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240F1148-8C82-4C0B-ADFC-9F52751433FD}" xr6:coauthVersionLast="47" xr6:coauthVersionMax="47" xr10:uidLastSave="{00000000-0000-0000-0000-000000000000}"/>
  <bookViews>
    <workbookView xWindow="-108" yWindow="-108" windowWidth="23256" windowHeight="12456" tabRatio="1000" activeTab="3"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230" r:id="rId23"/>
    <pivotCache cacheId="236" r:id="rId24"/>
    <pivotCache cacheId="243" r:id="rId25"/>
    <pivotCache cacheId="250" r:id="rId26"/>
    <pivotCache cacheId="257" r:id="rId27"/>
    <pivotCache cacheId="264"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3" i="1" l="1"/>
  <c r="L192" i="1"/>
  <c r="I193" i="1"/>
  <c r="I192" i="1"/>
  <c r="O192" i="1" s="1"/>
  <c r="I191" i="1"/>
  <c r="D29" i="12"/>
  <c r="C24" i="12"/>
  <c r="D24" i="12" s="1"/>
  <c r="B24" i="12"/>
  <c r="O193" i="1" l="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B29" i="12"/>
  <c r="B25" i="12"/>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C25" i="12"/>
  <c r="T52" i="4" s="1"/>
  <c r="AC52" i="4" s="1"/>
  <c r="AC41" i="4"/>
  <c r="AC47" i="4"/>
  <c r="AB47" i="4"/>
  <c r="AB49" i="4"/>
  <c r="U53" i="4"/>
  <c r="U52" i="4"/>
  <c r="U51" i="4"/>
  <c r="U50" i="4"/>
  <c r="S53" i="4"/>
  <c r="AB53" i="4" s="1"/>
  <c r="S52" i="4"/>
  <c r="AB52" i="4" s="1"/>
  <c r="S51" i="4"/>
  <c r="AB51" i="4" s="1"/>
  <c r="D18" i="12"/>
  <c r="D17" i="12"/>
  <c r="S50" i="4"/>
  <c r="AB50" i="4" s="1"/>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T53" i="4"/>
  <c r="AC53" i="4" s="1"/>
  <c r="T50" i="4"/>
  <c r="AC50" i="4" s="1"/>
  <c r="T51" i="4"/>
  <c r="AC51" i="4" s="1"/>
  <c r="N172" i="1"/>
  <c r="O172" i="1"/>
  <c r="O171" i="1"/>
  <c r="J171" i="1"/>
  <c r="L170" i="1"/>
  <c r="I170" i="1"/>
  <c r="O170" i="1" l="1"/>
  <c r="N170" i="1"/>
  <c r="J170" i="1"/>
  <c r="L169" i="1"/>
  <c r="I169" i="1"/>
  <c r="L168" i="1"/>
  <c r="L167" i="1"/>
  <c r="O169" i="1" l="1"/>
  <c r="J169" i="1"/>
  <c r="N169" i="1"/>
  <c r="I168" i="1"/>
  <c r="I167" i="1"/>
  <c r="N167" i="1" l="1"/>
  <c r="O167" i="1"/>
  <c r="J167" i="1"/>
  <c r="N168" i="1"/>
  <c r="J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4" i="1"/>
  <c r="G194"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194" i="1"/>
  <c r="J41" i="1"/>
  <c r="J194"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4" i="1" l="1"/>
  <c r="O194" i="1"/>
  <c r="D14" i="12"/>
  <c r="M473" i="2"/>
  <c r="M152" i="2"/>
  <c r="N152" i="2"/>
  <c r="N473" i="2" s="1"/>
  <c r="EE23" i="22"/>
  <c r="DN28" i="22"/>
  <c r="CX30"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<sst xmlns="http://schemas.openxmlformats.org/spreadsheetml/2006/main" count="100841" uniqueCount="6555">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</sst>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ont>
    <font>
      <sz val="10"/>
      <color theme="1"/>
      <name val="Calibri Light"/>
    </font>
    <font>
      <b/>
      <sz val="10"/>
      <color theme="1"/>
      <name val="Calibri Light"/>
    </font>
    <font>
      <sz val="10"/>
      <color theme="0"/>
      <name val="Calibri Light"/>
    </font>
    <font>
      <b/>
      <sz val="10"/>
      <color theme="0"/>
      <name val="Calibri Light"/>
    </font>
    <font>
      <sz val="11"/>
      <color theme="0"/>
      <name val="Calibri Light"/>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5">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xf numFmtId="0" fontId="0" fillId="0" borderId="0" xfId="0" applyNumberFormat="1"/>
    <xf numFmtId="0" fontId="0" fillId="0" borderId="0" xfId="0" applyNumberFormat="1" applyAlignment="1">
      <alignment horizontal="right"/>
    </xf>
  </cellXfs>
  <cellStyles count="4">
    <cellStyle name="Célula Vinculada" xfId="2" builtinId="24"/>
    <cellStyle name="Moeda" xfId="3" builtinId="4"/>
    <cellStyle name="Normal" xfId="0" builtinId="0"/>
    <cellStyle name="Porcentagem" xfId="1" builtinId="5"/>
  </cellStyles>
  <dxfs count="610">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ill>
        <patternFill patternType="solid">
          <bgColor theme="0" tint="-0.499984740745262"/>
        </patternFill>
      </fill>
    </dxf>
    <dxf>
      <fill>
        <patternFill patternType="solid">
          <bgColor theme="0" tint="-0.49998474074526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166" formatCode="[$-F400]h:mm:ss\ AM/PM"/>
    </dxf>
    <dxf>
      <numFmt numFmtId="19" formatCode="dd/mm/yyyy"/>
    </dxf>
    <dxf>
      <numFmt numFmtId="19" formatCode="dd/mm/yyyy"/>
    </dxf>
    <dxf>
      <numFmt numFmtId="166" formatCode="[$-F400]h:mm:ss\ AM/PM"/>
    </dxf>
    <dxf>
      <numFmt numFmtId="19" formatCode="dd/mm/yyyy"/>
    </dxf>
    <dxf>
      <numFmt numFmtId="166" formatCode="[$-F400]h:mm:ss\ AM/PM"/>
    </dxf>
    <dxf>
      <numFmt numFmtId="19" formatCode="dd/mm/yyyy"/>
    </dxf>
    <dxf>
      <numFmt numFmtId="19" formatCode="dd/mm/yyyy"/>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4" formatCode="_-&quot;R$&quot;\ * #,##0.00_-;\-&quot;R$&quot;\ * #,##0.00_-;_-&quot;R$&quot;\ * &quot;-&quot;??_-;_-@_-"/>
    </dxf>
    <dxf>
      <alignment horizontal="center"/>
    </dxf>
    <dxf>
      <alignment horizontal="center"/>
    </dxf>
    <dxf>
      <numFmt numFmtId="164" formatCode="&quot;R$&quot;\ #,##0.0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26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26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26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23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3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56">
      <pivotArea type="all" dataOnly="0" outline="0" fieldPosition="0"/>
    </format>
    <format dxfId="555">
      <pivotArea field="18" type="button" dataOnly="0" labelOnly="1" outline="0" axis="axisRow" fieldPosition="0"/>
    </format>
    <format dxfId="554">
      <pivotArea dataOnly="0" labelOnly="1" outline="0" fieldPosition="0">
        <references count="1">
          <reference field="4294967294" count="2">
            <x v="0"/>
            <x v="1"/>
          </reference>
        </references>
      </pivotArea>
    </format>
    <format dxfId="553">
      <pivotArea type="all" dataOnly="0" outline="0" fieldPosition="0"/>
    </format>
    <format dxfId="552">
      <pivotArea field="18" type="button" dataOnly="0" labelOnly="1" outline="0" axis="axisRow" fieldPosition="0"/>
    </format>
    <format dxfId="551">
      <pivotArea dataOnly="0" labelOnly="1" outline="0" fieldPosition="0">
        <references count="1">
          <reference field="4294967294" count="2">
            <x v="0"/>
            <x v="1"/>
          </reference>
        </references>
      </pivotArea>
    </format>
    <format dxfId="550">
      <pivotArea collapsedLevelsAreSubtotals="1" fieldPosition="0">
        <references count="1">
          <reference field="18" count="1">
            <x v="0"/>
          </reference>
        </references>
      </pivotArea>
    </format>
    <format dxfId="549">
      <pivotArea collapsedLevelsAreSubtotals="1" fieldPosition="0">
        <references count="1">
          <reference field="18" count="1">
            <x v="1"/>
          </reference>
        </references>
      </pivotArea>
    </format>
    <format dxfId="548">
      <pivotArea collapsedLevelsAreSubtotals="1" fieldPosition="0">
        <references count="1">
          <reference field="18" count="1">
            <x v="2"/>
          </reference>
        </references>
      </pivotArea>
    </format>
    <format dxfId="547">
      <pivotArea collapsedLevelsAreSubtotals="1" fieldPosition="0">
        <references count="1">
          <reference field="18" count="1">
            <x v="3"/>
          </reference>
        </references>
      </pivotArea>
    </format>
    <format dxfId="546">
      <pivotArea collapsedLevelsAreSubtotals="1" fieldPosition="0">
        <references count="1">
          <reference field="18" count="1">
            <x v="4"/>
          </reference>
        </references>
      </pivotArea>
    </format>
    <format dxfId="545">
      <pivotArea collapsedLevelsAreSubtotals="1" fieldPosition="0">
        <references count="1">
          <reference field="18" count="1">
            <x v="5"/>
          </reference>
        </references>
      </pivotArea>
    </format>
    <format dxfId="544">
      <pivotArea collapsedLevelsAreSubtotals="1" fieldPosition="0">
        <references count="1">
          <reference field="18" count="1">
            <x v="6"/>
          </reference>
        </references>
      </pivotArea>
    </format>
    <format dxfId="543">
      <pivotArea collapsedLevelsAreSubtotals="1" fieldPosition="0">
        <references count="1">
          <reference field="18" count="1">
            <x v="7"/>
          </reference>
        </references>
      </pivotArea>
    </format>
    <format dxfId="542">
      <pivotArea collapsedLevelsAreSubtotals="1" fieldPosition="0">
        <references count="1">
          <reference field="18" count="1">
            <x v="8"/>
          </reference>
        </references>
      </pivotArea>
    </format>
    <format dxfId="541">
      <pivotArea collapsedLevelsAreSubtotals="1" fieldPosition="0">
        <references count="1">
          <reference field="18" count="1">
            <x v="9"/>
          </reference>
        </references>
      </pivotArea>
    </format>
    <format dxfId="540">
      <pivotArea collapsedLevelsAreSubtotals="1" fieldPosition="0">
        <references count="1">
          <reference field="18" count="1">
            <x v="10"/>
          </reference>
        </references>
      </pivotArea>
    </format>
    <format dxfId="539">
      <pivotArea outline="0" collapsedLevelsAreSubtotals="1" fieldPosition="0">
        <references count="1">
          <reference field="4294967294" count="1" selected="0">
            <x v="1"/>
          </reference>
        </references>
      </pivotArea>
    </format>
    <format dxfId="538">
      <pivotArea collapsedLevelsAreSubtotals="1" fieldPosition="0">
        <references count="2">
          <reference field="4294967294" count="1" selected="0">
            <x v="0"/>
          </reference>
          <reference field="18" count="1">
            <x v="0"/>
          </reference>
        </references>
      </pivotArea>
    </format>
    <format dxfId="537">
      <pivotArea collapsedLevelsAreSubtotals="1" fieldPosition="0">
        <references count="2">
          <reference field="4294967294" count="1" selected="0">
            <x v="0"/>
          </reference>
          <reference field="18" count="1">
            <x v="1"/>
          </reference>
        </references>
      </pivotArea>
    </format>
    <format dxfId="536">
      <pivotArea collapsedLevelsAreSubtotals="1" fieldPosition="0">
        <references count="2">
          <reference field="4294967294" count="1" selected="0">
            <x v="0"/>
          </reference>
          <reference field="18" count="1">
            <x v="2"/>
          </reference>
        </references>
      </pivotArea>
    </format>
    <format dxfId="535">
      <pivotArea collapsedLevelsAreSubtotals="1" fieldPosition="0">
        <references count="2">
          <reference field="4294967294" count="1" selected="0">
            <x v="0"/>
          </reference>
          <reference field="18" count="1">
            <x v="3"/>
          </reference>
        </references>
      </pivotArea>
    </format>
    <format dxfId="534">
      <pivotArea collapsedLevelsAreSubtotals="1" fieldPosition="0">
        <references count="2">
          <reference field="4294967294" count="1" selected="0">
            <x v="0"/>
          </reference>
          <reference field="18" count="1">
            <x v="4"/>
          </reference>
        </references>
      </pivotArea>
    </format>
    <format dxfId="533">
      <pivotArea collapsedLevelsAreSubtotals="1" fieldPosition="0">
        <references count="2">
          <reference field="4294967294" count="1" selected="0">
            <x v="0"/>
          </reference>
          <reference field="18" count="1">
            <x v="5"/>
          </reference>
        </references>
      </pivotArea>
    </format>
    <format dxfId="532">
      <pivotArea collapsedLevelsAreSubtotals="1" fieldPosition="0">
        <references count="2">
          <reference field="4294967294" count="1" selected="0">
            <x v="0"/>
          </reference>
          <reference field="18" count="1">
            <x v="6"/>
          </reference>
        </references>
      </pivotArea>
    </format>
    <format dxfId="531">
      <pivotArea collapsedLevelsAreSubtotals="1" fieldPosition="0">
        <references count="2">
          <reference field="4294967294" count="1" selected="0">
            <x v="0"/>
          </reference>
          <reference field="18" count="1">
            <x v="7"/>
          </reference>
        </references>
      </pivotArea>
    </format>
    <format dxfId="530">
      <pivotArea collapsedLevelsAreSubtotals="1" fieldPosition="0">
        <references count="2">
          <reference field="4294967294" count="1" selected="0">
            <x v="0"/>
          </reference>
          <reference field="18" count="1">
            <x v="8"/>
          </reference>
        </references>
      </pivotArea>
    </format>
    <format dxfId="529">
      <pivotArea collapsedLevelsAreSubtotals="1" fieldPosition="0">
        <references count="2">
          <reference field="4294967294" count="1" selected="0">
            <x v="0"/>
          </reference>
          <reference field="18" count="1">
            <x v="9"/>
          </reference>
        </references>
      </pivotArea>
    </format>
    <format dxfId="528">
      <pivotArea collapsedLevelsAreSubtotals="1" fieldPosition="0">
        <references count="2">
          <reference field="4294967294" count="1" selected="0">
            <x v="0"/>
          </reference>
          <reference field="18" count="1">
            <x v="10"/>
          </reference>
        </references>
      </pivotArea>
    </format>
    <format dxfId="527">
      <pivotArea collapsedLevelsAreSubtotals="1" fieldPosition="0">
        <references count="2">
          <reference field="4294967294" count="1" selected="0">
            <x v="0"/>
          </reference>
          <reference field="18" count="1">
            <x v="11"/>
          </reference>
        </references>
      </pivotArea>
    </format>
    <format dxfId="526">
      <pivotArea outline="0" collapsedLevelsAreSubtotals="1" fieldPosition="0"/>
    </format>
    <format dxfId="525">
      <pivotArea dataOnly="0" labelOnly="1" fieldPosition="0">
        <references count="1">
          <reference field="18" count="0"/>
        </references>
      </pivotArea>
    </format>
    <format dxfId="524">
      <pivotArea dataOnly="0" labelOnly="1" grandRow="1" outline="0" fieldPosition="0"/>
    </format>
    <format dxfId="523">
      <pivotArea outline="0" collapsedLevelsAreSubtotals="1" fieldPosition="0"/>
    </format>
    <format dxfId="522">
      <pivotArea dataOnly="0" labelOnly="1" fieldPosition="0">
        <references count="1">
          <reference field="18" count="0"/>
        </references>
      </pivotArea>
    </format>
    <format dxfId="521">
      <pivotArea dataOnly="0" labelOnly="1" grandRow="1" outline="0" fieldPosition="0"/>
    </format>
    <format dxfId="520">
      <pivotArea outline="0" collapsedLevelsAreSubtotals="1" fieldPosition="0"/>
    </format>
    <format dxfId="519">
      <pivotArea dataOnly="0" labelOnly="1" fieldPosition="0">
        <references count="1">
          <reference field="18" count="0"/>
        </references>
      </pivotArea>
    </format>
    <format dxfId="518">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26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23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58">
      <pivotArea dataOnly="0" labelOnly="1" fieldPosition="0">
        <references count="1">
          <reference field="6" count="1">
            <x v="441"/>
          </reference>
        </references>
      </pivotArea>
    </format>
    <format dxfId="557">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23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26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3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67">
      <pivotArea outline="0" collapsedLevelsAreSubtotals="1" fieldPosition="0"/>
    </format>
    <format dxfId="566">
      <pivotArea dataOnly="0" labelOnly="1" fieldPosition="0">
        <references count="1">
          <reference field="18" count="0"/>
        </references>
      </pivotArea>
    </format>
    <format dxfId="565">
      <pivotArea dataOnly="0" labelOnly="1" grandRow="1" outline="0" fieldPosition="0"/>
    </format>
    <format dxfId="564">
      <pivotArea outline="0" collapsedLevelsAreSubtotals="1" fieldPosition="0"/>
    </format>
    <format dxfId="563">
      <pivotArea dataOnly="0" labelOnly="1" fieldPosition="0">
        <references count="1">
          <reference field="18" count="0"/>
        </references>
      </pivotArea>
    </format>
    <format dxfId="562">
      <pivotArea dataOnly="0" labelOnly="1" grandRow="1" outline="0" fieldPosition="0"/>
    </format>
    <format dxfId="561">
      <pivotArea outline="0" collapsedLevelsAreSubtotals="1" fieldPosition="0"/>
    </format>
    <format dxfId="560">
      <pivotArea dataOnly="0" labelOnly="1" fieldPosition="0">
        <references count="1">
          <reference field="18" count="0"/>
        </references>
      </pivotArea>
    </format>
    <format dxfId="559">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26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26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23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26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25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403">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25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409">
      <pivotArea dataOnly="0" labelOnly="1" outline="0" axis="axisValues" fieldPosition="0"/>
    </format>
    <format dxfId="408">
      <pivotArea field="21" type="button" dataOnly="0" labelOnly="1" outline="0" axis="axisRow" fieldPosition="0"/>
    </format>
    <format dxfId="407">
      <pivotArea field="4" type="button" dataOnly="0" labelOnly="1" outline="0" axis="axisRow" fieldPosition="1"/>
    </format>
    <format dxfId="406">
      <pivotArea dataOnly="0" labelOnly="1" outline="0" axis="axisValues" fieldPosition="0"/>
    </format>
    <format dxfId="405">
      <pivotArea grandRow="1" outline="0" collapsedLevelsAreSubtotals="1" fieldPosition="0"/>
    </format>
    <format dxfId="404">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25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413">
      <pivotArea grandRow="1" outline="0" collapsedLevelsAreSubtotals="1" fieldPosition="0"/>
    </format>
    <format dxfId="412">
      <pivotArea dataOnly="0" labelOnly="1" grandRow="1" outline="0" fieldPosition="0"/>
    </format>
    <format dxfId="411">
      <pivotArea field="21" type="button" dataOnly="0" labelOnly="1" outline="0" axis="axisRow" fieldPosition="0"/>
    </format>
    <format dxfId="41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257"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417">
      <pivotArea field="21" type="button" dataOnly="0" labelOnly="1" outline="0" axis="axisRow" fieldPosition="0"/>
    </format>
    <format dxfId="416">
      <pivotArea dataOnly="0" labelOnly="1" outline="0" axis="axisValues" fieldPosition="0"/>
    </format>
    <format dxfId="415">
      <pivotArea grandRow="1" outline="0" collapsedLevelsAreSubtotals="1" fieldPosition="0"/>
    </format>
    <format dxfId="414">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25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420">
      <pivotArea outline="0" collapsedLevelsAreSubtotals="1" fieldPosition="0"/>
    </format>
    <format dxfId="419">
      <pivotArea outline="0" fieldPosition="0">
        <references count="1">
          <reference field="4294967294" count="3" selected="0">
            <x v="1"/>
            <x v="2"/>
            <x v="3"/>
          </reference>
        </references>
      </pivotArea>
    </format>
    <format dxfId="418">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25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32">
      <pivotArea field="5" type="button" dataOnly="0" labelOnly="1" outline="0" axis="axisRow" fieldPosition="0"/>
    </format>
    <format dxfId="331">
      <pivotArea dataOnly="0" labelOnly="1" outline="0" fieldPosition="0">
        <references count="1">
          <reference field="4294967294" count="2">
            <x v="0"/>
            <x v="1"/>
          </reference>
        </references>
      </pivotArea>
    </format>
    <format dxfId="330">
      <pivotArea field="5" type="button" dataOnly="0" labelOnly="1" outline="0" axis="axisRow" fieldPosition="0"/>
    </format>
    <format dxfId="329">
      <pivotArea dataOnly="0" labelOnly="1" outline="0" fieldPosition="0">
        <references count="1">
          <reference field="4294967294" count="2">
            <x v="0"/>
            <x v="1"/>
          </reference>
        </references>
      </pivotArea>
    </format>
    <format dxfId="328">
      <pivotArea type="all" dataOnly="0" outline="0" fieldPosition="0"/>
    </format>
    <format dxfId="327">
      <pivotArea dataOnly="0" labelOnly="1" grandRow="1" outline="0" fieldPosition="0"/>
    </format>
    <format dxfId="326">
      <pivotArea grandRow="1" outline="0" collapsedLevelsAreSubtotals="1" fieldPosition="0"/>
    </format>
    <format dxfId="325">
      <pivotArea dataOnly="0" labelOnly="1" grandRow="1" outline="0" fieldPosition="0"/>
    </format>
    <format dxfId="324">
      <pivotArea grandRow="1" outline="0" collapsedLevelsAreSubtotals="1" fieldPosition="0"/>
    </format>
    <format dxfId="323">
      <pivotArea dataOnly="0" labelOnly="1" grandRow="1" outline="0" fieldPosition="0"/>
    </format>
    <format dxfId="322">
      <pivotArea grandRow="1" outline="0" collapsedLevelsAreSubtotals="1" fieldPosition="0"/>
    </format>
    <format dxfId="321">
      <pivotArea dataOnly="0" labelOnly="1" grandRow="1" outline="0" fieldPosition="0"/>
    </format>
    <format dxfId="320">
      <pivotArea field="5" type="button" dataOnly="0" labelOnly="1" outline="0" axis="axisRow" fieldPosition="0"/>
    </format>
    <format dxfId="319">
      <pivotArea dataOnly="0" labelOnly="1" outline="0" fieldPosition="0">
        <references count="1">
          <reference field="4294967294" count="2">
            <x v="0"/>
            <x v="1"/>
          </reference>
        </references>
      </pivotArea>
    </format>
    <format dxfId="318">
      <pivotArea type="all" dataOnly="0" outline="0" fieldPosition="0"/>
    </format>
    <format dxfId="317">
      <pivotArea outline="0" collapsedLevelsAreSubtotals="1" fieldPosition="0"/>
    </format>
    <format dxfId="316">
      <pivotArea field="5" type="button" dataOnly="0" labelOnly="1" outline="0" axis="axisRow" fieldPosition="0"/>
    </format>
    <format dxfId="315">
      <pivotArea dataOnly="0" labelOnly="1" fieldPosition="0">
        <references count="1">
          <reference field="5" count="0"/>
        </references>
      </pivotArea>
    </format>
    <format dxfId="314">
      <pivotArea dataOnly="0" labelOnly="1" grandRow="1" outline="0" fieldPosition="0"/>
    </format>
    <format dxfId="313">
      <pivotArea dataOnly="0" labelOnly="1" outline="0" fieldPosition="0">
        <references count="1">
          <reference field="4294967294" count="2">
            <x v="0"/>
            <x v="1"/>
          </reference>
        </references>
      </pivotArea>
    </format>
    <format dxfId="312">
      <pivotArea type="all" dataOnly="0" outline="0" fieldPosition="0"/>
    </format>
    <format dxfId="311">
      <pivotArea outline="0" collapsedLevelsAreSubtotals="1" fieldPosition="0"/>
    </format>
    <format dxfId="310">
      <pivotArea field="5" type="button" dataOnly="0" labelOnly="1" outline="0" axis="axisRow" fieldPosition="0"/>
    </format>
    <format dxfId="309">
      <pivotArea dataOnly="0" labelOnly="1" fieldPosition="0">
        <references count="1">
          <reference field="5" count="0"/>
        </references>
      </pivotArea>
    </format>
    <format dxfId="308">
      <pivotArea dataOnly="0" labelOnly="1" grandRow="1" outline="0" fieldPosition="0"/>
    </format>
    <format dxfId="30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3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57">
      <pivotArea type="all" dataOnly="0" outline="0" fieldPosition="0"/>
    </format>
    <format dxfId="356">
      <pivotArea outline="0" collapsedLevelsAreSubtotals="1" fieldPosition="0"/>
    </format>
    <format dxfId="355">
      <pivotArea field="18" type="button" dataOnly="0" labelOnly="1" outline="0" axis="axisRow" fieldPosition="0"/>
    </format>
    <format dxfId="354">
      <pivotArea dataOnly="0" labelOnly="1" fieldPosition="0">
        <references count="1">
          <reference field="18" count="11">
            <x v="3"/>
            <x v="4"/>
            <x v="5"/>
            <x v="6"/>
            <x v="7"/>
            <x v="8"/>
            <x v="9"/>
            <x v="10"/>
            <x v="11"/>
            <x v="12"/>
            <x v="13"/>
          </reference>
        </references>
      </pivotArea>
    </format>
    <format dxfId="353">
      <pivotArea dataOnly="0" labelOnly="1" grandRow="1" outline="0" fieldPosition="0"/>
    </format>
    <format dxfId="352">
      <pivotArea dataOnly="0" labelOnly="1" outline="0" fieldPosition="0">
        <references count="1">
          <reference field="4294967294" count="2">
            <x v="0"/>
            <x v="1"/>
          </reference>
        </references>
      </pivotArea>
    </format>
    <format dxfId="351">
      <pivotArea type="all" dataOnly="0" outline="0" fieldPosition="0"/>
    </format>
    <format dxfId="350">
      <pivotArea outline="0" collapsedLevelsAreSubtotals="1" fieldPosition="0"/>
    </format>
    <format dxfId="349">
      <pivotArea field="18" type="button" dataOnly="0" labelOnly="1" outline="0" axis="axisRow" fieldPosition="0"/>
    </format>
    <format dxfId="348">
      <pivotArea dataOnly="0" labelOnly="1" fieldPosition="0">
        <references count="1">
          <reference field="18" count="11">
            <x v="3"/>
            <x v="4"/>
            <x v="5"/>
            <x v="6"/>
            <x v="7"/>
            <x v="8"/>
            <x v="9"/>
            <x v="10"/>
            <x v="11"/>
            <x v="12"/>
            <x v="13"/>
          </reference>
        </references>
      </pivotArea>
    </format>
    <format dxfId="347">
      <pivotArea dataOnly="0" labelOnly="1" grandRow="1" outline="0" fieldPosition="0"/>
    </format>
    <format dxfId="346">
      <pivotArea dataOnly="0" labelOnly="1" outline="0" fieldPosition="0">
        <references count="1">
          <reference field="4294967294" count="2">
            <x v="0"/>
            <x v="1"/>
          </reference>
        </references>
      </pivotArea>
    </format>
    <format dxfId="345">
      <pivotArea collapsedLevelsAreSubtotals="1" fieldPosition="0">
        <references count="1">
          <reference field="18" count="1">
            <x v="13"/>
          </reference>
        </references>
      </pivotArea>
    </format>
    <format dxfId="344">
      <pivotArea collapsedLevelsAreSubtotals="1" fieldPosition="0">
        <references count="1">
          <reference field="18" count="1">
            <x v="12"/>
          </reference>
        </references>
      </pivotArea>
    </format>
    <format dxfId="343">
      <pivotArea collapsedLevelsAreSubtotals="1" fieldPosition="0">
        <references count="1">
          <reference field="18" count="1">
            <x v="11"/>
          </reference>
        </references>
      </pivotArea>
    </format>
    <format dxfId="342">
      <pivotArea collapsedLevelsAreSubtotals="1" fieldPosition="0">
        <references count="1">
          <reference field="18" count="1">
            <x v="10"/>
          </reference>
        </references>
      </pivotArea>
    </format>
    <format dxfId="341">
      <pivotArea collapsedLevelsAreSubtotals="1" fieldPosition="0">
        <references count="1">
          <reference field="18" count="1">
            <x v="9"/>
          </reference>
        </references>
      </pivotArea>
    </format>
    <format dxfId="340">
      <pivotArea collapsedLevelsAreSubtotals="1" fieldPosition="0">
        <references count="1">
          <reference field="18" count="1">
            <x v="8"/>
          </reference>
        </references>
      </pivotArea>
    </format>
    <format dxfId="339">
      <pivotArea collapsedLevelsAreSubtotals="1" fieldPosition="0">
        <references count="1">
          <reference field="18" count="1">
            <x v="7"/>
          </reference>
        </references>
      </pivotArea>
    </format>
    <format dxfId="338">
      <pivotArea collapsedLevelsAreSubtotals="1" fieldPosition="0">
        <references count="1">
          <reference field="18" count="1">
            <x v="6"/>
          </reference>
        </references>
      </pivotArea>
    </format>
    <format dxfId="337">
      <pivotArea collapsedLevelsAreSubtotals="1" fieldPosition="0">
        <references count="1">
          <reference field="18" count="1">
            <x v="5"/>
          </reference>
        </references>
      </pivotArea>
    </format>
    <format dxfId="336">
      <pivotArea collapsedLevelsAreSubtotals="1" fieldPosition="0">
        <references count="1">
          <reference field="18" count="1">
            <x v="4"/>
          </reference>
        </references>
      </pivotArea>
    </format>
    <format dxfId="335">
      <pivotArea collapsedLevelsAreSubtotals="1" fieldPosition="0">
        <references count="1">
          <reference field="18" count="1">
            <x v="3"/>
          </reference>
        </references>
      </pivotArea>
    </format>
    <format dxfId="334">
      <pivotArea dataOnly="0" labelOnly="1" fieldPosition="0">
        <references count="1">
          <reference field="18" count="11">
            <x v="3"/>
            <x v="4"/>
            <x v="5"/>
            <x v="6"/>
            <x v="7"/>
            <x v="8"/>
            <x v="9"/>
            <x v="10"/>
            <x v="11"/>
            <x v="12"/>
            <x v="13"/>
          </reference>
        </references>
      </pivotArea>
    </format>
    <format dxfId="333">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25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82">
      <pivotArea type="all" dataOnly="0" outline="0" fieldPosition="0"/>
    </format>
    <format dxfId="381">
      <pivotArea outline="0" collapsedLevelsAreSubtotals="1" fieldPosition="0"/>
    </format>
    <format dxfId="380">
      <pivotArea type="origin" dataOnly="0" labelOnly="1" outline="0" fieldPosition="0"/>
    </format>
    <format dxfId="379">
      <pivotArea field="5" type="button" dataOnly="0" labelOnly="1" outline="0" axis="axisCol" fieldPosition="0"/>
    </format>
    <format dxfId="378">
      <pivotArea type="topRight" dataOnly="0" labelOnly="1" outline="0" fieldPosition="0"/>
    </format>
    <format dxfId="377">
      <pivotArea field="2" type="button" dataOnly="0" labelOnly="1" outline="0" axis="axisRow" fieldPosition="0"/>
    </format>
    <format dxfId="376">
      <pivotArea dataOnly="0" labelOnly="1" fieldPosition="0">
        <references count="1">
          <reference field="2" count="0"/>
        </references>
      </pivotArea>
    </format>
    <format dxfId="375">
      <pivotArea dataOnly="0" labelOnly="1" grandRow="1" outline="0" fieldPosition="0"/>
    </format>
    <format dxfId="374">
      <pivotArea dataOnly="0" labelOnly="1" fieldPosition="0">
        <references count="1">
          <reference field="5" count="0"/>
        </references>
      </pivotArea>
    </format>
    <format dxfId="373">
      <pivotArea dataOnly="0" labelOnly="1" grandCol="1" outline="0" fieldPosition="0"/>
    </format>
    <format dxfId="372">
      <pivotArea type="origin" dataOnly="0" labelOnly="1" outline="0" fieldPosition="0"/>
    </format>
    <format dxfId="371">
      <pivotArea field="5" type="button" dataOnly="0" labelOnly="1" outline="0" axis="axisCol" fieldPosition="0"/>
    </format>
    <format dxfId="370">
      <pivotArea type="topRight" dataOnly="0" labelOnly="1" outline="0" fieldPosition="0"/>
    </format>
    <format dxfId="369">
      <pivotArea field="2" type="button" dataOnly="0" labelOnly="1" outline="0" axis="axisRow" fieldPosition="0"/>
    </format>
    <format dxfId="368">
      <pivotArea dataOnly="0" labelOnly="1" fieldPosition="0">
        <references count="1">
          <reference field="5" count="0"/>
        </references>
      </pivotArea>
    </format>
    <format dxfId="367">
      <pivotArea dataOnly="0" labelOnly="1" grandCol="1" outline="0" fieldPosition="0"/>
    </format>
    <format dxfId="366">
      <pivotArea type="origin" dataOnly="0" labelOnly="1" outline="0" fieldPosition="0"/>
    </format>
    <format dxfId="365">
      <pivotArea field="5" type="button" dataOnly="0" labelOnly="1" outline="0" axis="axisCol" fieldPosition="0"/>
    </format>
    <format dxfId="364">
      <pivotArea type="topRight" dataOnly="0" labelOnly="1" outline="0" fieldPosition="0"/>
    </format>
    <format dxfId="363">
      <pivotArea field="2" type="button" dataOnly="0" labelOnly="1" outline="0" axis="axisRow" fieldPosition="0"/>
    </format>
    <format dxfId="362">
      <pivotArea dataOnly="0" labelOnly="1" fieldPosition="0">
        <references count="1">
          <reference field="5" count="0"/>
        </references>
      </pivotArea>
    </format>
    <format dxfId="361">
      <pivotArea dataOnly="0" labelOnly="1" grandCol="1" outline="0" fieldPosition="0"/>
    </format>
    <format dxfId="360">
      <pivotArea grandRow="1" outline="0" collapsedLevelsAreSubtotals="1" fieldPosition="0"/>
    </format>
    <format dxfId="359">
      <pivotArea dataOnly="0" labelOnly="1" grandRow="1" outline="0" fieldPosition="0"/>
    </format>
    <format dxfId="358">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25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402">
      <pivotArea field="4" type="button" dataOnly="0" labelOnly="1" outline="0" axis="axisRow" fieldPosition="0"/>
    </format>
    <format dxfId="401">
      <pivotArea dataOnly="0" labelOnly="1" outline="0" axis="axisValues" fieldPosition="0"/>
    </format>
    <format dxfId="400">
      <pivotArea grandRow="1" outline="0" collapsedLevelsAreSubtotals="1" fieldPosition="0"/>
    </format>
    <format dxfId="399">
      <pivotArea dataOnly="0" labelOnly="1" grandRow="1" outline="0" fieldPosition="0"/>
    </format>
    <format dxfId="398">
      <pivotArea type="all" dataOnly="0" outline="0" fieldPosition="0"/>
    </format>
    <format dxfId="397">
      <pivotArea outline="0" collapsedLevelsAreSubtotals="1" fieldPosition="0"/>
    </format>
    <format dxfId="396">
      <pivotArea field="4" type="button" dataOnly="0" labelOnly="1" outline="0" axis="axisRow" fieldPosition="0"/>
    </format>
    <format dxfId="39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94">
      <pivotArea dataOnly="0" labelOnly="1" grandRow="1" outline="0" fieldPosition="0"/>
    </format>
    <format dxfId="393">
      <pivotArea dataOnly="0" labelOnly="1" outline="0" axis="axisValues" fieldPosition="0"/>
    </format>
    <format dxfId="392">
      <pivotArea type="all" dataOnly="0" outline="0" fieldPosition="0"/>
    </format>
    <format dxfId="391">
      <pivotArea outline="0" collapsedLevelsAreSubtotals="1" fieldPosition="0"/>
    </format>
    <format dxfId="390">
      <pivotArea field="4" type="button" dataOnly="0" labelOnly="1" outline="0" axis="axisRow" fieldPosition="0"/>
    </format>
    <format dxfId="389">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88">
      <pivotArea dataOnly="0" labelOnly="1" grandRow="1" outline="0" fieldPosition="0"/>
    </format>
    <format dxfId="387">
      <pivotArea dataOnly="0" labelOnly="1" outline="0" axis="axisValues" fieldPosition="0"/>
    </format>
    <format dxfId="386">
      <pivotArea field="4" type="button" dataOnly="0" labelOnly="1" outline="0" axis="axisRow" fieldPosition="0"/>
    </format>
    <format dxfId="385">
      <pivotArea dataOnly="0" labelOnly="1" outline="0" axis="axisValues" fieldPosition="0"/>
    </format>
    <format dxfId="384">
      <pivotArea grandRow="1" outline="0" collapsedLevelsAreSubtotals="1" fieldPosition="0"/>
    </format>
    <format dxfId="38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3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5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24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60">
      <pivotArea outline="0" collapsedLevelsAreSubtotals="1" fieldPosition="0"/>
    </format>
    <format dxfId="259">
      <pivotArea dataOnly="0" labelOnly="1" fieldPosition="0">
        <references count="1">
          <reference field="1" count="0"/>
        </references>
      </pivotArea>
    </format>
    <format dxfId="25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4" totalsRowCount="1" headerRowDxfId="594" dataDxfId="592" headerRowBorderDxfId="593" tableBorderDxfId="591" totalsRowBorderDxfId="590">
  <autoFilter ref="A1:V193" xr:uid="{7E831CCF-E802-4A71-B6A7-513A8B426708}">
    <filterColumn colId="0">
      <filters blank="1">
        <dateGroupItem year="2026" month="5" dateTimeGrouping="month"/>
      </filters>
    </filterColumn>
    <filterColumn colId="2">
      <filters>
        <filter val="Junior Lopes"/>
      </filters>
    </filterColumn>
    <filterColumn colId="5">
      <filters>
        <filter val="Melhoria"/>
        <filter val="Treinamentos e Implantações"/>
      </filters>
    </filterColumn>
  </autoFilter>
  <tableColumns count="22">
    <tableColumn id="1" xr3:uid="{76684A6E-C7B0-4199-8302-DE0D42A8A105}" name="Data" totalsRowLabel="Total" dataDxfId="589" totalsRowDxfId="21"/>
    <tableColumn id="2" xr3:uid="{F15B895A-5A3B-4C2D-B383-6D0C48AA278E}" name="Ticket" dataDxfId="588" totalsRowDxfId="20"/>
    <tableColumn id="3" xr3:uid="{6EFEAB9B-E063-4E4A-A6D2-F8CA892B2013}" name="Vendedor" dataDxfId="587" totalsRowDxfId="19"/>
    <tableColumn id="4" xr3:uid="{EF07BB64-6F57-4639-A122-622E6666E3DE}" name="Cliente" dataDxfId="586" totalsRowDxfId="18"/>
    <tableColumn id="5" xr3:uid="{625FDEEF-1D7F-47FF-83F2-1A660D74F81C}" name="Produto" dataDxfId="585" totalsRowDxfId="17"/>
    <tableColumn id="6" xr3:uid="{86198995-B475-46CD-8D95-629C89133146}" name="TipoReceita" dataDxfId="584" totalsRowDxfId="16"/>
    <tableColumn id="7" xr3:uid="{511AE429-E4B5-42F3-A35D-C9BC180DD29B}" name="Qtde" totalsRowFunction="sum" dataDxfId="583" totalsRowDxfId="15"/>
    <tableColumn id="8" xr3:uid="{DF379BCA-61D2-49FA-8CEF-5FB7467DE718}" name="VlrUnitário" dataDxfId="582" totalsRowDxfId="14"/>
    <tableColumn id="9" xr3:uid="{1945195E-4F82-478B-8B2D-7F0600A8CEC8}" name="VlrTotal" totalsRowFunction="sum" dataDxfId="581" totalsRowDxfId="13"/>
    <tableColumn id="21" xr3:uid="{0FCE8FB0-ED64-4402-9279-D3450C229927}" name="Vlr Meta" totalsRowFunction="sum" dataDxfId="580" totalsRowDxfId="12"/>
    <tableColumn id="10" xr3:uid="{1F8E86E1-C3B8-4BA1-8EF2-34FD28A99CD1}" name="%Comissão" dataDxfId="579" totalsRowDxfId="11" dataCellStyle="Porcentagem"/>
    <tableColumn id="11" xr3:uid="{7AF1D776-3583-4AA8-ABA9-5A652B9C2CC7}" name="%ComissãoSupervisor" dataDxfId="578" totalsRowDxfId="10" dataCellStyle="Porcentagem"/>
    <tableColumn id="12" xr3:uid="{776F0B3E-2DA8-4332-870D-42A9616574CD}" name="Base" dataDxfId="577" totalsRowDxfId="9"/>
    <tableColumn id="13" xr3:uid="{2ACE40DE-7D56-44B3-884F-A79E6BB72021}" name="ComissãoVendedor " totalsRowFunction="sum" dataDxfId="576" totalsRowDxfId="8"/>
    <tableColumn id="14" xr3:uid="{BA93F379-EB16-44E4-B240-F73C47EC360B}" name="ComissãoSupervisor" totalsRowFunction="sum" dataDxfId="575" totalsRowDxfId="7"/>
    <tableColumn id="15" xr3:uid="{1955815E-E6AE-4BF7-9F21-8DED62E8CFB6}" name="Clicksign" dataDxfId="574" totalsRowDxfId="6"/>
    <tableColumn id="16" xr3:uid="{8899F7C2-6C46-4913-9178-C3BFBB1A431F}" name="Contrato_Termo Aditivo" dataDxfId="573" totalsRowDxfId="5"/>
    <tableColumn id="17" xr3:uid="{C9C40A0A-C8C0-48A4-B2A9-E4A1A88755B6}" name="Obs" dataDxfId="572" totalsRowDxfId="4"/>
    <tableColumn id="18" xr3:uid="{492A95C3-2CCC-4EE6-9E8A-A11F6F0B43DA}" name="Parcelas" dataDxfId="571" totalsRowDxfId="3"/>
    <tableColumn id="22" xr3:uid="{EC452F76-CA8F-41A5-A01B-D142E0025C39}" name="Data Contrato" dataDxfId="570" totalsRowDxfId="2"/>
    <tableColumn id="19" xr3:uid="{167F829A-0296-408D-BAAA-468B00E956F1}" name="Contrato" dataDxfId="569" totalsRowDxfId="1"/>
    <tableColumn id="20" xr3:uid="{3FECAE39-38AF-4BA8-8C16-B26E27D74267}" name="SDR_RESPONSÁVEL" totalsRowFunction="count" dataDxfId="568" totalsRowDxfId="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609">
  <autoFilter ref="M1:AC53" xr:uid="{86D9BEC3-8CE7-4C1E-BA0F-25EC8B5FACDF}">
    <filterColumn colId="1">
      <filters>
        <dateGroupItem year="2026" dateTimeGrouping="year"/>
      </filters>
    </filterColumn>
  </autoFilter>
  <tableColumns count="17">
    <tableColumn id="1" xr3:uid="{65FF39B3-6AA4-47E3-A2E0-34AF59670B48}" name="Ano" dataDxfId="608"/>
    <tableColumn id="15" xr3:uid="{4F28688F-AE94-4AA3-B655-5355F9DA4CEC}" name="Mês" dataDxfId="607"/>
    <tableColumn id="2" xr3:uid="{9F352413-EAA1-41A7-B4D3-9D32DC5A8B88}" name="Vendedor"/>
    <tableColumn id="16" xr3:uid="{3D4D81D6-372A-48C5-9408-A36AD27C1B31}" name="Lead" dataDxfId="606"/>
    <tableColumn id="3" xr3:uid="{5D6A238A-B8BE-4B10-9CED-92C1F0D4F835}" name="Propsota" dataDxfId="605"/>
    <tableColumn id="4" xr3:uid="{2EF085B6-3E3A-46B0-8B55-AD9641ECEB8F}" name="Apresentação" dataDxfId="604"/>
    <tableColumn id="5" xr3:uid="{81EB3760-F668-479F-8FF5-C2210941AFE3}" name="Meta Individual" dataDxfId="603"/>
    <tableColumn id="6" xr3:uid="{897CAD94-46DD-414E-B5CF-D27344FB7C5F}" name="Meta Equipe" dataDxfId="602"/>
    <tableColumn id="7" xr3:uid="{DBA8DEF0-9D1D-42B7-8979-411FC3118DB7}" name="Meta Projetos" dataDxfId="601"/>
    <tableColumn id="17" xr3:uid="{2A353D1A-2C11-433A-B27A-F3ACE6F07AD9}" name="OBLead" dataDxfId="600"/>
    <tableColumn id="8" xr3:uid="{CF39EE58-1D3F-47E2-9DEA-C387BBAA7E67}" name="OB Proposta "/>
    <tableColumn id="9" xr3:uid="{0E45D32A-35C3-4D50-AE03-0075AD8C6EEA}" name="OB Apresentação"/>
    <tableColumn id="10" xr3:uid="{7B549B0C-BAC0-483C-B6BC-A82C834A1EEE}" name="OB Individual" dataDxfId="599"/>
    <tableColumn id="11" xr3:uid="{50C746E6-3A52-4E59-9FDB-C49049B8DB33}" name="OBEquipe" dataDxfId="598"/>
    <tableColumn id="12" xr3:uid="{DAD9E805-63F1-4227-AD05-A88F02501A42}" name="OB Projetos" dataDxfId="597"/>
    <tableColumn id="13" xr3:uid="{363BCA7E-0EE6-4F3F-AD3D-9BD2DD9564A6}" name="OBI" dataDxfId="596" dataCellStyle="Porcentagem">
      <calculatedColumnFormula>metas[[#This Row],[Meta Individual]]/metas[[#This Row],[OB Individual]]</calculatedColumnFormula>
    </tableColumn>
    <tableColumn id="14" xr3:uid="{B9AA1BFD-524A-4E21-8FFD-935006A08F7F}" name="OBE" dataDxfId="595"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517">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516"/>
    <tableColumn id="3" xr3:uid="{306573B0-663F-4FD5-A3DB-9F62497B49A9}" name="Produto"/>
    <tableColumn id="4" xr3:uid="{77DF7960-C077-4684-96D0-A87B770E7A42}" name="Responsável" dataDxfId="515"/>
    <tableColumn id="5" xr3:uid="{08577646-70E8-4AAD-838B-B3AD45B15BFA}" name="Vlr Projeto" dataDxfId="514"/>
    <tableColumn id="6" xr3:uid="{ECBE08A0-270B-44AD-AD1B-6FE645E9669D}" name="Mensalidade" dataDxfId="513"/>
    <tableColumn id="7" xr3:uid="{8DA10C52-D1C8-42CF-AEC3-B20978502172}" name="Horas" dataDxfId="512"/>
    <tableColumn id="8" xr3:uid="{DF4F6CC0-7A04-4D77-93AA-AF8D4237E27A}" name="Pipeline"/>
    <tableColumn id="9" xr3:uid="{2D7FB6EE-86E4-4C40-8A68-E47C1B133D6C}" name="Temperatura" dataDxfId="51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510" dataDxfId="509">
  <autoFilter ref="A1:U61" xr:uid="{82EEB8D0-CE5D-4E33-AA8F-68FA3FB9BE2A}"/>
  <tableColumns count="21">
    <tableColumn id="1" xr3:uid="{FDF714A1-D874-417D-A9CC-E0F5CD8364C0}" name="Data" totalsRowLabel="Total" dataDxfId="508" totalsRowDxfId="507"/>
    <tableColumn id="2" xr3:uid="{C9123B6B-DC9A-42B9-AB49-621ED871EEC6}" name="Ticket" dataDxfId="506" totalsRowDxfId="505"/>
    <tableColumn id="3" xr3:uid="{5EE4A1B1-B4FC-4010-A057-AFBCDF3C80A9}" name="Vendedor" dataDxfId="504" totalsRowDxfId="503"/>
    <tableColumn id="4" xr3:uid="{CD645F1C-700E-447C-8AFB-7FD118CE1220}" name="Cliente" dataDxfId="502" totalsRowDxfId="501"/>
    <tableColumn id="5" xr3:uid="{E6E29ECF-BE70-494F-8A66-4068F851AEC7}" name="Produto" dataDxfId="500" totalsRowDxfId="499"/>
    <tableColumn id="6" xr3:uid="{2F930CC3-19EA-4CB4-AF15-DD8CD9606F51}" name="TipoReceita" dataDxfId="498" totalsRowDxfId="497"/>
    <tableColumn id="7" xr3:uid="{CEB413ED-2BFB-4732-87B1-70ECDBE68737}" name="Qtde" dataDxfId="496" totalsRowDxfId="495"/>
    <tableColumn id="8" xr3:uid="{0FC4679B-8C0E-4915-BEAF-694BD9655225}" name="VlrUnitário" dataDxfId="494" totalsRowDxfId="493"/>
    <tableColumn id="9" xr3:uid="{EF19D10E-A4ED-48E8-B0BF-201B6109D558}" name="VlrTotal" totalsRowFunction="sum" dataDxfId="492" totalsRowDxfId="491"/>
    <tableColumn id="10" xr3:uid="{5D1AD167-E6F3-4299-B733-45131C7E5230}" name="Vlr Meta" totalsRowFunction="sum" dataDxfId="490" totalsRowDxfId="489"/>
    <tableColumn id="11" xr3:uid="{A20882DB-0D54-4D31-9C96-64E969432C02}" name="%Comissão" dataDxfId="488" totalsRowDxfId="487" dataCellStyle="Porcentagem"/>
    <tableColumn id="12" xr3:uid="{53FADB7C-1AFC-424B-8FC9-80755A67C5BB}" name="%ComissãoSupervisor" dataDxfId="486" totalsRowDxfId="485" dataCellStyle="Porcentagem"/>
    <tableColumn id="13" xr3:uid="{5CF9A7CA-E3CE-4259-87AC-ED9493455B65}" name="Base" dataDxfId="484" totalsRowDxfId="483"/>
    <tableColumn id="14" xr3:uid="{A5274DAD-9DB2-4B17-9537-C9AADA14F4EA}" name="ComissãoVendedor " totalsRowFunction="sum" dataDxfId="482" totalsRowDxfId="481"/>
    <tableColumn id="15" xr3:uid="{B72E7035-569C-44CF-9EC3-82C0F46FD072}" name="ComissãoSupervisor" totalsRowFunction="sum" dataDxfId="480" totalsRowDxfId="479"/>
    <tableColumn id="16" xr3:uid="{B62C88FC-04AD-4E74-828E-41FB780EF4E9}" name="Clicksign" dataDxfId="478" totalsRowDxfId="477"/>
    <tableColumn id="17" xr3:uid="{43B9E5D9-373B-42B4-8C07-5118CE8E0679}" name="Contrato_Termo Aditivo" dataDxfId="476" totalsRowDxfId="475"/>
    <tableColumn id="18" xr3:uid="{674995D7-A090-40AA-87D2-F212C3CB0550}" name="Obs" dataDxfId="474" totalsRowDxfId="473"/>
    <tableColumn id="19" xr3:uid="{1B38FD7B-AEA1-4772-9790-456B0A6B3CAE}" name="Parcelas" dataDxfId="472" totalsRowDxfId="471"/>
    <tableColumn id="20" xr3:uid="{E47F7669-974D-406F-977B-68C71598F46F}" name="Contrato" dataDxfId="470" totalsRowDxfId="469"/>
    <tableColumn id="21" xr3:uid="{FC398DAA-0384-4ED0-85A6-8DB0EC189ADA}" name="SDR_RESPONSÁVEL" totalsRowFunction="count" dataDxfId="468" totalsRowDxfId="467"/>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66" dataDxfId="464" totalsRowDxfId="462" headerRowBorderDxfId="465" tableBorderDxfId="463" totalsRowBorderDxfId="461">
  <autoFilter ref="A1:T39" xr:uid="{FA16E0BC-1B01-4779-A523-F5AA6B5E51F4}"/>
  <tableColumns count="20">
    <tableColumn id="1" xr3:uid="{4C21184A-44CC-4EE0-8661-F18F99CCF773}" name="Data" totalsRowLabel="Total" dataDxfId="460" totalsRowDxfId="459"/>
    <tableColumn id="2" xr3:uid="{AE9B43E8-4AB3-4ECB-B1F7-05CFBD6F78DA}" name="Ticket" dataDxfId="458" totalsRowDxfId="457"/>
    <tableColumn id="3" xr3:uid="{DED0B5A8-E2EB-461D-940E-56B6906B1974}" name="Vendedor" dataDxfId="456" totalsRowDxfId="455"/>
    <tableColumn id="4" xr3:uid="{F3C569F1-990C-4A11-A1D3-8ECFB0FD57B6}" name="Cliente" dataDxfId="454" totalsRowDxfId="453"/>
    <tableColumn id="5" xr3:uid="{61CCE236-22AA-49B6-A6DC-B78FFD8F7C4C}" name="Produto" dataDxfId="452" totalsRowDxfId="451"/>
    <tableColumn id="6" xr3:uid="{4F0ECD4A-6CD6-4B9D-9A55-3CA2652D0EF9}" name="TipoReceita" dataDxfId="450" totalsRowDxfId="449"/>
    <tableColumn id="7" xr3:uid="{5A38B627-1D9C-4E8D-834F-AFB8B46F319F}" name="Qtde" dataDxfId="448" totalsRowDxfId="447"/>
    <tableColumn id="8" xr3:uid="{9A7106D1-2566-4F8E-B087-BE94BF2F6481}" name="VlrUnitário" dataDxfId="446" totalsRowDxfId="445"/>
    <tableColumn id="9" xr3:uid="{141D27AC-20C6-43D9-9F0F-372CAB0D4BEA}" name="VlrTotal" totalsRowFunction="sum" dataDxfId="444" totalsRowDxfId="443"/>
    <tableColumn id="10" xr3:uid="{9FF41B08-0A53-4FE5-AC69-7C1C72342134}" name="%Comissão" dataDxfId="442" totalsRowDxfId="441" dataCellStyle="Porcentagem"/>
    <tableColumn id="11" xr3:uid="{CCBA7B46-6AF4-4E49-88BB-EAA1E9BCBFD1}" name="%ComissãoSupervisor" dataDxfId="440" totalsRowDxfId="439" dataCellStyle="Porcentagem"/>
    <tableColumn id="12" xr3:uid="{E4F1B715-9DEA-4EAF-97AF-E348093D9C5B}" name="Base" dataDxfId="438" totalsRowDxfId="437"/>
    <tableColumn id="13" xr3:uid="{5FF8D42C-CF34-4949-A4E0-D1379216A978}" name="ComissãoVendedor " totalsRowFunction="sum" dataDxfId="436" totalsRowDxfId="435"/>
    <tableColumn id="14" xr3:uid="{8AD2B6AD-FB83-493E-95FD-73A4DF6D3A7F}" name="ComissãoSupervisor" totalsRowFunction="sum" dataDxfId="434" totalsRowDxfId="433"/>
    <tableColumn id="15" xr3:uid="{E36C2879-DCB7-47E4-926C-4D1CFEF1DDB9}" name="Clicksign" dataDxfId="432" totalsRowDxfId="431"/>
    <tableColumn id="16" xr3:uid="{4CBF53D7-5E48-4A66-A9D6-945E0F991E27}" name="Contrato_Termo Aditivo" dataDxfId="430" totalsRowDxfId="429"/>
    <tableColumn id="17" xr3:uid="{B859C796-E301-4D3B-AF03-966FCC5341C4}" name="Obs" dataDxfId="428" totalsRowDxfId="427"/>
    <tableColumn id="18" xr3:uid="{8C299E41-B52B-4CD0-B302-76DE9544C246}" name="Parcelas" dataDxfId="426" totalsRowDxfId="425"/>
    <tableColumn id="19" xr3:uid="{F7F7FB0F-7370-462E-BE66-7CA061F4B3B6}" name="Contrato" dataDxfId="424" totalsRowDxfId="423"/>
    <tableColumn id="20" xr3:uid="{025BEC9C-214E-48B4-8731-AE066749F9C4}" name="SDR_RESPONSÁVEL" totalsRowFunction="count" dataDxfId="422" totalsRowDxfId="421"/>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306" dataDxfId="304" totalsRowDxfId="302" headerRowBorderDxfId="305" tableBorderDxfId="303" totalsRowBorderDxfId="301">
  <autoFilter ref="A1:T472" xr:uid="{7B01CAB7-A111-4A1F-874C-05E6EF76761E}"/>
  <tableColumns count="20">
    <tableColumn id="1" xr3:uid="{D98A93E1-518A-437B-B560-00DA34E821B9}" name="Data" dataDxfId="300" totalsRowDxfId="299"/>
    <tableColumn id="2" xr3:uid="{E88C721A-9459-47D3-A404-36378FCFCDBC}" name="Ticket" dataDxfId="298" totalsRowDxfId="297"/>
    <tableColumn id="20" xr3:uid="{36C32BDC-9C00-4E36-ABE0-7C4FB1417122}" name="Vendedor" dataDxfId="296" totalsRowDxfId="295"/>
    <tableColumn id="21" xr3:uid="{15E6999E-F87A-4E92-8F1A-DD29C2D03C79}" name="Cliente" dataDxfId="294" totalsRowDxfId="293"/>
    <tableColumn id="4" xr3:uid="{841A1A22-266C-4ADD-A8E1-D5B95AC720B2}" name="Produto" dataDxfId="292" totalsRowDxfId="291"/>
    <tableColumn id="22" xr3:uid="{9E7A4823-6FF5-43AC-8F94-86E07BC3535C}" name="TipoReceita" dataDxfId="290" totalsRowDxfId="289"/>
    <tableColumn id="5" xr3:uid="{FCC66FFD-B33C-49DF-8B3D-36A59C2672DE}" name="Qtde" totalsRowFunction="sum" dataDxfId="288" totalsRowDxfId="287"/>
    <tableColumn id="6" xr3:uid="{7C7708B0-856F-4F76-BB9A-C08A8D54998A}" name="VlrUnitário" dataDxfId="286" totalsRowDxfId="285"/>
    <tableColumn id="7" xr3:uid="{DAAF017B-4132-45EC-AD6F-694FBC225003}" name="VlrTotal" totalsRowFunction="sum" dataDxfId="284" totalsRowDxfId="283"/>
    <tableColumn id="8" xr3:uid="{BE877EFB-9A45-42CB-A398-6810470BF145}" name="%Comissão" dataDxfId="282" totalsRowDxfId="281"/>
    <tableColumn id="24" xr3:uid="{2891F2B7-9296-47A8-A6D2-6F937C88CF9C}" name="%ComissãoSupervisor" dataDxfId="280" totalsRowDxfId="279" dataCellStyle="Porcentagem"/>
    <tableColumn id="23" xr3:uid="{D9138345-7A13-4DF3-A0A3-03ABBA4517C3}" name="Base" dataDxfId="278" totalsRowDxfId="277"/>
    <tableColumn id="12" xr3:uid="{2DCA9EA6-5A40-4243-B9A8-52C9B5628C8D}" name="ComissãoVendedor " totalsRowFunction="sum" dataDxfId="276" totalsRowDxfId="275"/>
    <tableColumn id="19" xr3:uid="{B57463C3-FF1A-4F7C-8BE9-8033C5DDAABF}" name="ComissãoSupervisor" totalsRowFunction="sum" dataDxfId="274" totalsRowDxfId="273">
      <calculatedColumnFormula>I2*K2</calculatedColumnFormula>
    </tableColumn>
    <tableColumn id="13" xr3:uid="{0B98ECE0-DA19-407A-BCF0-C9536DA8924D}" name="Clicksign" dataDxfId="272" totalsRowDxfId="271"/>
    <tableColumn id="15" xr3:uid="{A24336E0-1F31-4129-A7A3-E801FA9E3771}" name="Contrato_Termo Aditivo" dataDxfId="270" totalsRowDxfId="269"/>
    <tableColumn id="18" xr3:uid="{BED66D4B-16BD-4626-B834-B792A67FF693}" name="Obs" dataDxfId="268" totalsRowDxfId="267"/>
    <tableColumn id="3" xr3:uid="{09087987-4727-462C-A676-B2798483B70E}" name="Parcelas" dataDxfId="266" totalsRowDxfId="265"/>
    <tableColumn id="9" xr3:uid="{FC0705B0-6485-4403-BED7-415CB4369586}" name="Contrato" dataDxfId="264" totalsRowDxfId="263"/>
    <tableColumn id="10" xr3:uid="{468DE6E7-89A6-4755-BD52-A5A6134AD835}" name="SDR_RESPONSÁVEL" totalsRowFunction="count" dataDxfId="262" totalsRowDxfId="261"/>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56" dataDxfId="255">
  <autoFilter ref="A867:F1039" xr:uid="{7A9B4EAF-0C6C-4CB4-8FF9-ACC9F3932E87}">
    <filterColumn colId="0">
      <filters>
        <dateGroupItem year="2026" dateTimeGrouping="year"/>
      </filters>
    </filterColumn>
  </autoFilter>
  <tableColumns count="6">
    <tableColumn id="1" xr3:uid="{FB20A868-C54A-4318-90D3-550D7885B37C}" name="Mês" dataDxfId="254"/>
    <tableColumn id="2" xr3:uid="{B68CA983-D16E-44EB-BB27-CFCB434B4917}" name="Vendedor" dataDxfId="253"/>
    <tableColumn id="3" xr3:uid="{AA0D617C-AB69-4353-A05D-4CE569F76D3C}" name="Comissão" dataDxfId="252"/>
    <tableColumn id="4" xr3:uid="{BE9D0C40-3D48-4F36-8C56-B9F4BF5CBE92}" name="Pago em" dataDxfId="251"/>
    <tableColumn id="5" xr3:uid="{75570D4F-F2F5-45CF-8D02-81B06EE9ABB9}" name="Count" dataDxfId="250"/>
    <tableColumn id="6" xr3:uid="{156C348A-8365-4ECD-8330-6BCE96EB2A6C}" name="Ano" dataDxfId="249"/>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48"/>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47"/>
    <tableColumn id="6" xr3:uid="{CBE87A94-DE6E-4285-BD4F-53A7D915C0E9}" uniqueName="6" name="Razão social" queryTableFieldId="6" dataDxfId="246"/>
    <tableColumn id="7" xr3:uid="{09887FDB-35E3-4620-BDCF-C53CB8BD1907}" uniqueName="7" name="Título do negócio" queryTableFieldId="7" dataDxfId="245"/>
    <tableColumn id="8" xr3:uid="{489F02EC-E957-4B33-B3D0-8CAA7B10EB8E}" uniqueName="8" name="CNPJ" queryTableFieldId="8"/>
    <tableColumn id="9" xr3:uid="{B7EA3BFD-AC42-48FB-9B6F-075FF1258307}" uniqueName="9" name="Nome do Cliente" queryTableFieldId="9" dataDxfId="244"/>
    <tableColumn id="10" xr3:uid="{C5F8166A-0642-4311-B0EE-AF768F9A6B42}" uniqueName="10" name="Nome do Contato" queryTableFieldId="10" dataDxfId="243"/>
    <tableColumn id="11" xr3:uid="{E373BC8E-FF44-46C1-8BBC-4A2A4F60C7FE}" uniqueName="11" name="Telefone do Contato" queryTableFieldId="11" dataDxfId="242"/>
    <tableColumn id="12" xr3:uid="{E47FA22B-98C0-4A66-AD84-FC7BB89C6A58}" uniqueName="12" name="Celular do Contato" queryTableFieldId="12" dataDxfId="241"/>
    <tableColumn id="13" xr3:uid="{D236F7C3-2841-47E5-A1D3-4AC2C4E7C211}" uniqueName="13" name="E-mail do contato" queryTableFieldId="13" dataDxfId="240"/>
    <tableColumn id="14" xr3:uid="{2A49ABC7-3326-4E83-9B52-C9A10176A3BC}" uniqueName="14" name="Grupo do cliente" queryTableFieldId="14" dataDxfId="239"/>
    <tableColumn id="15" xr3:uid="{768421AB-6F00-4E3D-802E-DD5A7B01989B}" uniqueName="15" name="Contatos" queryTableFieldId="15" dataDxfId="238"/>
    <tableColumn id="16" xr3:uid="{B7479E1D-0651-4D86-9855-A6544C4DFE8A}" uniqueName="16" name="Endereço" queryTableFieldId="16" dataDxfId="237"/>
    <tableColumn id="17" xr3:uid="{CBDC0715-CDB4-4A3D-BA4E-6DE3FA68F809}" uniqueName="17" name="Cidade" queryTableFieldId="17" dataDxfId="236"/>
    <tableColumn id="18" xr3:uid="{3453DAD6-C85C-450E-99FF-91469E17F829}" uniqueName="18" name="Estado" queryTableFieldId="18" dataDxfId="235"/>
    <tableColumn id="19" xr3:uid="{BFFA8133-959F-4C00-B3DC-64EF7A462C70}" uniqueName="19" name="Origem" queryTableFieldId="19" dataDxfId="234"/>
    <tableColumn id="20" xr3:uid="{54F3BCFD-7922-4E12-912E-2E42ED625E8E}" uniqueName="20" name="Origem do cliente" queryTableFieldId="20" dataDxfId="233"/>
    <tableColumn id="21" xr3:uid="{4841ADBD-907C-4F49-AD32-A5758306F00D}" uniqueName="21" name="Categoria do cliente" queryTableFieldId="21" dataDxfId="232"/>
    <tableColumn id="22" xr3:uid="{27B6B7FD-08E2-4FAB-AE93-BD95AEF27A4A}" uniqueName="22" name="TAGS" queryTableFieldId="22" dataDxfId="231"/>
    <tableColumn id="23" xr3:uid="{8DA2DA71-3E50-4A46-AAC4-3CF7DA233C62}" uniqueName="23" name="Funil de vendas" queryTableFieldId="23" dataDxfId="230"/>
    <tableColumn id="24" xr3:uid="{9E02B082-1677-4B86-AFDF-90B0986B08D1}" uniqueName="24" name="Etapa do funil de vendas" queryTableFieldId="24" dataDxfId="229"/>
    <tableColumn id="25" xr3:uid="{ABFCFA4B-A592-44AC-91C4-B7B80F8EE1C4}" uniqueName="25" name="Forma de Pagamento" queryTableFieldId="25" dataDxfId="228"/>
    <tableColumn id="26" xr3:uid="{CA852046-D628-426B-B418-FF1D2317F78C}" uniqueName="26" name="Data esperada de fechamento" queryTableFieldId="26" dataDxfId="109"/>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27"/>
    <tableColumn id="31" xr3:uid="{20F99E58-AB46-4597-BDCE-41F115FBF9DD}" uniqueName="31" name="Data de Criação" queryTableFieldId="31" dataDxfId="108"/>
    <tableColumn id="32" xr3:uid="{267E0369-4AB6-4B0E-900E-A52A0C68F27A}" uniqueName="32" name="Hora de Criação" queryTableFieldId="32" dataDxfId="107"/>
    <tableColumn id="33" xr3:uid="{3ED1E8E8-2C02-44B1-85F7-68DABBDC0FFC}" uniqueName="33" name="Código externo" queryTableFieldId="33" dataDxfId="226"/>
    <tableColumn id="34" xr3:uid="{8EBC58A9-606E-4A64-A808-D87DADCEE496}" uniqueName="34" name="Status" queryTableFieldId="34" dataDxfId="225"/>
    <tableColumn id="35" xr3:uid="{D67BD68F-6116-4A3E-A324-4835EF324C2B}" uniqueName="35" name="Data de Perda/Ganho" queryTableFieldId="35" dataDxfId="106"/>
    <tableColumn id="36" xr3:uid="{F5E4F8E7-678E-4A08-83C0-5DF0CDDF83FE}" uniqueName="36" name="Hora de Perda/Ganho" queryTableFieldId="36" dataDxfId="105"/>
    <tableColumn id="37" xr3:uid="{A3E25483-5EDE-482D-B422-7495AC3681F0}" uniqueName="37" name="Motivo de perda" queryTableFieldId="37" dataDxfId="224"/>
    <tableColumn id="38" xr3:uid="{9BDBDEF4-F472-4BC2-A19B-3A5BBF571263}" uniqueName="38" name="Razão de Perda" queryTableFieldId="38" dataDxfId="223"/>
    <tableColumn id="39" xr3:uid="{6CEDE161-6498-4F3F-A241-464682713E29}" uniqueName="39" name="Data Venda  Agenda" queryTableFieldId="39" dataDxfId="222"/>
    <tableColumn id="40" xr3:uid="{AAF6D804-27BE-40AA-A48E-CAD6DA14262A}" uniqueName="40" name="Data Proposta" queryTableFieldId="40" dataDxfId="221"/>
    <tableColumn id="41" xr3:uid="{A384EDEA-CA81-4E3B-8F58-1BF98F57506F}" uniqueName="41" name="SDRResponsável" queryTableFieldId="41" dataDxfId="220"/>
    <tableColumn id="42" xr3:uid="{E49259CF-0FF4-40D2-AB01-99C229B760DF}" uniqueName="42" name="DataApresentação1" queryTableFieldId="42" dataDxfId="219"/>
    <tableColumn id="43" xr3:uid="{75285A4D-0112-4034-A2AF-AA4705378E59}" uniqueName="43" name="DataApresentação2" queryTableFieldId="43" dataDxfId="218"/>
    <tableColumn id="44" xr3:uid="{0A3858B8-B3AD-46AC-9C95-BF25A96B3BE7}" uniqueName="44" name="Data UltContato" queryTableFieldId="44" dataDxfId="104"/>
    <tableColumn id="45" xr3:uid="{4E3896E7-0E34-4F67-8449-9C4FFD89CD0E}" uniqueName="45" name="Temperatura" queryTableFieldId="45" dataDxfId="217"/>
    <tableColumn id="46" xr3:uid="{493C3EC1-A15A-4BBD-8BF7-4C41387CB9F2}" uniqueName="46" name="Horas" queryTableFieldId="46" dataDxfId="216"/>
    <tableColumn id="47" xr3:uid="{E35BF434-0FA1-4027-B123-AE0769A46904}" uniqueName="47" name="Produtos" queryTableFieldId="47" dataDxfId="215"/>
    <tableColumn id="48" xr3:uid="{468BC8B6-B38C-4DB0-96FD-DFE55FC8ED6C}" uniqueName="48" name="Vlr Projeto" queryTableFieldId="48" dataDxfId="214"/>
    <tableColumn id="49" xr3:uid="{6ED41C70-B488-4E3D-B323-FD31332C7575}" uniqueName="49" name="Vlr Mensalidade" queryTableFieldId="49" dataDxfId="213"/>
    <tableColumn id="50" xr3:uid="{9FD843D3-6241-4E66-BABB-701962EA0660}" uniqueName="50" name="QTDE" queryTableFieldId="50" dataDxfId="21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21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210"/>
    <tableColumn id="6" xr3:uid="{874CB533-C906-4B19-8FB2-A9B7AB544979}" uniqueName="6" name="Razão social" queryTableFieldId="6" dataDxfId="209"/>
    <tableColumn id="7" xr3:uid="{B838C63B-0DB5-4DF9-A734-4819D4D91B16}" uniqueName="7" name="Título do negócio" queryTableFieldId="7" dataDxfId="208"/>
    <tableColumn id="8" xr3:uid="{909DC2EB-CEA0-4FE5-A88C-843DDE979854}" uniqueName="8" name="CNPJ" queryTableFieldId="8"/>
    <tableColumn id="9" xr3:uid="{CD11231E-71E5-4A58-8D4C-3C2ACAEE7AED}" uniqueName="9" name="Nome do Cliente" queryTableFieldId="9" dataDxfId="207"/>
    <tableColumn id="10" xr3:uid="{05265F90-2572-4E99-B1AF-D25A0829C63F}" uniqueName="10" name="Nome do Contato" queryTableFieldId="10" dataDxfId="206"/>
    <tableColumn id="11" xr3:uid="{5E7C55EB-0E8B-44B8-8CC5-1F571C57D324}" uniqueName="11" name="Telefone do Contato" queryTableFieldId="11" dataDxfId="205"/>
    <tableColumn id="12" xr3:uid="{8FFDE287-C36B-4B9A-8940-1760A8AF96D8}" uniqueName="12" name="Celular do Contato" queryTableFieldId="12"/>
    <tableColumn id="13" xr3:uid="{D866E01C-BE8C-48F6-ABEA-E79D580A6E11}" uniqueName="13" name="E-mail" queryTableFieldId="13" dataDxfId="204"/>
    <tableColumn id="14" xr3:uid="{8F4C7A63-EE14-4662-AB65-437CD720852A}" uniqueName="14" name="Contatos" queryTableFieldId="14" dataDxfId="203"/>
    <tableColumn id="15" xr3:uid="{DE3BCCAF-C1AF-491E-9D91-7562F3C53A83}" uniqueName="15" name="Endereço" queryTableFieldId="15" dataDxfId="202"/>
    <tableColumn id="16" xr3:uid="{DB7D31B4-9D6E-4D5F-BD35-D85E6E21C294}" uniqueName="16" name="Cidade" queryTableFieldId="16" dataDxfId="201"/>
    <tableColumn id="17" xr3:uid="{CC0FEDE9-C5BD-4BC7-A298-5F39A828289E}" uniqueName="17" name="Estado" queryTableFieldId="17" dataDxfId="200"/>
    <tableColumn id="18" xr3:uid="{4221F071-BFA0-44ED-9E0A-CC8A59E8FE58}" uniqueName="18" name="Origem" queryTableFieldId="18" dataDxfId="199"/>
    <tableColumn id="19" xr3:uid="{A4355A7A-4A60-4417-A76F-04AE3E80524E}" uniqueName="19" name="TAGS" queryTableFieldId="19" dataDxfId="198"/>
    <tableColumn id="20" xr3:uid="{127A6323-B959-4F7C-AC57-78D9CE68331B}" uniqueName="20" name="Funil de vendas" queryTableFieldId="20" dataDxfId="197"/>
    <tableColumn id="21" xr3:uid="{8EFB872E-0A60-4880-8458-F8E6C1A801CB}" uniqueName="21" name="Etapa do funil de vendas" queryTableFieldId="21" dataDxfId="196"/>
    <tableColumn id="22" xr3:uid="{4057C1FD-9EC2-4303-9016-1715F8F4F3A7}" uniqueName="22" name="Forma de Pagamento" queryTableFieldId="22" dataDxfId="19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94"/>
    <tableColumn id="26" xr3:uid="{3B0E6E40-BC9B-4200-89AC-3F372096B2A8}" uniqueName="26" name="Tempo como pós venda" queryTableFieldId="26"/>
    <tableColumn id="27" xr3:uid="{985AD707-61EE-4A26-8FB2-EA6CEDB1E8BA}" uniqueName="27" name="Data de Criação" queryTableFieldId="27" dataDxfId="103"/>
    <tableColumn id="28" xr3:uid="{D1FE223F-D0AF-449B-B944-9C30DDA1C9C5}" uniqueName="28" name="Hora de Criação" queryTableFieldId="28" dataDxfId="102"/>
    <tableColumn id="29" xr3:uid="{7AF73B45-1471-4A0E-9D25-5D304FB8A467}" uniqueName="29" name="Status" queryTableFieldId="29" dataDxfId="193"/>
    <tableColumn id="30" xr3:uid="{4206398E-EB31-4D5A-9AE8-1FB8D5050C5E}" uniqueName="30" name="Data de Perda/Ganho" queryTableFieldId="30" dataDxfId="101"/>
    <tableColumn id="31" xr3:uid="{14280A48-F44F-4E3E-A9EE-3A1CD51709D6}" uniqueName="31" name="Hora de Perda/Ganho" queryTableFieldId="31" dataDxfId="100"/>
    <tableColumn id="32" xr3:uid="{458C9950-FBE5-426C-B56B-F626D7E9FE5B}" uniqueName="32" name="Motivo de perda" queryTableFieldId="32" dataDxfId="192"/>
    <tableColumn id="33" xr3:uid="{A0E07746-40EE-479A-8AEC-D52571F2EE44}" uniqueName="33" name="Razão de Perda" queryTableFieldId="33"/>
    <tableColumn id="34" xr3:uid="{FDBACAB6-4052-4409-808D-1DDF39B2A783}" uniqueName="34" name="Data Proposta" queryTableFieldId="34" dataDxfId="191"/>
    <tableColumn id="35" xr3:uid="{912B14E4-F9DF-4D73-8228-3A244ECD4A6B}" uniqueName="35" name="DataApresentação1" queryTableFieldId="35" dataDxfId="190"/>
    <tableColumn id="36" xr3:uid="{A74222D5-28A6-4D45-AD64-DDC465AF7CC5}" uniqueName="36" name="DataApresentação2" queryTableFieldId="36" dataDxfId="189"/>
    <tableColumn id="37" xr3:uid="{97201CBA-70CC-4FD6-89EE-D69F3DB929E5}" uniqueName="37" name="Data UltContato" queryTableFieldId="37" dataDxfId="188"/>
    <tableColumn id="38" xr3:uid="{1F306328-79C2-43F3-A43E-340346C9E490}" uniqueName="38" name="Temperatura" queryTableFieldId="38" dataDxfId="187"/>
    <tableColumn id="39" xr3:uid="{AAE44C16-35E4-41E1-B086-A4E8AEF21720}" uniqueName="39" name="Horas" queryTableFieldId="39" dataDxfId="186"/>
    <tableColumn id="40" xr3:uid="{52E7DAA2-436D-4EE1-9094-8BD419C0AAB7}" uniqueName="40" name="Vlr Projeto" queryTableFieldId="40" dataDxfId="185"/>
    <tableColumn id="41" xr3:uid="{DA2EAA45-2398-44AC-AE82-C299CF986D49}" uniqueName="41" name="Vlr Mensalidade" queryTableFieldId="41" dataDxfId="184"/>
    <tableColumn id="42" xr3:uid="{C7E9C93B-D13C-46E0-A7AA-CC6C130098FB}" uniqueName="42" name="Produtos" queryTableFieldId="42" dataDxfId="183"/>
    <tableColumn id="43" xr3:uid="{295C9D30-71BC-42B4-AA62-D72EF35AB869}" uniqueName="43" name="Qtde" queryTableFieldId="43" dataDxfId="18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81"/>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80"/>
    <tableColumn id="8" xr3:uid="{C53D8128-CE59-4E9E-A64E-60414DDD7916}" uniqueName="8" name="CNPJ" queryTableFieldId="8"/>
    <tableColumn id="9" xr3:uid="{E7613A43-0BF0-4862-9AA7-8E6B7359F8FF}" uniqueName="9" name="Nome do Cliente" queryTableFieldId="9" dataDxfId="179"/>
    <tableColumn id="10" xr3:uid="{FE97FA32-6FF3-4E5E-9BF5-48D1B6AEB67B}" uniqueName="10" name="Nome do Contato" queryTableFieldId="10" dataDxfId="178"/>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77"/>
    <tableColumn id="14" xr3:uid="{FF380B9C-7E02-4273-9007-88D08E1E9E93}" uniqueName="14" name="Contatos" queryTableFieldId="14"/>
    <tableColumn id="15" xr3:uid="{02CC331F-2916-4388-82BD-6151884837C5}" uniqueName="15" name="Endereço" queryTableFieldId="15" dataDxfId="176"/>
    <tableColumn id="16" xr3:uid="{A8831C4D-1259-4FC5-96AE-44BFBE3531A7}" uniqueName="16" name="Cidade" queryTableFieldId="16" dataDxfId="175"/>
    <tableColumn id="17" xr3:uid="{DA4852BE-E3EE-4F9E-9A1C-C014CCE9E8FB}" uniqueName="17" name="Estado" queryTableFieldId="17" dataDxfId="174"/>
    <tableColumn id="18" xr3:uid="{141C7615-D3F2-40CD-8AD6-54C95E553D2B}" uniqueName="18" name="Origem" queryTableFieldId="18" dataDxfId="173"/>
    <tableColumn id="19" xr3:uid="{84DADEE5-095F-4343-B53B-A2854E53F18F}" uniqueName="19" name="TAGS" queryTableFieldId="19" dataDxfId="172"/>
    <tableColumn id="20" xr3:uid="{BE601783-814C-469F-B1E6-D4414A0BF5A1}" uniqueName="20" name="Funil de vendas" queryTableFieldId="20" dataDxfId="171"/>
    <tableColumn id="21" xr3:uid="{50334F77-9C37-4615-BEE1-6701F0E87F7D}" uniqueName="21" name="Etapa do funil de vendas" queryTableFieldId="21" dataDxfId="170"/>
    <tableColumn id="22" xr3:uid="{D73F32C2-12CB-464C-87AB-91B534CF205A}" uniqueName="22" name="Forma de Pagamento" queryTableFieldId="22" dataDxfId="169"/>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68"/>
    <tableColumn id="26" xr3:uid="{4DA6F876-E8AD-432A-9340-0424A085D0D7}" uniqueName="26" name="Tempo como pós venda" queryTableFieldId="26"/>
    <tableColumn id="27" xr3:uid="{57C009B9-6D10-49D2-BD0E-DC3953BB7E6D}" uniqueName="27" name="Data de Criação" queryTableFieldId="27" dataDxfId="167"/>
    <tableColumn id="28" xr3:uid="{1BB12652-3102-4960-AB02-5972739FEF11}" uniqueName="28" name="Hora de Criação" queryTableFieldId="28" dataDxfId="166"/>
    <tableColumn id="29" xr3:uid="{14B6BE92-D3C6-46E0-B292-7D1E0E6DA160}" uniqueName="29" name="Status" queryTableFieldId="29" dataDxfId="165"/>
    <tableColumn id="30" xr3:uid="{1683160A-1F86-4351-99E3-268583AD1EDA}" uniqueName="30" name="Data de Perda/Ganho" queryTableFieldId="30" dataDxfId="164"/>
    <tableColumn id="31" xr3:uid="{525A694C-D6FE-4FFA-AC17-66B0A5F5547C}" uniqueName="31" name="Hora de Perda/Ganho" queryTableFieldId="31" dataDxfId="163"/>
    <tableColumn id="32" xr3:uid="{609DC66E-2430-4723-ACFA-DD97A1696A19}" uniqueName="32" name="Motivo de perda" queryTableFieldId="32" dataDxfId="162"/>
    <tableColumn id="33" xr3:uid="{08E5268C-178E-4B37-8AA0-101BC2C46977}" uniqueName="33" name="Razão de Perda" queryTableFieldId="33"/>
    <tableColumn id="34" xr3:uid="{9517416E-12E1-4380-8C08-0D01B5911766}" uniqueName="34" name="Data Proposta" queryTableFieldId="34" dataDxfId="161"/>
    <tableColumn id="35" xr3:uid="{2E66FED3-C176-4E3B-A356-31C7C08CBD34}" uniqueName="35" name="DataApresentação1" queryTableFieldId="35" dataDxfId="160"/>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59"/>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58"/>
    <tableColumn id="6" xr3:uid="{B2E94FB6-EA59-4C43-AD0F-5791BDA6E13A}" uniqueName="6" name="Razão social" queryTableFieldId="6" dataDxfId="157"/>
    <tableColumn id="7" xr3:uid="{CD7A8E33-244F-4CA3-8836-E5CE817B2720}" uniqueName="7" name="Título do negócio" queryTableFieldId="7" dataDxfId="156"/>
    <tableColumn id="8" xr3:uid="{E6C4065F-22E1-40D8-B4DC-C0E5968ADABA}" uniqueName="8" name="CNPJ" queryTableFieldId="8"/>
    <tableColumn id="9" xr3:uid="{2EBF13C4-49F5-41D2-BE54-4DE5D2947F78}" uniqueName="9" name="Nome do Cliente" queryTableFieldId="9" dataDxfId="155"/>
    <tableColumn id="10" xr3:uid="{E7A02E27-BF96-4F02-BB92-32885B3AEE23}" uniqueName="10" name="Nome do Contato" queryTableFieldId="10" dataDxfId="154"/>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53"/>
    <tableColumn id="14" xr3:uid="{A4E87BBB-FF83-41AA-B630-9F20BB285574}" uniqueName="14" name="Grupo do cliente" queryTableFieldId="14" dataDxfId="152"/>
    <tableColumn id="15" xr3:uid="{5E574475-1F29-458F-AEDF-E64D62E69EF1}" uniqueName="15" name="Contatos" queryTableFieldId="15" dataDxfId="151"/>
    <tableColumn id="16" xr3:uid="{4F5538B1-72DE-4A41-9E4E-CEC5FFC0DC9C}" uniqueName="16" name="Endereço" queryTableFieldId="16" dataDxfId="150"/>
    <tableColumn id="17" xr3:uid="{0922BF57-1964-4805-AD20-57C3751B67DD}" uniqueName="17" name="Cidade" queryTableFieldId="17" dataDxfId="149"/>
    <tableColumn id="18" xr3:uid="{CF8B72FC-7A20-4673-A961-7C5C2F89800B}" uniqueName="18" name="Estado" queryTableFieldId="18" dataDxfId="148"/>
    <tableColumn id="19" xr3:uid="{1D7794B7-9149-460D-81E5-971758704AE1}" uniqueName="19" name="Origem" queryTableFieldId="19" dataDxfId="147"/>
    <tableColumn id="20" xr3:uid="{56801F2A-1E9C-4202-A4D7-E8B7010F6F6D}" uniqueName="20" name="Origem do cliente" queryTableFieldId="20" dataDxfId="146"/>
    <tableColumn id="21" xr3:uid="{B1A68A04-0A0A-4273-A209-47220E12255A}" uniqueName="21" name="Categoria do cliente" queryTableFieldId="21"/>
    <tableColumn id="22" xr3:uid="{F1A3F332-AB38-4B75-B5AE-7B599552DBE7}" uniqueName="22" name="TAGS" queryTableFieldId="22" dataDxfId="145"/>
    <tableColumn id="23" xr3:uid="{7FFBDD0B-A736-4E6B-BBAB-966B44D38C10}" uniqueName="23" name="Funil de vendas" queryTableFieldId="23" dataDxfId="144"/>
    <tableColumn id="24" xr3:uid="{9C81CB07-2DFC-4491-88A9-1C3D1AE31605}" uniqueName="24" name="Etapa do funil de vendas" queryTableFieldId="24" dataDxfId="143"/>
    <tableColumn id="25" xr3:uid="{41CA4D09-1619-4A79-83FF-56FE482B6680}" uniqueName="25" name="Forma de Pagamento" queryTableFieldId="25" dataDxfId="142"/>
    <tableColumn id="26" xr3:uid="{7142DEC2-91EA-4168-8560-B6175F64D9C1}" uniqueName="26" name="Data esperada de fechamento" queryTableFieldId="26" dataDxfId="141"/>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40"/>
    <tableColumn id="31" xr3:uid="{730FF3EA-CAC1-4DBE-B3FA-38B54DDA2E2D}" uniqueName="31" name="Data de Criação" queryTableFieldId="31" dataDxfId="139"/>
    <tableColumn id="32" xr3:uid="{79B15A37-F21B-419F-B25D-F8CD01AC557F}" uniqueName="32" name="Hora de Criação" queryTableFieldId="32" dataDxfId="138"/>
    <tableColumn id="33" xr3:uid="{2BD51DAD-1DC4-4C18-818D-C1EA2661E9EA}" uniqueName="33" name="Código externo" queryTableFieldId="33"/>
    <tableColumn id="34" xr3:uid="{14B2D0CA-9FE4-4155-BA00-54FB8B9AE06B}" uniqueName="34" name="Status" queryTableFieldId="34" dataDxfId="137"/>
    <tableColumn id="35" xr3:uid="{FF98BFC9-76D9-44DE-A404-F7225B22FED3}" uniqueName="35" name="Data de Perda/Ganho" queryTableFieldId="35" dataDxfId="136"/>
    <tableColumn id="36" xr3:uid="{A18BA80B-7EFA-445C-B7F4-AFFE47E9920B}" uniqueName="36" name="Hora de Perda/Ganho" queryTableFieldId="36" dataDxfId="135"/>
    <tableColumn id="37" xr3:uid="{BF4330A4-537D-41ED-B790-12DB92F247FB}" uniqueName="37" name="Motivo de perda" queryTableFieldId="37" dataDxfId="134"/>
    <tableColumn id="38" xr3:uid="{F475CCED-B0E0-4721-A54B-A36F714A34F5}" uniqueName="38" name="Razão de Perda" queryTableFieldId="38"/>
    <tableColumn id="39" xr3:uid="{2ABDBB96-557F-4774-8238-4BED09EE1771}" uniqueName="39" name="Data Venda  Agenda" queryTableFieldId="39" dataDxfId="133"/>
    <tableColumn id="40" xr3:uid="{EDBE036E-FE7C-4F06-BE99-DC15813B046C}" uniqueName="40" name="Data Proposta" queryTableFieldId="40" dataDxfId="132"/>
    <tableColumn id="41" xr3:uid="{5E873FA1-C8B3-49B8-8D64-D79B01F5B856}" uniqueName="41" name="SDRResponsável" queryTableFieldId="41" dataDxfId="131"/>
    <tableColumn id="42" xr3:uid="{18BB8A4B-D728-4CA6-BB36-C6992FE5B703}" uniqueName="42" name="DataApresentação1" queryTableFieldId="42" dataDxfId="130"/>
    <tableColumn id="43" xr3:uid="{FAFE9C00-D594-44C7-BC01-59E8317F8A32}" uniqueName="43" name="DataApresentação2" queryTableFieldId="43" dataDxfId="129"/>
    <tableColumn id="44" xr3:uid="{060FBFE5-52FA-4C04-B8A0-E2029E8CDEC9}" uniqueName="44" name="Data UltContato" queryTableFieldId="44" dataDxfId="128"/>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99"/>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98"/>
    <tableColumn id="6" xr3:uid="{A975B9C1-1939-4382-8A8B-D309C091DB18}" uniqueName="6" name="Razão social" queryTableFieldId="6" dataDxfId="97"/>
    <tableColumn id="7" xr3:uid="{9332744E-4FAD-453A-A7F9-A517A61A618A}" uniqueName="7" name="Título do negócio" queryTableFieldId="7" dataDxfId="96"/>
    <tableColumn id="8" xr3:uid="{BE8D8B3E-516F-4C24-92E6-CF40B5F7D7EF}" uniqueName="8" name="CNPJ" queryTableFieldId="8"/>
    <tableColumn id="9" xr3:uid="{9CB0B5EB-18B7-431C-AE16-4622C35E21CB}" uniqueName="9" name="Nome do Cliente" queryTableFieldId="9" dataDxfId="95"/>
    <tableColumn id="10" xr3:uid="{F3B8352E-7474-4E14-8348-141F4E2444EB}" uniqueName="10" name="Nome do Contato" queryTableFieldId="10" dataDxfId="94"/>
    <tableColumn id="11" xr3:uid="{7B775999-AF05-41A7-A14D-317A697691AE}" uniqueName="11" name="Telefone do Contato" queryTableFieldId="11" dataDxfId="93"/>
    <tableColumn id="12" xr3:uid="{0A290931-6D06-42F2-BCF7-BE126B993D67}" uniqueName="12" name="Celular do Contato" queryTableFieldId="12" dataDxfId="92"/>
    <tableColumn id="13" xr3:uid="{CEF199B0-3EA3-45CA-95D4-672D91433BD9}" uniqueName="13" name="E-mail do contato" queryTableFieldId="13" dataDxfId="91"/>
    <tableColumn id="14" xr3:uid="{FA5CBC93-5AD5-4556-BBD6-08406C69F4DE}" uniqueName="14" name="Grupo do cliente" queryTableFieldId="14" dataDxfId="90"/>
    <tableColumn id="15" xr3:uid="{77428C82-39F5-4DF1-8C31-30F8D3B85C79}" uniqueName="15" name="Contatos" queryTableFieldId="15" dataDxfId="89"/>
    <tableColumn id="16" xr3:uid="{BC716626-E928-406E-B335-37EDBA77897C}" uniqueName="16" name="Endereço" queryTableFieldId="16" dataDxfId="88"/>
    <tableColumn id="17" xr3:uid="{0670EBAD-AF10-42E4-BFBB-EA16F5C194B0}" uniqueName="17" name="Cidade" queryTableFieldId="17" dataDxfId="87"/>
    <tableColumn id="18" xr3:uid="{2D21E196-58BA-4ABE-9D14-08DCB0C21764}" uniqueName="18" name="Estado" queryTableFieldId="18" dataDxfId="86"/>
    <tableColumn id="19" xr3:uid="{6AFA0B9D-D74D-4F92-BA5C-1BF667DD5DBC}" uniqueName="19" name="Origem" queryTableFieldId="19" dataDxfId="85"/>
    <tableColumn id="20" xr3:uid="{3717747A-4E2A-4331-86DC-F70194294D5B}" uniqueName="20" name="Origem do cliente" queryTableFieldId="20" dataDxfId="84"/>
    <tableColumn id="21" xr3:uid="{28736824-6E0E-4AE4-9DA7-EA2ACECD6AAE}" uniqueName="21" name="Categoria do cliente" queryTableFieldId="21" dataDxfId="83"/>
    <tableColumn id="22" xr3:uid="{A4C59AAD-CDCC-439C-BC27-E044BC0C88AD}" uniqueName="22" name="TAGS" queryTableFieldId="22" dataDxfId="82"/>
    <tableColumn id="23" xr3:uid="{7C449F22-02A5-4BA1-A2BF-2FB6986DC805}" uniqueName="23" name="Funil de vendas" queryTableFieldId="23" dataDxfId="81"/>
    <tableColumn id="24" xr3:uid="{ADC01B8F-BF89-40A7-8EC6-35B291517F52}" uniqueName="24" name="Etapa do funil de vendas" queryTableFieldId="24" dataDxfId="80"/>
    <tableColumn id="25" xr3:uid="{9006C3A0-486C-4C3E-98B5-5ED3C63AD8AA}" uniqueName="25" name="Forma de Pagamento" queryTableFieldId="25" dataDxfId="79"/>
    <tableColumn id="26" xr3:uid="{A393E524-A47A-433B-8865-AE943D2265D7}" uniqueName="26" name="Data esperada de fechamento" queryTableFieldId="26" dataDxfId="78"/>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77"/>
    <tableColumn id="31" xr3:uid="{D07BBFE1-56BE-4419-A975-25509A67DB55}" uniqueName="31" name="Data de Criação" queryTableFieldId="31" dataDxfId="76"/>
    <tableColumn id="32" xr3:uid="{77A572A5-F3D2-4ABE-83C4-8A2446980D26}" uniqueName="32" name="Hora de Criação" queryTableFieldId="32" dataDxfId="75"/>
    <tableColumn id="33" xr3:uid="{1CE3884F-45AB-4814-8F3A-09A087DC6611}" uniqueName="33" name="Código externo" queryTableFieldId="33" dataDxfId="74"/>
    <tableColumn id="34" xr3:uid="{1779C4AC-A874-4F8C-969D-7FC3DE4DDC9C}" uniqueName="34" name="Status" queryTableFieldId="34" dataDxfId="73"/>
    <tableColumn id="35" xr3:uid="{F0B8FBEB-A440-4E4E-A247-B85C80AA35F9}" uniqueName="35" name="Data de Perda/Ganho" queryTableFieldId="35" dataDxfId="72"/>
    <tableColumn id="36" xr3:uid="{A18FDE3A-ED7F-4406-B561-070476D1AC46}" uniqueName="36" name="Hora de Perda/Ganho" queryTableFieldId="36" dataDxfId="71"/>
    <tableColumn id="37" xr3:uid="{1E8AEBB0-18EA-4681-A5EB-714EC16D8D7E}" uniqueName="37" name="Motivo de perda" queryTableFieldId="37" dataDxfId="70"/>
    <tableColumn id="38" xr3:uid="{F1F7BBF3-3B66-4795-9A46-B8DFC5FC9F34}" uniqueName="38" name="Razão de Perda" queryTableFieldId="38" dataDxfId="69"/>
    <tableColumn id="39" xr3:uid="{9471CAB5-456B-4647-A2A5-85BD72128D62}" uniqueName="39" name="Data Venda  Agenda" queryTableFieldId="39" dataDxfId="68"/>
    <tableColumn id="40" xr3:uid="{DF77A022-8FF0-4D70-AEE5-CBD5554615F0}" uniqueName="40" name="Data Proposta" queryTableFieldId="40" dataDxfId="67"/>
    <tableColumn id="41" xr3:uid="{24694E81-AA00-469C-B38B-E56E44E15766}" uniqueName="41" name="SDRResponsável" queryTableFieldId="41" dataDxfId="66"/>
    <tableColumn id="42" xr3:uid="{044BD884-6166-48AD-9606-8048BC2547EB}" uniqueName="42" name="DataApresentação1" queryTableFieldId="42" dataDxfId="65"/>
    <tableColumn id="43" xr3:uid="{4EB6B121-59B0-473E-A74B-1BCCADAF3291}" uniqueName="43" name="DataApresentação2" queryTableFieldId="43" dataDxfId="64"/>
    <tableColumn id="44" xr3:uid="{3A701181-DD86-475B-9966-6A7A489FC300}" uniqueName="44" name="Data UltContato" queryTableFieldId="44" dataDxfId="63"/>
    <tableColumn id="45" xr3:uid="{34FD476A-4B8A-49A6-B3CB-8DAB3E49706D}" uniqueName="45" name="Temperatura" queryTableFieldId="45"/>
    <tableColumn id="46" xr3:uid="{786CA557-A440-4019-9BE5-BC58F07ADA81}" uniqueName="46" name="Horas" queryTableFieldId="46" dataDxfId="62"/>
    <tableColumn id="47" xr3:uid="{5039C753-277D-4568-B089-45614252B95A}" uniqueName="47" name="Produtos" queryTableFieldId="47" dataDxfId="61"/>
    <tableColumn id="48" xr3:uid="{B39E5DCB-693C-4CD0-BBD4-805829F3AE58}" uniqueName="48" name="Vlr Projeto" queryTableFieldId="48" dataDxfId="60"/>
    <tableColumn id="49" xr3:uid="{740B4DE9-842F-433B-BCAC-E07AD4CD3F92}" uniqueName="49" name="Vlr Mensalidade" queryTableFieldId="49" dataDxfId="59"/>
    <tableColumn id="50" xr3:uid="{CA648311-CF4B-47AC-B564-3C206F65ADCF}" uniqueName="50" name="qtde" queryTableFieldId="50" dataDxfId="58"/>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57"/>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56"/>
    <tableColumn id="6" xr3:uid="{F7F30899-BB58-4514-A14B-C61B54FBA67C}" uniqueName="6" name="Razão social" queryTableFieldId="6" dataDxfId="55"/>
    <tableColumn id="7" xr3:uid="{3B88F317-D3E6-4A89-9C27-66D0A88C712A}" uniqueName="7" name="Título do negócio" queryTableFieldId="7" dataDxfId="54"/>
    <tableColumn id="8" xr3:uid="{D903E9EC-3721-49D8-9A38-A4F46F9AD812}" uniqueName="8" name="CNPJ" queryTableFieldId="8"/>
    <tableColumn id="9" xr3:uid="{089B823B-979B-4928-96AF-F25078B38CCF}" uniqueName="9" name="Nome do Cliente" queryTableFieldId="9" dataDxfId="53"/>
    <tableColumn id="10" xr3:uid="{DB3C68B0-64CD-40C5-B221-6F70E8CBEF2E}" uniqueName="10" name="Nome do Contato" queryTableFieldId="10" dataDxfId="52"/>
    <tableColumn id="11" xr3:uid="{D8A37290-2279-4700-B428-8E29807876DA}" uniqueName="11" name="Telefone do Contato" queryTableFieldId="11" dataDxfId="51"/>
    <tableColumn id="12" xr3:uid="{D4F69720-B525-48AC-96DE-4B7EB9CFC0A7}" uniqueName="12" name="Celular do Contato" queryTableFieldId="12"/>
    <tableColumn id="13" xr3:uid="{9D441D56-6CDA-4F87-BBF9-A740D5DF09C0}" uniqueName="13" name="E-mail" queryTableFieldId="13" dataDxfId="50"/>
    <tableColumn id="14" xr3:uid="{7FA65F7E-8EAD-4E27-8996-CEBE9D81E2D3}" uniqueName="14" name="Contatos" queryTableFieldId="14" dataDxfId="49"/>
    <tableColumn id="15" xr3:uid="{6451E915-1ABB-4129-8BF8-9D63AAF587C7}" uniqueName="15" name="Endereço" queryTableFieldId="15" dataDxfId="48"/>
    <tableColumn id="16" xr3:uid="{6DC1A834-E487-4A1E-8B69-4C19DCC54006}" uniqueName="16" name="Cidade" queryTableFieldId="16" dataDxfId="47"/>
    <tableColumn id="17" xr3:uid="{2D46073F-B3F3-45CE-9C50-03F8C2231965}" uniqueName="17" name="Estado" queryTableFieldId="17" dataDxfId="46"/>
    <tableColumn id="18" xr3:uid="{B088FFA2-C3BA-4C78-A431-957EFE74078D}" uniqueName="18" name="Origem" queryTableFieldId="18" dataDxfId="45"/>
    <tableColumn id="19" xr3:uid="{67A83209-F810-4D36-8A25-D6BF21DFAC13}" uniqueName="19" name="TAGS" queryTableFieldId="19" dataDxfId="44"/>
    <tableColumn id="20" xr3:uid="{B67EB2E1-784C-4C30-82B7-7875ABFB100E}" uniqueName="20" name="Funil de vendas" queryTableFieldId="20" dataDxfId="43"/>
    <tableColumn id="21" xr3:uid="{D3D65C38-7209-42A9-901A-194CF3E898D8}" uniqueName="21" name="Etapa do funil de vendas" queryTableFieldId="21" dataDxfId="42"/>
    <tableColumn id="22" xr3:uid="{B6257116-5328-4D07-B0D2-76509467D09C}" uniqueName="22" name="Forma de Pagamento" queryTableFieldId="22" dataDxfId="41"/>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40"/>
    <tableColumn id="26" xr3:uid="{4E957EE7-CF14-4E14-8DDF-5BB60DE624E0}" uniqueName="26" name="Tempo como pós venda" queryTableFieldId="26"/>
    <tableColumn id="27" xr3:uid="{62AD15E0-BE70-46A1-B1A7-71E82BD64901}" uniqueName="27" name="Data de Criação" queryTableFieldId="27" dataDxfId="39"/>
    <tableColumn id="28" xr3:uid="{D519E395-8C45-4BD7-9D89-FB374CFFA869}" uniqueName="28" name="Hora de Criação" queryTableFieldId="28" dataDxfId="38"/>
    <tableColumn id="29" xr3:uid="{9A0514DC-0ED6-4A45-A9DC-9A513F83A08E}" uniqueName="29" name="Status" queryTableFieldId="29" dataDxfId="37"/>
    <tableColumn id="30" xr3:uid="{3932D2FD-4446-43AB-9E79-014EA3ADF31D}" uniqueName="30" name="Data de Perda/Ganho" queryTableFieldId="30" dataDxfId="36"/>
    <tableColumn id="31" xr3:uid="{8730F7E0-7885-42FE-B76C-AABB8F39AD41}" uniqueName="31" name="Hora de Perda/Ganho" queryTableFieldId="31" dataDxfId="35"/>
    <tableColumn id="32" xr3:uid="{9682B8EC-D1E2-40A3-926F-7DA547F79FD8}" uniqueName="32" name="Motivo de perda" queryTableFieldId="32" dataDxfId="34"/>
    <tableColumn id="33" xr3:uid="{F0F5D17C-13D3-4ADE-A0DA-AB7FB318B31A}" uniqueName="33" name="Razão de Perda" queryTableFieldId="33"/>
    <tableColumn id="34" xr3:uid="{94975100-F10B-4AE6-BDF0-1602B12B202B}" uniqueName="34" name="Data Proposta" queryTableFieldId="34" dataDxfId="33"/>
    <tableColumn id="35" xr3:uid="{8A74EA39-9157-43DB-8922-FF2307E64893}" uniqueName="35" name="DataApresentação1" queryTableFieldId="35" dataDxfId="32"/>
    <tableColumn id="36" xr3:uid="{E4959412-836E-4887-9ACD-2686A14AE260}" uniqueName="36" name="DataApresentação2" queryTableFieldId="36" dataDxfId="31"/>
    <tableColumn id="37" xr3:uid="{2BC18C98-550A-418C-99E8-EF28A4A6AFDC}" uniqueName="37" name="Data UltContato" queryTableFieldId="37" dataDxfId="30"/>
    <tableColumn id="38" xr3:uid="{2BC391F5-2E7C-4E07-B97F-73F5B4A8D9B6}" uniqueName="38" name="Temperatura" queryTableFieldId="38" dataDxfId="29"/>
    <tableColumn id="39" xr3:uid="{0B0F85F4-CF57-4EEF-B5C1-4B4D1005DF95}" uniqueName="39" name="Horas" queryTableFieldId="39" dataDxfId="28"/>
    <tableColumn id="40" xr3:uid="{7F3A6471-E45A-4FFE-AB89-E876EA069C8C}" uniqueName="40" name="Vlr Projeto" queryTableFieldId="40" dataDxfId="27"/>
    <tableColumn id="41" xr3:uid="{231CE392-E179-4721-9CCA-44C6D1545B40}" uniqueName="41" name="Vlr Mensalidade" queryTableFieldId="41" dataDxfId="26"/>
    <tableColumn id="42" xr3:uid="{2485E902-38D1-4ABF-AE20-F06EC46CF467}" uniqueName="42" name="Produtos" queryTableFieldId="42" dataDxfId="25"/>
    <tableColumn id="43" xr3:uid="{37AE4BF8-BF91-4789-AAD4-BEB33ECA78FC}" uniqueName="43" name="Qdte" queryTableFieldId="43" dataDxfId="24"/>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4"/>
  <sheetViews>
    <sheetView showGridLines="0" zoomScaleNormal="100" workbookViewId="0">
      <pane xSplit="5" ySplit="1" topLeftCell="F173" activePane="bottomRight" state="frozen"/>
      <selection pane="topRight" activeCell="F1" sqref="F1"/>
      <selection pane="bottomLeft" activeCell="A3" sqref="A3"/>
      <selection pane="bottomRight" activeCell="D207" sqref="D207"/>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hidden="1"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f>
        <v>420</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hidden="1"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f>
        <v>356.4</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hidden="1"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1</v>
      </c>
      <c r="L182" s="16">
        <f>vendas2026[[#This Row],[%Comissão]]*0.25</f>
        <v>0.25</v>
      </c>
      <c r="M182" s="14" t="s">
        <v>24</v>
      </c>
      <c r="N182" s="24">
        <f>vendas2026[[#This Row],[VlrTotal]]*vendas2026[[#This Row],[%Comissão]]</f>
        <v>15264</v>
      </c>
      <c r="O182" s="14">
        <f>vendas2026[[#This Row],[VlrTotal]]*vendas2026[[#This Row],[%ComissãoSupervisor]]</f>
        <v>3816</v>
      </c>
      <c r="P182" s="11" t="s">
        <v>25</v>
      </c>
      <c r="Q182" s="11" t="s">
        <v>25</v>
      </c>
      <c r="R182" s="11"/>
      <c r="S182" s="11">
        <v>10</v>
      </c>
      <c r="T182" s="383">
        <v>46156</v>
      </c>
      <c r="U182" s="11" t="s">
        <v>26</v>
      </c>
      <c r="V182" s="17" t="s">
        <v>20</v>
      </c>
    </row>
    <row r="183" spans="1:22" hidden="1"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ht="13.95" customHeight="1" x14ac:dyDescent="0.3">
      <c r="A194" s="77" t="s">
        <v>3367</v>
      </c>
      <c r="B194" s="22"/>
      <c r="C194" s="22"/>
      <c r="D194" s="11"/>
      <c r="E194" s="22"/>
      <c r="F194" s="22"/>
      <c r="G194" s="23">
        <f>SUBTOTAL(109,vendas2026[Qtde])</f>
        <v>710.5</v>
      </c>
      <c r="H194" s="22"/>
      <c r="I194" s="24">
        <f>SUBTOTAL(109,vendas2026[VlrTotal])</f>
        <v>129305.78000000001</v>
      </c>
      <c r="J194" s="24">
        <f>SUBTOTAL(109,vendas2026[Vlr Meta])</f>
        <v>129305.78000000001</v>
      </c>
      <c r="K194" s="22"/>
      <c r="L194" s="22"/>
      <c r="M194" s="22"/>
      <c r="N194" s="24">
        <f>SUBTOTAL(109,vendas2026[[ComissãoVendedor ]])</f>
        <v>22049.832999999999</v>
      </c>
      <c r="O194" s="24">
        <f>SUBTOTAL(109,vendas2026[ComissãoSupervisor])</f>
        <v>5512.4582499999997</v>
      </c>
      <c r="P194" s="22"/>
      <c r="Q194" s="22"/>
      <c r="R194" s="22"/>
      <c r="S194" s="22"/>
      <c r="T194" s="384"/>
      <c r="U194" s="22"/>
      <c r="V194" s="76">
        <f>SUBTOTAL(103,vendas2026[SDR_RESPONSÁVEL])</f>
        <v>6</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C16" sqref="C16"/>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129305.78</v>
      </c>
      <c r="D4" s="84">
        <f>C4/B4</f>
        <v>1.4367308888888888</v>
      </c>
    </row>
    <row r="5" spans="1:6" ht="15.6" thickTop="1" thickBot="1" x14ac:dyDescent="0.35">
      <c r="A5" s="81" t="s">
        <v>3378</v>
      </c>
      <c r="B5" s="82">
        <v>10000</v>
      </c>
      <c r="C5" s="83">
        <v>7194.36</v>
      </c>
      <c r="D5" s="84">
        <f>C5/B5</f>
        <v>0.71943599999999996</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91594.91</v>
      </c>
      <c r="D8" s="84">
        <f>C8/B8</f>
        <v>1.0177212222222223</v>
      </c>
    </row>
    <row r="9" spans="1:6" ht="15.6" thickTop="1" thickBot="1" x14ac:dyDescent="0.35">
      <c r="A9" s="81" t="s">
        <v>3378</v>
      </c>
      <c r="B9" s="82">
        <v>8000</v>
      </c>
      <c r="C9" s="83">
        <v>1183.25</v>
      </c>
      <c r="D9" s="84">
        <f>C9/B9</f>
        <v>0.14790624999999999</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855.36</v>
      </c>
      <c r="D14" s="84">
        <f>C14/B14</f>
        <v>8.5536000000000001E-2</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220900.69</v>
      </c>
      <c r="D24" s="87">
        <f>C24/B24</f>
        <v>0.81815070370370369</v>
      </c>
    </row>
    <row r="25" spans="1:6" ht="15.6" thickTop="1" thickBot="1" x14ac:dyDescent="0.35">
      <c r="A25" s="85" t="s">
        <v>3382</v>
      </c>
      <c r="B25" s="88">
        <f>B5+B9+B14+B18</f>
        <v>34000</v>
      </c>
      <c r="C25" s="88">
        <f>C5+C9+C14+C22+C18</f>
        <v>9232.9700000000012</v>
      </c>
      <c r="D25" s="89">
        <f>C25/B25</f>
        <v>0.27155794117647064</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220900.69</v>
      </c>
      <c r="D28" s="87">
        <f>C28/B28</f>
        <v>0.81815070370370369</v>
      </c>
    </row>
    <row r="29" spans="1:6" ht="15.6" thickTop="1" thickBot="1" x14ac:dyDescent="0.35">
      <c r="A29" s="81" t="s">
        <v>3378</v>
      </c>
      <c r="B29" s="86">
        <f>B25</f>
        <v>34000</v>
      </c>
      <c r="C29" s="90">
        <f>C5+C9+C22+C14+C17</f>
        <v>9232.9700000000012</v>
      </c>
      <c r="D29" s="87">
        <f>C29/B29</f>
        <v>0.27155794117647064</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P38" activePane="bottomRight" state="frozen"/>
      <selection activeCell="M1" sqref="M1"/>
      <selection pane="topRight" activeCell="P1" sqref="P1"/>
      <selection pane="bottomLeft" activeCell="M2" sqref="M2"/>
      <selection pane="bottomRight" activeCell="R50" sqref="R50"/>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9</v>
      </c>
      <c r="R50" s="380">
        <v>7</v>
      </c>
      <c r="S50" s="54">
        <f>'Metas Quadro'!C9</f>
        <v>1183.25</v>
      </c>
      <c r="T50" s="54">
        <f>'Metas Quadro'!C25</f>
        <v>9232.9700000000012</v>
      </c>
      <c r="U50" s="54">
        <f>'Metas Quadro'!C8</f>
        <v>91594.91</v>
      </c>
      <c r="V50" s="379">
        <v>150</v>
      </c>
      <c r="W50">
        <v>15</v>
      </c>
      <c r="X50">
        <v>12</v>
      </c>
      <c r="Y50" s="238">
        <v>8</v>
      </c>
      <c r="Z50" s="238">
        <v>34</v>
      </c>
      <c r="AA50" s="55">
        <v>90000</v>
      </c>
      <c r="AB50" s="290">
        <f>metas[[#This Row],[Meta Individual]]/8000</f>
        <v>0.14790624999999999</v>
      </c>
      <c r="AC50" s="290">
        <f>metas[[#This Row],[Meta Equipe]]/34000/4</f>
        <v>6.788948529411766E-2</v>
      </c>
    </row>
    <row r="51" spans="1:29" x14ac:dyDescent="0.3">
      <c r="A51" s="48" t="s">
        <v>242</v>
      </c>
      <c r="B51" s="48"/>
      <c r="C51" s="48"/>
      <c r="D51" s="48"/>
      <c r="E51" s="48"/>
      <c r="F51" s="48"/>
      <c r="G51" s="48"/>
      <c r="H51" s="48"/>
      <c r="I51" s="48"/>
      <c r="J51" s="48"/>
      <c r="K51" s="48"/>
      <c r="L51" s="48"/>
      <c r="M51" s="240">
        <v>2026</v>
      </c>
      <c r="N51" s="53">
        <v>46143</v>
      </c>
      <c r="O51" s="33" t="s">
        <v>20</v>
      </c>
      <c r="P51" s="380"/>
      <c r="Q51" s="380">
        <v>9</v>
      </c>
      <c r="R51" s="380">
        <v>9</v>
      </c>
      <c r="S51" s="54">
        <f>'Metas Quadro'!C5</f>
        <v>7194.36</v>
      </c>
      <c r="T51" s="54">
        <f>'Metas Quadro'!C25</f>
        <v>9232.9700000000012</v>
      </c>
      <c r="U51" s="54">
        <f>'Metas Quadro'!C4</f>
        <v>129305.78</v>
      </c>
      <c r="V51" s="379">
        <v>150</v>
      </c>
      <c r="W51">
        <v>15</v>
      </c>
      <c r="X51">
        <v>12</v>
      </c>
      <c r="Y51" s="238">
        <v>10</v>
      </c>
      <c r="Z51" s="238">
        <v>34</v>
      </c>
      <c r="AA51" s="55">
        <v>90000</v>
      </c>
      <c r="AB51" s="290">
        <f>metas[[#This Row],[Meta Individual]]/10000</f>
        <v>0.71943599999999996</v>
      </c>
      <c r="AC51" s="290">
        <f>metas[[#This Row],[Meta Equipe]]/34000/4</f>
        <v>6.788948529411766E-2</v>
      </c>
    </row>
    <row r="52" spans="1:29" x14ac:dyDescent="0.3">
      <c r="A52" s="48" t="s">
        <v>229</v>
      </c>
      <c r="B52" s="48"/>
      <c r="C52" s="48"/>
      <c r="D52" s="48"/>
      <c r="E52" s="48"/>
      <c r="F52" s="48"/>
      <c r="G52" s="48"/>
      <c r="H52" s="48"/>
      <c r="I52" s="48"/>
      <c r="J52" s="48"/>
      <c r="K52" s="48"/>
      <c r="L52" s="48"/>
      <c r="M52" s="240">
        <v>2026</v>
      </c>
      <c r="N52" s="53">
        <v>46143</v>
      </c>
      <c r="O52" s="33" t="s">
        <v>40</v>
      </c>
      <c r="P52" s="380"/>
      <c r="Q52" s="380">
        <v>1</v>
      </c>
      <c r="R52" s="380">
        <v>0</v>
      </c>
      <c r="S52" s="54">
        <f>'Metas Quadro'!C14</f>
        <v>855.36</v>
      </c>
      <c r="T52" s="54">
        <f>'Metas Quadro'!C25</f>
        <v>9232.9700000000012</v>
      </c>
      <c r="U52" s="54">
        <f>'Metas Quadro'!C13</f>
        <v>0</v>
      </c>
      <c r="V52" s="379">
        <v>150</v>
      </c>
      <c r="W52">
        <v>15</v>
      </c>
      <c r="X52">
        <v>12</v>
      </c>
      <c r="Y52" s="238">
        <v>10</v>
      </c>
      <c r="Z52" s="238">
        <v>34</v>
      </c>
      <c r="AA52" s="55">
        <v>90000</v>
      </c>
      <c r="AB52" s="290">
        <f>metas[[#This Row],[Meta Individual]]/10000</f>
        <v>8.5536000000000001E-2</v>
      </c>
      <c r="AC52" s="290">
        <f>metas[[#This Row],[Meta Equipe]]/34000/4</f>
        <v>6.788948529411766E-2</v>
      </c>
    </row>
    <row r="53" spans="1:29" x14ac:dyDescent="0.3">
      <c r="A53" s="48" t="s">
        <v>230</v>
      </c>
      <c r="B53" s="48"/>
      <c r="C53" s="48"/>
      <c r="D53" s="48"/>
      <c r="E53" s="48" t="s">
        <v>231</v>
      </c>
      <c r="F53" s="48"/>
      <c r="G53" s="48"/>
      <c r="H53" s="48"/>
      <c r="I53" s="48" t="s">
        <v>232</v>
      </c>
      <c r="J53" s="48"/>
      <c r="K53" s="48"/>
      <c r="L53" s="48"/>
      <c r="M53" s="240">
        <v>2026</v>
      </c>
      <c r="N53" s="53">
        <v>46143</v>
      </c>
      <c r="O53" t="s">
        <v>6111</v>
      </c>
      <c r="P53" s="63"/>
      <c r="Q53" s="380">
        <v>1</v>
      </c>
      <c r="R53" s="380">
        <v>3</v>
      </c>
      <c r="S53" s="54">
        <f>'Metas Quadro'!C18</f>
        <v>0</v>
      </c>
      <c r="T53" s="54">
        <f>'Metas Quadro'!C25</f>
        <v>9232.9700000000012</v>
      </c>
      <c r="U53" s="54">
        <f>'Metas Quadro'!C17</f>
        <v>0</v>
      </c>
      <c r="V53" s="379">
        <v>150</v>
      </c>
      <c r="W53">
        <v>15</v>
      </c>
      <c r="X53">
        <v>12</v>
      </c>
      <c r="Y53" s="238">
        <v>6</v>
      </c>
      <c r="Z53" s="238">
        <v>34</v>
      </c>
      <c r="AA53" s="55">
        <v>54000</v>
      </c>
      <c r="AB53" s="290">
        <f>metas[[#This Row],[Meta Individual]]/6000</f>
        <v>0</v>
      </c>
      <c r="AC53" s="290">
        <f>metas[[#This Row],[Meta Equipe]]/34000/4</f>
        <v>6.788948529411766E-2</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T1335" sqref="T1335"/>
      <pivotSelection pane="bottomRight" showHeader="1" axis="axisRow" activeRow="1335" activeCol="19" previousRow="1335" previousCol="19" click="1" r:id="rId9">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77734375" bestFit="1" customWidth="1"/>
    <col min="10" max="10" width="8.109375" bestFit="1" customWidth="1"/>
    <col min="14" max="14" width="56.109375" bestFit="1" customWidth="1"/>
    <col min="15" max="15" width="20.109375" bestFit="1" customWidth="1"/>
    <col min="17" max="17" width="30.5546875" bestFit="1" customWidth="1"/>
    <col min="18" max="18" width="14.77734375" bestFit="1" customWidth="1"/>
    <col min="20" max="20" width="25.88671875" bestFit="1" customWidth="1"/>
    <col min="21" max="21" width="14.77734375" bestFit="1" customWidth="1"/>
    <col min="23" max="23" width="17.6640625" bestFit="1" customWidth="1"/>
    <col min="24" max="24" width="21.44140625" bestFit="1" customWidth="1"/>
    <col min="27" max="27" width="25.21875" bestFit="1" customWidth="1"/>
    <col min="28" max="28" width="20.109375" bestFit="1" customWidth="1"/>
    <col min="30" max="30" width="17.44140625" bestFit="1" customWidth="1"/>
    <col min="31" max="31" width="14.7773437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s="423">
        <v>1</v>
      </c>
      <c r="Q23" s="38" t="s">
        <v>4261</v>
      </c>
      <c r="R23" s="423">
        <v>1</v>
      </c>
      <c r="T23" s="38" t="s">
        <v>208</v>
      </c>
      <c r="U23" s="423"/>
      <c r="W23" s="38" t="s">
        <v>6256</v>
      </c>
      <c r="X23" s="423">
        <v>1</v>
      </c>
      <c r="AA23" s="38" t="s">
        <v>2281</v>
      </c>
      <c r="AB23" s="423">
        <v>1</v>
      </c>
      <c r="AD23" s="38" t="s">
        <v>208</v>
      </c>
      <c r="AE23" s="423"/>
    </row>
    <row r="24" spans="4:31" x14ac:dyDescent="0.3">
      <c r="D24" s="237" t="s">
        <v>249</v>
      </c>
      <c r="E24" s="242">
        <v>0.37133538461538457</v>
      </c>
      <c r="F24" s="239">
        <v>6.5</v>
      </c>
      <c r="G24" s="45"/>
      <c r="H24" s="237" t="s">
        <v>249</v>
      </c>
      <c r="I24" s="242">
        <v>2.7055294339622642</v>
      </c>
      <c r="J24" s="244">
        <v>79.5</v>
      </c>
      <c r="N24" s="38" t="s">
        <v>208</v>
      </c>
      <c r="O24" s="423">
        <v>1</v>
      </c>
      <c r="Q24" s="38" t="s">
        <v>4621</v>
      </c>
      <c r="R24" s="423">
        <v>1</v>
      </c>
      <c r="W24" s="38" t="s">
        <v>6215</v>
      </c>
      <c r="X24" s="423">
        <v>1</v>
      </c>
      <c r="AA24" s="38" t="s">
        <v>162</v>
      </c>
      <c r="AB24" s="423">
        <v>1</v>
      </c>
    </row>
    <row r="25" spans="4:31" x14ac:dyDescent="0.3">
      <c r="D25" s="237" t="s">
        <v>250</v>
      </c>
      <c r="E25" s="242">
        <v>0.91789714285714286</v>
      </c>
      <c r="F25" s="239">
        <v>7</v>
      </c>
      <c r="G25" s="45"/>
      <c r="H25" s="237" t="s">
        <v>250</v>
      </c>
      <c r="I25" s="242">
        <v>0.85241407407407399</v>
      </c>
      <c r="J25" s="244">
        <v>81</v>
      </c>
      <c r="Q25" s="38" t="s">
        <v>5655</v>
      </c>
      <c r="R25" s="423">
        <v>1</v>
      </c>
      <c r="W25" s="38" t="s">
        <v>6269</v>
      </c>
      <c r="X25" s="423">
        <v>1</v>
      </c>
      <c r="AA25" s="38" t="s">
        <v>2926</v>
      </c>
      <c r="AB25" s="423">
        <v>1</v>
      </c>
    </row>
    <row r="26" spans="4:31" x14ac:dyDescent="0.3">
      <c r="D26" s="237" t="s">
        <v>251</v>
      </c>
      <c r="E26" s="242">
        <v>0.358848</v>
      </c>
      <c r="F26" s="239">
        <v>7.5</v>
      </c>
      <c r="H26" s="237" t="s">
        <v>251</v>
      </c>
      <c r="I26" s="242">
        <v>0.56714945454545451</v>
      </c>
      <c r="J26" s="244">
        <v>82.5</v>
      </c>
      <c r="Q26" s="38" t="s">
        <v>6099</v>
      </c>
      <c r="R26" s="423">
        <v>1</v>
      </c>
      <c r="W26" s="38" t="s">
        <v>208</v>
      </c>
      <c r="X26" s="423">
        <v>3</v>
      </c>
      <c r="AA26" s="38" t="s">
        <v>6299</v>
      </c>
      <c r="AB26" s="423">
        <v>1</v>
      </c>
    </row>
    <row r="27" spans="4:31" x14ac:dyDescent="0.3">
      <c r="D27" s="237" t="s">
        <v>252</v>
      </c>
      <c r="E27" s="242">
        <v>0.14790624999999999</v>
      </c>
      <c r="F27" s="239">
        <v>8</v>
      </c>
      <c r="H27" s="237" t="s">
        <v>252</v>
      </c>
      <c r="I27" s="242">
        <v>0.27155794117647064</v>
      </c>
      <c r="J27" s="244">
        <v>136</v>
      </c>
      <c r="Q27" s="38" t="s">
        <v>6421</v>
      </c>
      <c r="R27" s="423">
        <v>1</v>
      </c>
      <c r="AA27" s="38" t="s">
        <v>6378</v>
      </c>
      <c r="AB27" s="423">
        <v>1</v>
      </c>
    </row>
    <row r="28" spans="4:31" x14ac:dyDescent="0.3">
      <c r="D28" s="237" t="s">
        <v>208</v>
      </c>
      <c r="E28" s="243">
        <v>2.2456901108058607</v>
      </c>
      <c r="F28" s="239">
        <v>35</v>
      </c>
      <c r="H28" s="237" t="s">
        <v>208</v>
      </c>
      <c r="I28" s="242">
        <v>5.0699762883736481</v>
      </c>
      <c r="J28" s="244">
        <v>457</v>
      </c>
      <c r="Q28" s="38" t="s">
        <v>6428</v>
      </c>
      <c r="R28" s="423">
        <v>1</v>
      </c>
      <c r="AA28" s="38" t="s">
        <v>6414</v>
      </c>
      <c r="AB28" s="423">
        <v>1</v>
      </c>
    </row>
    <row r="29" spans="4:31" x14ac:dyDescent="0.3">
      <c r="Q29" s="38" t="s">
        <v>6509</v>
      </c>
      <c r="R29" s="423">
        <v>1</v>
      </c>
      <c r="AA29" s="38" t="s">
        <v>208</v>
      </c>
      <c r="AB29" s="423">
        <v>6</v>
      </c>
    </row>
    <row r="30" spans="4:31" x14ac:dyDescent="0.3">
      <c r="Q30" s="38" t="s">
        <v>6538</v>
      </c>
      <c r="R30" s="423">
        <v>1</v>
      </c>
    </row>
    <row r="31" spans="4:31" x14ac:dyDescent="0.3">
      <c r="Q31" s="38" t="s">
        <v>6540</v>
      </c>
      <c r="R31" s="423">
        <v>1</v>
      </c>
    </row>
    <row r="32" spans="4:31" x14ac:dyDescent="0.3">
      <c r="Q32" s="38" t="s">
        <v>208</v>
      </c>
      <c r="R32" s="423">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s="423">
        <v>1</v>
      </c>
      <c r="Q1335" s="38" t="s">
        <v>4621</v>
      </c>
      <c r="R1335" s="423">
        <v>1</v>
      </c>
      <c r="T1335" s="38" t="s">
        <v>5866</v>
      </c>
      <c r="U1335" s="423">
        <v>1</v>
      </c>
      <c r="W1335" s="38" t="s">
        <v>6215</v>
      </c>
      <c r="X1335" s="423">
        <v>1</v>
      </c>
      <c r="AA1335" s="38" t="s">
        <v>162</v>
      </c>
      <c r="AB1335" s="423">
        <v>1</v>
      </c>
      <c r="AD1335" s="38" t="s">
        <v>208</v>
      </c>
      <c r="AE1335" s="423"/>
    </row>
    <row r="1336" spans="14:31" x14ac:dyDescent="0.3">
      <c r="N1336" s="38" t="s">
        <v>6263</v>
      </c>
      <c r="O1336" s="423">
        <v>1</v>
      </c>
      <c r="Q1336" s="38" t="s">
        <v>5655</v>
      </c>
      <c r="R1336" s="423">
        <v>1</v>
      </c>
      <c r="T1336" s="38" t="s">
        <v>208</v>
      </c>
      <c r="U1336" s="423">
        <v>1</v>
      </c>
      <c r="W1336" s="38" t="s">
        <v>208</v>
      </c>
      <c r="X1336" s="423">
        <v>1</v>
      </c>
      <c r="AA1336" s="38" t="s">
        <v>2281</v>
      </c>
      <c r="AB1336" s="423">
        <v>1</v>
      </c>
    </row>
    <row r="1337" spans="14:31" x14ac:dyDescent="0.3">
      <c r="N1337" s="38" t="s">
        <v>208</v>
      </c>
      <c r="O1337" s="423">
        <v>2</v>
      </c>
      <c r="Q1337" s="38" t="s">
        <v>6097</v>
      </c>
      <c r="R1337" s="423">
        <v>1</v>
      </c>
      <c r="AA1337" s="38" t="s">
        <v>2926</v>
      </c>
      <c r="AB1337" s="423">
        <v>1</v>
      </c>
    </row>
    <row r="1338" spans="14:31" x14ac:dyDescent="0.3">
      <c r="Q1338" s="38" t="s">
        <v>6421</v>
      </c>
      <c r="R1338" s="423">
        <v>1</v>
      </c>
      <c r="AA1338" s="38" t="s">
        <v>6299</v>
      </c>
      <c r="AB1338" s="423">
        <v>1</v>
      </c>
    </row>
    <row r="1339" spans="14:31" x14ac:dyDescent="0.3">
      <c r="Q1339" s="38" t="s">
        <v>6428</v>
      </c>
      <c r="R1339" s="423">
        <v>1</v>
      </c>
      <c r="AA1339" s="38" t="s">
        <v>6378</v>
      </c>
      <c r="AB1339" s="423">
        <v>1</v>
      </c>
    </row>
    <row r="1340" spans="14:31" x14ac:dyDescent="0.3">
      <c r="Q1340" s="38" t="s">
        <v>6453</v>
      </c>
      <c r="R1340" s="423">
        <v>1</v>
      </c>
      <c r="AA1340" s="38" t="s">
        <v>4497</v>
      </c>
      <c r="AB1340" s="423">
        <v>1</v>
      </c>
    </row>
    <row r="1341" spans="14:31" x14ac:dyDescent="0.3">
      <c r="Q1341" s="38" t="s">
        <v>6535</v>
      </c>
      <c r="R1341" s="423">
        <v>1</v>
      </c>
      <c r="AA1341" s="38" t="s">
        <v>6414</v>
      </c>
      <c r="AB1341" s="423">
        <v>1</v>
      </c>
    </row>
    <row r="1342" spans="14:31" x14ac:dyDescent="0.3">
      <c r="Q1342" s="38" t="s">
        <v>6538</v>
      </c>
      <c r="R1342" s="423">
        <v>1</v>
      </c>
      <c r="AA1342" s="38" t="s">
        <v>208</v>
      </c>
      <c r="AB1342" s="423">
        <v>7</v>
      </c>
    </row>
    <row r="1343" spans="14:31" x14ac:dyDescent="0.3">
      <c r="Q1343" s="38" t="s">
        <v>6540</v>
      </c>
      <c r="R1343" s="423">
        <v>1</v>
      </c>
    </row>
    <row r="1344" spans="14:31" x14ac:dyDescent="0.3">
      <c r="Q1344" s="38" t="s">
        <v>208</v>
      </c>
      <c r="R1344" s="423">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27" priority="9" operator="notEqual">
      <formula>"NÃO CUMPRIU A META INDIVIDUAL"</formula>
    </cfRule>
    <cfRule type="containsText" dxfId="126" priority="10" operator="containsText" text="NÃO CUMPRIU">
      <formula>NOT(ISERROR(SEARCH("NÃO CUMPRIU",A13)))</formula>
    </cfRule>
  </conditionalFormatting>
  <conditionalFormatting sqref="AY13:BA13">
    <cfRule type="cellIs" dxfId="125" priority="3" operator="notEqual">
      <formula>"NÃO CUMPRIU A META INDIVIDUAL"</formula>
    </cfRule>
    <cfRule type="containsText" dxfId="124" priority="4" operator="containsText" text="NÃO CUMPRIU">
      <formula>NOT(ISERROR(SEARCH("NÃO CUMPRIU",AY13)))</formula>
    </cfRule>
  </conditionalFormatting>
  <conditionalFormatting sqref="CW13:CY13">
    <cfRule type="cellIs" dxfId="123" priority="1" operator="notEqual">
      <formula>"NÃO CUMPRIU A META INDIVIDUAL"</formula>
    </cfRule>
    <cfRule type="containsText" dxfId="12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2" t="s">
        <v>230</v>
      </c>
      <c r="D67" s="402"/>
      <c r="E67" s="402"/>
      <c r="F67" s="402"/>
      <c r="G67" s="403" t="s">
        <v>231</v>
      </c>
      <c r="H67" s="403"/>
      <c r="I67" s="403"/>
      <c r="J67" s="403"/>
      <c r="K67" s="396" t="s">
        <v>232</v>
      </c>
      <c r="L67" s="396"/>
      <c r="M67" s="396"/>
      <c r="N67" s="396"/>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397" t="s">
        <v>3389</v>
      </c>
      <c r="D75" s="397"/>
      <c r="E75" s="397"/>
      <c r="F75" s="397"/>
      <c r="G75" s="397"/>
      <c r="H75" s="397"/>
      <c r="I75" s="397"/>
      <c r="J75" s="397"/>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398" t="s">
        <v>3396</v>
      </c>
      <c r="D84" s="398"/>
      <c r="E84" s="398"/>
      <c r="F84" s="398"/>
      <c r="G84" s="398"/>
      <c r="H84" s="398"/>
      <c r="I84" s="398"/>
      <c r="J84" s="398"/>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9" t="str">
        <f>IF(J71&lt;100%,"NÃO BATEU","CUMPRIU")</f>
        <v>CUMPRIU</v>
      </c>
      <c r="J87" s="399"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0"/>
      <c r="J88" s="400"/>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9" t="str">
        <f>IF(F71&lt;100%,"NÃO BATEU","CUMPRIU")</f>
        <v>NÃO BATEU</v>
      </c>
      <c r="J92" s="399"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1"/>
      <c r="J93" s="401"/>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9" t="str">
        <f>IF(N71&lt;100%,"NÃO BATEU","CUMPRIU")</f>
        <v>CUMPRIU</v>
      </c>
      <c r="J98" s="399"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1"/>
      <c r="J99" s="401"/>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1"/>
      <c r="J100" s="401"/>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404" t="s">
        <v>3413</v>
      </c>
      <c r="E109" s="405"/>
      <c r="F109" s="406"/>
    </row>
    <row r="110" spans="3:14" ht="15.6" x14ac:dyDescent="0.3">
      <c r="D110" s="169" t="s">
        <v>2</v>
      </c>
      <c r="E110" s="407" t="s">
        <v>3414</v>
      </c>
      <c r="F110" s="408"/>
    </row>
    <row r="111" spans="3:14" ht="15.6" x14ac:dyDescent="0.3">
      <c r="D111" s="170" t="s">
        <v>3415</v>
      </c>
      <c r="E111" s="409">
        <f>M89</f>
        <v>4404.8160753828961</v>
      </c>
      <c r="F111" s="410"/>
    </row>
    <row r="112" spans="3:14" ht="15.6" x14ac:dyDescent="0.3">
      <c r="D112" s="170" t="s">
        <v>3416</v>
      </c>
      <c r="E112" s="409">
        <f>M95</f>
        <v>252.24243775806644</v>
      </c>
      <c r="F112" s="410"/>
    </row>
    <row r="113" spans="4:10" ht="16.2" thickBot="1" x14ac:dyDescent="0.35">
      <c r="D113" s="171" t="s">
        <v>40</v>
      </c>
      <c r="E113" s="411">
        <f>N102</f>
        <v>27673.744486859039</v>
      </c>
      <c r="F113" s="412"/>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121" priority="5" operator="containsText" text="CUMPRIU">
      <formula>NOT(ISERROR(SEARCH("CUMPRIU",I87)))</formula>
    </cfRule>
    <cfRule type="containsText" dxfId="120" priority="6" operator="containsText" text="NÃO">
      <formula>NOT(ISERROR(SEARCH("NÃO",I87)))</formula>
    </cfRule>
  </conditionalFormatting>
  <conditionalFormatting sqref="I92:J92">
    <cfRule type="containsText" dxfId="119" priority="3" operator="containsText" text="CUMPRIU">
      <formula>NOT(ISERROR(SEARCH("CUMPRIU",I92)))</formula>
    </cfRule>
    <cfRule type="containsText" dxfId="118" priority="4" operator="containsText" text="NÃO">
      <formula>NOT(ISERROR(SEARCH("NÃO",I92)))</formula>
    </cfRule>
  </conditionalFormatting>
  <conditionalFormatting sqref="I98:J98">
    <cfRule type="containsText" dxfId="117" priority="1" operator="containsText" text="CUMPRIU">
      <formula>NOT(ISERROR(SEARCH("CUMPRIU",I98)))</formula>
    </cfRule>
    <cfRule type="containsText" dxfId="11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2" t="s">
        <v>230</v>
      </c>
      <c r="D44" s="402"/>
      <c r="E44" s="402"/>
      <c r="F44" s="402"/>
      <c r="G44" s="403" t="s">
        <v>231</v>
      </c>
      <c r="H44" s="403"/>
      <c r="I44" s="403"/>
      <c r="J44" s="403"/>
      <c r="K44" s="396" t="s">
        <v>232</v>
      </c>
      <c r="L44" s="396"/>
      <c r="M44" s="396"/>
      <c r="N44" s="396"/>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397" t="s">
        <v>3389</v>
      </c>
      <c r="D52" s="397"/>
      <c r="E52" s="397"/>
      <c r="F52" s="397"/>
      <c r="G52" s="397"/>
      <c r="H52" s="397"/>
      <c r="I52" s="397"/>
      <c r="J52" s="397"/>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398" t="s">
        <v>3396</v>
      </c>
      <c r="D61" s="398"/>
      <c r="E61" s="398"/>
      <c r="F61" s="398"/>
      <c r="G61" s="398"/>
      <c r="H61" s="398"/>
      <c r="I61" s="398"/>
      <c r="J61" s="398"/>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3" t="str">
        <f>IF(J48&lt;100%,"NÃO BATEU","CUMPRIU")</f>
        <v>NÃO BATEU</v>
      </c>
      <c r="J64" s="413"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3"/>
      <c r="J65" s="413"/>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3" t="str">
        <f>IF(F48&lt;100%,"NÃO BATEU","CUMPRIU")</f>
        <v>NÃO BATEU</v>
      </c>
      <c r="J69" s="413"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3"/>
      <c r="J70" s="413"/>
      <c r="K70" s="141">
        <f>E70/E84</f>
        <v>0.15412710508006758</v>
      </c>
      <c r="L70" s="142">
        <f>K70*G84</f>
        <v>0</v>
      </c>
    </row>
    <row r="71" spans="4:14" x14ac:dyDescent="0.3">
      <c r="D71" s="139" t="s">
        <v>50</v>
      </c>
      <c r="E71" s="150">
        <v>6054.41</v>
      </c>
      <c r="F71" s="151">
        <v>57.69</v>
      </c>
      <c r="G71" s="152">
        <v>0</v>
      </c>
      <c r="H71" s="140">
        <f>F71*0.1</f>
        <v>5.7690000000000001</v>
      </c>
      <c r="I71" s="413"/>
      <c r="J71" s="413"/>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3"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3"/>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3"/>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3"/>
      <c r="J78" s="413"/>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404" t="s">
        <v>3413</v>
      </c>
      <c r="E86" s="405"/>
      <c r="F86" s="406"/>
    </row>
    <row r="87" spans="4:7" ht="15.6" x14ac:dyDescent="0.3">
      <c r="D87" s="169" t="s">
        <v>2</v>
      </c>
      <c r="E87" s="407" t="s">
        <v>3414</v>
      </c>
      <c r="F87" s="408"/>
    </row>
    <row r="88" spans="4:7" ht="15.6" x14ac:dyDescent="0.3">
      <c r="D88" s="170" t="s">
        <v>3415</v>
      </c>
      <c r="E88" s="414">
        <f>M66</f>
        <v>-1052.5550000000001</v>
      </c>
      <c r="F88" s="415"/>
    </row>
    <row r="89" spans="4:7" ht="15.6" x14ac:dyDescent="0.3">
      <c r="D89" s="170" t="s">
        <v>3416</v>
      </c>
      <c r="E89" s="414">
        <f>M72</f>
        <v>-589.79300000000001</v>
      </c>
      <c r="F89" s="415"/>
    </row>
    <row r="90" spans="4:7" ht="16.2" thickBot="1" x14ac:dyDescent="0.35">
      <c r="D90" s="171" t="s">
        <v>40</v>
      </c>
      <c r="E90" s="411">
        <f>N79</f>
        <v>5417.1939999999995</v>
      </c>
      <c r="F90" s="412"/>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115" priority="5" operator="containsText" text="CUMPRIU">
      <formula>NOT(ISERROR(SEARCH("CUMPRIU",I64)))</formula>
    </cfRule>
    <cfRule type="containsText" dxfId="114" priority="6" operator="containsText" text="NÃO">
      <formula>NOT(ISERROR(SEARCH("NÃO",I64)))</formula>
    </cfRule>
  </conditionalFormatting>
  <conditionalFormatting sqref="I69:J69">
    <cfRule type="containsText" dxfId="113" priority="3" operator="containsText" text="CUMPRIU">
      <formula>NOT(ISERROR(SEARCH("CUMPRIU",I69)))</formula>
    </cfRule>
    <cfRule type="containsText" dxfId="112" priority="4" operator="containsText" text="NÃO">
      <formula>NOT(ISERROR(SEARCH("NÃO",I69)))</formula>
    </cfRule>
  </conditionalFormatting>
  <conditionalFormatting sqref="I75:J75">
    <cfRule type="containsText" dxfId="111" priority="1" operator="containsText" text="CUMPRIU">
      <formula>NOT(ISERROR(SEARCH("CUMPRIU",I75)))</formula>
    </cfRule>
    <cfRule type="containsText" dxfId="11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21875" bestFit="1" customWidth="1"/>
    <col min="5" max="5" width="13.33203125" bestFit="1" customWidth="1"/>
    <col min="6" max="6" width="16.7773437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424">
        <v>1</v>
      </c>
      <c r="J197" s="66">
        <v>63200</v>
      </c>
      <c r="K197" s="66">
        <v>0</v>
      </c>
      <c r="L197" s="67">
        <v>316</v>
      </c>
    </row>
    <row r="198" spans="2:12" x14ac:dyDescent="0.3">
      <c r="C198" t="s">
        <v>50</v>
      </c>
      <c r="D198" s="39">
        <v>71280</v>
      </c>
      <c r="F198" t="s">
        <v>2199</v>
      </c>
      <c r="G198" t="s">
        <v>20</v>
      </c>
      <c r="H198" t="s">
        <v>28</v>
      </c>
      <c r="I198" s="424">
        <v>1</v>
      </c>
      <c r="J198" s="66">
        <v>51300</v>
      </c>
      <c r="K198" s="66">
        <v>1734</v>
      </c>
      <c r="L198" s="67">
        <v>270</v>
      </c>
    </row>
    <row r="199" spans="2:12" x14ac:dyDescent="0.3">
      <c r="C199" t="s">
        <v>42</v>
      </c>
      <c r="D199" s="39">
        <v>53238.25</v>
      </c>
      <c r="F199" t="s">
        <v>3344</v>
      </c>
      <c r="G199" t="s">
        <v>45</v>
      </c>
      <c r="H199" t="s">
        <v>30</v>
      </c>
      <c r="I199" s="424">
        <v>1</v>
      </c>
      <c r="J199" s="66">
        <v>3360</v>
      </c>
      <c r="K199" s="66">
        <v>196.42</v>
      </c>
      <c r="L199" s="67">
        <v>16</v>
      </c>
    </row>
    <row r="200" spans="2:12" x14ac:dyDescent="0.3">
      <c r="C200" t="s">
        <v>35</v>
      </c>
      <c r="D200" s="39">
        <v>30091.679999999997</v>
      </c>
      <c r="F200" t="s">
        <v>2213</v>
      </c>
      <c r="G200" t="s">
        <v>20</v>
      </c>
      <c r="H200" t="s">
        <v>30</v>
      </c>
      <c r="I200" s="424">
        <v>1</v>
      </c>
      <c r="J200" s="66">
        <v>7200</v>
      </c>
      <c r="K200" s="66">
        <v>1964.2</v>
      </c>
      <c r="L200" s="67">
        <v>8</v>
      </c>
    </row>
    <row r="201" spans="2:12" x14ac:dyDescent="0.3">
      <c r="B201" t="s">
        <v>258</v>
      </c>
      <c r="C201" t="s">
        <v>53</v>
      </c>
      <c r="D201" s="39">
        <v>17948.359999999997</v>
      </c>
      <c r="F201" t="s">
        <v>2214</v>
      </c>
      <c r="G201" t="s">
        <v>20</v>
      </c>
      <c r="H201" t="s">
        <v>2223</v>
      </c>
      <c r="I201" s="424">
        <v>1</v>
      </c>
      <c r="J201" s="66">
        <v>1600</v>
      </c>
      <c r="K201" s="66">
        <v>5242</v>
      </c>
      <c r="L201" s="67">
        <v>16</v>
      </c>
    </row>
    <row r="202" spans="2:12" x14ac:dyDescent="0.3">
      <c r="C202" t="s">
        <v>86</v>
      </c>
      <c r="D202" s="39">
        <v>356.4</v>
      </c>
      <c r="F202" t="s">
        <v>2212</v>
      </c>
      <c r="G202" t="s">
        <v>20</v>
      </c>
      <c r="H202" t="s">
        <v>28</v>
      </c>
      <c r="I202" s="424">
        <v>1</v>
      </c>
      <c r="J202" s="66">
        <v>72000</v>
      </c>
      <c r="K202" s="66">
        <v>4215</v>
      </c>
      <c r="L202" s="67">
        <v>360</v>
      </c>
    </row>
    <row r="203" spans="2:12" x14ac:dyDescent="0.3">
      <c r="C203" t="s">
        <v>50</v>
      </c>
      <c r="D203" s="39">
        <v>38347.5</v>
      </c>
      <c r="F203" t="s">
        <v>2216</v>
      </c>
      <c r="G203" t="s">
        <v>20</v>
      </c>
      <c r="H203" t="s">
        <v>2225</v>
      </c>
      <c r="I203" s="424">
        <v>1</v>
      </c>
      <c r="J203" s="66">
        <v>3392</v>
      </c>
      <c r="K203" s="66">
        <v>356.4</v>
      </c>
      <c r="L203" s="67">
        <v>16</v>
      </c>
    </row>
    <row r="204" spans="2:12" x14ac:dyDescent="0.3">
      <c r="C204" t="s">
        <v>42</v>
      </c>
      <c r="D204" s="39">
        <v>3258</v>
      </c>
      <c r="F204" t="s">
        <v>3335</v>
      </c>
      <c r="G204" t="s">
        <v>45</v>
      </c>
      <c r="H204" t="s">
        <v>3330</v>
      </c>
      <c r="I204" s="424">
        <v>1</v>
      </c>
      <c r="J204" s="66">
        <v>46200</v>
      </c>
      <c r="K204" s="66">
        <v>1460.47</v>
      </c>
      <c r="L204" s="67">
        <v>220</v>
      </c>
    </row>
    <row r="205" spans="2:12" x14ac:dyDescent="0.3">
      <c r="C205" t="s">
        <v>35</v>
      </c>
      <c r="D205" s="39">
        <v>285.12</v>
      </c>
      <c r="F205" t="s">
        <v>2208</v>
      </c>
      <c r="G205" t="s">
        <v>20</v>
      </c>
      <c r="H205" t="s">
        <v>35</v>
      </c>
      <c r="I205" s="424">
        <v>1</v>
      </c>
      <c r="J205" s="66">
        <v>23584</v>
      </c>
      <c r="K205" s="66">
        <v>142.56</v>
      </c>
      <c r="L205" s="67">
        <v>124</v>
      </c>
    </row>
    <row r="206" spans="2:12" x14ac:dyDescent="0.3">
      <c r="B206" t="s">
        <v>260</v>
      </c>
      <c r="C206" t="s">
        <v>138</v>
      </c>
      <c r="D206" s="39">
        <v>24800</v>
      </c>
      <c r="F206" t="s">
        <v>3338</v>
      </c>
      <c r="G206" t="s">
        <v>45</v>
      </c>
      <c r="H206" t="s">
        <v>3326</v>
      </c>
      <c r="I206" s="424">
        <v>1</v>
      </c>
      <c r="J206" s="66">
        <v>16200</v>
      </c>
      <c r="K206" s="66">
        <v>712.8</v>
      </c>
      <c r="L206" s="67">
        <v>80</v>
      </c>
    </row>
    <row r="207" spans="2:12" x14ac:dyDescent="0.3">
      <c r="C207" t="s">
        <v>53</v>
      </c>
      <c r="D207" s="39">
        <v>18000</v>
      </c>
      <c r="F207" t="s">
        <v>2233</v>
      </c>
      <c r="G207" t="s">
        <v>40</v>
      </c>
      <c r="H207" t="s">
        <v>30</v>
      </c>
      <c r="I207" s="424">
        <v>1</v>
      </c>
      <c r="J207" s="66">
        <v>16000</v>
      </c>
      <c r="K207" s="66">
        <v>5880</v>
      </c>
      <c r="L207" s="67">
        <v>80</v>
      </c>
    </row>
    <row r="208" spans="2:12" x14ac:dyDescent="0.3">
      <c r="C208" t="s">
        <v>135</v>
      </c>
      <c r="D208" s="39">
        <v>689.04</v>
      </c>
      <c r="F208" t="s">
        <v>2229</v>
      </c>
      <c r="G208" t="s">
        <v>40</v>
      </c>
      <c r="H208" t="s">
        <v>30</v>
      </c>
      <c r="I208" s="424">
        <v>1</v>
      </c>
      <c r="J208" s="66">
        <v>16000</v>
      </c>
      <c r="K208" s="66">
        <v>1558</v>
      </c>
      <c r="L208" s="67">
        <v>80</v>
      </c>
    </row>
    <row r="209" spans="2:12" x14ac:dyDescent="0.3">
      <c r="C209" t="s">
        <v>28</v>
      </c>
      <c r="D209" s="39">
        <v>48054.400000000001</v>
      </c>
      <c r="F209" t="s">
        <v>3334</v>
      </c>
      <c r="G209" t="s">
        <v>40</v>
      </c>
      <c r="H209" t="s">
        <v>2255</v>
      </c>
      <c r="I209" s="424">
        <v>1</v>
      </c>
      <c r="J209" s="66">
        <v>0</v>
      </c>
      <c r="K209" s="66">
        <v>66</v>
      </c>
      <c r="L209" s="67">
        <v>0</v>
      </c>
    </row>
    <row r="210" spans="2:12" x14ac:dyDescent="0.3">
      <c r="C210" t="s">
        <v>130</v>
      </c>
      <c r="D210" s="39">
        <v>3461.88</v>
      </c>
      <c r="F210" t="s">
        <v>2205</v>
      </c>
      <c r="G210" t="s">
        <v>20</v>
      </c>
      <c r="H210" t="s">
        <v>2223</v>
      </c>
      <c r="I210" s="424">
        <v>1</v>
      </c>
      <c r="J210" s="66">
        <v>1600</v>
      </c>
      <c r="K210" s="66">
        <v>6846</v>
      </c>
      <c r="L210" s="67">
        <v>16</v>
      </c>
    </row>
    <row r="211" spans="2:12" x14ac:dyDescent="0.3">
      <c r="C211" t="s">
        <v>50</v>
      </c>
      <c r="D211" s="39">
        <v>4576</v>
      </c>
      <c r="F211" t="s">
        <v>2204</v>
      </c>
      <c r="G211" t="s">
        <v>20</v>
      </c>
      <c r="H211" t="s">
        <v>28</v>
      </c>
      <c r="I211" s="424">
        <v>1</v>
      </c>
      <c r="J211" s="66">
        <v>118908</v>
      </c>
      <c r="K211" s="66">
        <v>13048</v>
      </c>
      <c r="L211" s="67">
        <v>540</v>
      </c>
    </row>
    <row r="212" spans="2:12" x14ac:dyDescent="0.3">
      <c r="C212" t="s">
        <v>42</v>
      </c>
      <c r="D212" s="39">
        <v>8754</v>
      </c>
      <c r="F212" t="s">
        <v>2200</v>
      </c>
      <c r="G212" t="s">
        <v>20</v>
      </c>
      <c r="H212" t="s">
        <v>2223</v>
      </c>
      <c r="I212" s="424">
        <v>1</v>
      </c>
      <c r="J212" s="66">
        <v>1600</v>
      </c>
      <c r="K212" s="66">
        <v>2568</v>
      </c>
      <c r="L212" s="67">
        <v>16</v>
      </c>
    </row>
    <row r="213" spans="2:12" x14ac:dyDescent="0.3">
      <c r="C213" t="s">
        <v>35</v>
      </c>
      <c r="D213" s="39">
        <v>1710.72</v>
      </c>
      <c r="F213" t="s">
        <v>2246</v>
      </c>
      <c r="G213" t="s">
        <v>40</v>
      </c>
      <c r="H213" t="s">
        <v>30</v>
      </c>
      <c r="I213" s="424">
        <v>1</v>
      </c>
      <c r="J213" s="66">
        <v>16000</v>
      </c>
      <c r="K213" s="66">
        <v>18330</v>
      </c>
      <c r="L213" s="67">
        <v>80</v>
      </c>
    </row>
    <row r="214" spans="2:12" x14ac:dyDescent="0.3">
      <c r="B214" s="41" t="s">
        <v>208</v>
      </c>
      <c r="C214" s="41"/>
      <c r="D214" s="60">
        <v>327224.45999999996</v>
      </c>
      <c r="F214" t="s">
        <v>3345</v>
      </c>
      <c r="G214" t="s">
        <v>45</v>
      </c>
      <c r="H214" t="s">
        <v>3327</v>
      </c>
      <c r="I214" s="424">
        <v>1</v>
      </c>
      <c r="J214" s="66">
        <v>5040</v>
      </c>
      <c r="K214" s="66">
        <v>1140.48</v>
      </c>
      <c r="L214" s="67">
        <v>24</v>
      </c>
    </row>
    <row r="215" spans="2:12" x14ac:dyDescent="0.3">
      <c r="F215" t="s">
        <v>2202</v>
      </c>
      <c r="G215" t="s">
        <v>20</v>
      </c>
      <c r="H215" t="s">
        <v>2223</v>
      </c>
      <c r="I215" s="424">
        <v>1</v>
      </c>
      <c r="J215" s="66">
        <v>1600</v>
      </c>
      <c r="K215" s="66">
        <v>3356</v>
      </c>
      <c r="L215" s="67">
        <v>16</v>
      </c>
    </row>
    <row r="216" spans="2:12" x14ac:dyDescent="0.3">
      <c r="F216" t="s">
        <v>2201</v>
      </c>
      <c r="G216" t="s">
        <v>20</v>
      </c>
      <c r="H216" t="s">
        <v>28</v>
      </c>
      <c r="I216" s="424">
        <v>1</v>
      </c>
      <c r="J216" s="66">
        <v>81786</v>
      </c>
      <c r="K216" s="66">
        <v>7965</v>
      </c>
      <c r="L216" s="67">
        <v>430</v>
      </c>
    </row>
    <row r="217" spans="2:12" x14ac:dyDescent="0.3">
      <c r="F217" t="s">
        <v>2196</v>
      </c>
      <c r="G217" t="s">
        <v>20</v>
      </c>
      <c r="H217" t="s">
        <v>30</v>
      </c>
      <c r="I217" s="424">
        <v>1</v>
      </c>
      <c r="J217" s="66">
        <v>33920</v>
      </c>
      <c r="K217" s="66">
        <v>3768</v>
      </c>
      <c r="L217" s="67">
        <v>160</v>
      </c>
    </row>
    <row r="218" spans="2:12" x14ac:dyDescent="0.3">
      <c r="F218" t="s">
        <v>2203</v>
      </c>
      <c r="G218" t="s">
        <v>20</v>
      </c>
      <c r="H218" t="s">
        <v>2224</v>
      </c>
      <c r="I218" s="424">
        <v>1</v>
      </c>
      <c r="J218" s="66">
        <v>0</v>
      </c>
      <c r="K218" s="66">
        <v>356.4</v>
      </c>
      <c r="L218" s="67">
        <v>0</v>
      </c>
    </row>
    <row r="219" spans="2:12" x14ac:dyDescent="0.3">
      <c r="F219" t="s">
        <v>2228</v>
      </c>
      <c r="G219" t="s">
        <v>40</v>
      </c>
      <c r="H219" t="s">
        <v>28</v>
      </c>
      <c r="I219" s="424">
        <v>1</v>
      </c>
      <c r="J219" s="66">
        <v>0</v>
      </c>
      <c r="K219" s="66">
        <v>0</v>
      </c>
      <c r="L219" s="67">
        <v>0</v>
      </c>
    </row>
    <row r="220" spans="2:12" x14ac:dyDescent="0.3">
      <c r="F220" t="s">
        <v>2198</v>
      </c>
      <c r="G220" t="s">
        <v>20</v>
      </c>
      <c r="H220" t="s">
        <v>138</v>
      </c>
      <c r="I220" s="424">
        <v>1</v>
      </c>
      <c r="J220" s="66">
        <v>26200</v>
      </c>
      <c r="K220" s="66">
        <v>3000</v>
      </c>
      <c r="L220" s="67">
        <v>80</v>
      </c>
    </row>
    <row r="221" spans="2:12" x14ac:dyDescent="0.3">
      <c r="F221" t="s">
        <v>3339</v>
      </c>
      <c r="G221" t="s">
        <v>45</v>
      </c>
      <c r="H221" t="s">
        <v>2223</v>
      </c>
      <c r="I221" s="424">
        <v>1</v>
      </c>
      <c r="J221" s="66">
        <v>1600</v>
      </c>
      <c r="K221" s="66">
        <v>4718.3</v>
      </c>
      <c r="L221" s="67">
        <v>8</v>
      </c>
    </row>
    <row r="222" spans="2:12" x14ac:dyDescent="0.3">
      <c r="F222" t="s">
        <v>2210</v>
      </c>
      <c r="G222" t="s">
        <v>20</v>
      </c>
      <c r="H222" t="s">
        <v>30</v>
      </c>
      <c r="I222" s="424">
        <v>1</v>
      </c>
      <c r="J222" s="66">
        <v>8000</v>
      </c>
      <c r="K222" s="66">
        <v>1964</v>
      </c>
      <c r="L222" s="67">
        <v>40</v>
      </c>
    </row>
    <row r="223" spans="2:12" x14ac:dyDescent="0.3">
      <c r="F223" t="s">
        <v>2211</v>
      </c>
      <c r="G223" t="s">
        <v>20</v>
      </c>
      <c r="H223" t="s">
        <v>2223</v>
      </c>
      <c r="I223" s="424">
        <v>1</v>
      </c>
      <c r="J223" s="66">
        <v>1600</v>
      </c>
      <c r="K223" s="66">
        <v>3442</v>
      </c>
      <c r="L223" s="67">
        <v>16</v>
      </c>
    </row>
    <row r="224" spans="2:12" x14ac:dyDescent="0.3">
      <c r="F224" t="s">
        <v>2209</v>
      </c>
      <c r="G224" t="s">
        <v>20</v>
      </c>
      <c r="H224" t="s">
        <v>28</v>
      </c>
      <c r="I224" s="424">
        <v>1</v>
      </c>
      <c r="J224" s="66">
        <v>44000</v>
      </c>
      <c r="K224" s="66">
        <v>1378</v>
      </c>
      <c r="L224" s="67">
        <v>220</v>
      </c>
    </row>
    <row r="225" spans="6:12" x14ac:dyDescent="0.3">
      <c r="F225" t="s">
        <v>208</v>
      </c>
      <c r="I225" s="424">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2187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26.77734375" bestFit="1" customWidth="1"/>
    <col min="10" max="10" width="80.88671875" bestFit="1" customWidth="1"/>
    <col min="11" max="11" width="40.7773437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2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77734375" bestFit="1" customWidth="1"/>
    <col min="8" max="8" width="12" bestFit="1" customWidth="1"/>
    <col min="9" max="9" width="80" bestFit="1" customWidth="1"/>
    <col min="10" max="10" width="60.21875" bestFit="1" customWidth="1"/>
    <col min="11" max="11" width="43" bestFit="1" customWidth="1"/>
    <col min="12" max="12" width="18.6640625" bestFit="1" customWidth="1"/>
    <col min="13" max="13" width="39.88671875" bestFit="1" customWidth="1"/>
    <col min="14" max="14" width="13.109375" bestFit="1" customWidth="1"/>
    <col min="15" max="15" width="62.2187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23.7773437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76" bestFit="1" customWidth="1"/>
    <col min="10" max="10" width="80.88671875" bestFit="1" customWidth="1"/>
    <col min="11" max="11" width="40.77734375" bestFit="1" customWidth="1"/>
    <col min="12" max="12" width="18.6640625" bestFit="1" customWidth="1"/>
    <col min="13" max="13" width="44.21875" bestFit="1" customWidth="1"/>
    <col min="14" max="14" width="17" bestFit="1" customWidth="1"/>
    <col min="15" max="15" width="30.109375" bestFit="1" customWidth="1"/>
    <col min="16" max="16" width="35.2187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s="423" t="s">
        <v>40</v>
      </c>
      <c r="B2">
        <v>87</v>
      </c>
      <c r="D2">
        <v>548</v>
      </c>
      <c r="E2" s="423" t="s">
        <v>313</v>
      </c>
      <c r="F2" s="423" t="s">
        <v>313</v>
      </c>
      <c r="G2" s="423" t="s">
        <v>314</v>
      </c>
      <c r="I2" s="423" t="s">
        <v>313</v>
      </c>
      <c r="J2" s="423" t="s">
        <v>315</v>
      </c>
      <c r="K2" s="423" t="s">
        <v>316</v>
      </c>
      <c r="L2" s="423" t="s">
        <v>313</v>
      </c>
      <c r="M2" s="423" t="s">
        <v>317</v>
      </c>
      <c r="N2" s="423" t="s">
        <v>313</v>
      </c>
      <c r="O2" s="423" t="s">
        <v>313</v>
      </c>
      <c r="P2" s="423" t="s">
        <v>313</v>
      </c>
      <c r="Q2" s="423" t="s">
        <v>313</v>
      </c>
      <c r="R2" s="423" t="s">
        <v>313</v>
      </c>
      <c r="S2" s="423" t="s">
        <v>313</v>
      </c>
      <c r="T2" s="423" t="s">
        <v>313</v>
      </c>
      <c r="U2" s="423" t="s">
        <v>313</v>
      </c>
      <c r="V2" s="423" t="s">
        <v>319</v>
      </c>
      <c r="W2" s="423" t="s">
        <v>320</v>
      </c>
      <c r="X2" s="423" t="s">
        <v>321</v>
      </c>
      <c r="Y2" s="423" t="s">
        <v>313</v>
      </c>
      <c r="Z2" s="32"/>
      <c r="AA2">
        <v>0</v>
      </c>
      <c r="AB2">
        <v>27562</v>
      </c>
      <c r="AC2">
        <v>540</v>
      </c>
      <c r="AD2" s="423" t="s">
        <v>40</v>
      </c>
      <c r="AE2" s="32">
        <v>45622</v>
      </c>
      <c r="AF2" s="62">
        <v>0.72627314814814814</v>
      </c>
      <c r="AG2" s="423" t="s">
        <v>313</v>
      </c>
      <c r="AH2" s="423" t="s">
        <v>322</v>
      </c>
      <c r="AI2" s="32"/>
      <c r="AJ2" s="62"/>
      <c r="AK2" s="423" t="s">
        <v>313</v>
      </c>
      <c r="AL2" s="423" t="s">
        <v>313</v>
      </c>
      <c r="AM2" s="423" t="s">
        <v>313</v>
      </c>
      <c r="AN2" s="423" t="s">
        <v>313</v>
      </c>
      <c r="AO2" s="423" t="s">
        <v>40</v>
      </c>
      <c r="AP2" s="423" t="s">
        <v>313</v>
      </c>
      <c r="AQ2" s="423" t="s">
        <v>313</v>
      </c>
      <c r="AR2" s="32"/>
      <c r="AT2" s="423" t="s">
        <v>313</v>
      </c>
      <c r="AU2" s="423" t="s">
        <v>313</v>
      </c>
      <c r="AV2" s="423" t="s">
        <v>313</v>
      </c>
      <c r="AW2" s="423" t="s">
        <v>313</v>
      </c>
      <c r="AX2" s="423">
        <v>1</v>
      </c>
    </row>
    <row r="3" spans="1:50" x14ac:dyDescent="0.3">
      <c r="A3" s="423" t="s">
        <v>20</v>
      </c>
      <c r="B3">
        <v>88</v>
      </c>
      <c r="D3">
        <v>269</v>
      </c>
      <c r="E3" s="423" t="s">
        <v>313</v>
      </c>
      <c r="F3" s="423" t="s">
        <v>323</v>
      </c>
      <c r="G3" s="423" t="s">
        <v>5290</v>
      </c>
      <c r="H3">
        <v>24870219000100</v>
      </c>
      <c r="I3" s="423" t="s">
        <v>313</v>
      </c>
      <c r="J3" s="423" t="s">
        <v>325</v>
      </c>
      <c r="K3" s="423" t="s">
        <v>326</v>
      </c>
      <c r="L3" s="423" t="s">
        <v>313</v>
      </c>
      <c r="M3" s="423" t="s">
        <v>327</v>
      </c>
      <c r="N3" s="423" t="s">
        <v>313</v>
      </c>
      <c r="O3" s="423" t="s">
        <v>328</v>
      </c>
      <c r="P3" s="423" t="s">
        <v>313</v>
      </c>
      <c r="Q3" s="423" t="s">
        <v>329</v>
      </c>
      <c r="R3" s="423" t="s">
        <v>330</v>
      </c>
      <c r="S3" s="423" t="s">
        <v>331</v>
      </c>
      <c r="T3" s="423" t="s">
        <v>313</v>
      </c>
      <c r="U3" s="423" t="s">
        <v>313</v>
      </c>
      <c r="V3" s="423" t="s">
        <v>5291</v>
      </c>
      <c r="W3" s="423" t="s">
        <v>320</v>
      </c>
      <c r="X3" s="423" t="s">
        <v>333</v>
      </c>
      <c r="Y3" s="423" t="s">
        <v>313</v>
      </c>
      <c r="Z3" s="32"/>
      <c r="AC3">
        <v>55</v>
      </c>
      <c r="AD3" s="423" t="s">
        <v>334</v>
      </c>
      <c r="AE3" s="32">
        <v>45623</v>
      </c>
      <c r="AF3" s="62">
        <v>0.60320601851851852</v>
      </c>
      <c r="AG3" s="423" t="s">
        <v>313</v>
      </c>
      <c r="AH3" s="423" t="s">
        <v>335</v>
      </c>
      <c r="AI3" s="32">
        <v>45678</v>
      </c>
      <c r="AJ3" s="62">
        <v>0.49710648148148145</v>
      </c>
      <c r="AK3" s="423" t="s">
        <v>6114</v>
      </c>
      <c r="AL3" s="423" t="s">
        <v>5292</v>
      </c>
      <c r="AM3" s="423" t="s">
        <v>338</v>
      </c>
      <c r="AN3" s="423" t="s">
        <v>339</v>
      </c>
      <c r="AO3" s="423" t="s">
        <v>334</v>
      </c>
      <c r="AP3" s="423" t="s">
        <v>338</v>
      </c>
      <c r="AQ3" s="423" t="s">
        <v>313</v>
      </c>
      <c r="AR3" s="32"/>
      <c r="AT3" s="423" t="s">
        <v>313</v>
      </c>
      <c r="AU3" s="423" t="s">
        <v>313</v>
      </c>
      <c r="AV3" s="423" t="s">
        <v>313</v>
      </c>
      <c r="AW3" s="423" t="s">
        <v>313</v>
      </c>
      <c r="AX3" s="423">
        <v>1</v>
      </c>
    </row>
    <row r="4" spans="1:50" x14ac:dyDescent="0.3">
      <c r="A4" s="423" t="s">
        <v>40</v>
      </c>
      <c r="B4">
        <v>89</v>
      </c>
      <c r="D4">
        <v>439</v>
      </c>
      <c r="E4" s="423" t="s">
        <v>340</v>
      </c>
      <c r="F4" s="423" t="s">
        <v>313</v>
      </c>
      <c r="G4" s="423" t="s">
        <v>341</v>
      </c>
      <c r="H4">
        <v>51921277000198</v>
      </c>
      <c r="I4" s="423" t="s">
        <v>313</v>
      </c>
      <c r="J4" s="423" t="s">
        <v>342</v>
      </c>
      <c r="K4" s="423" t="s">
        <v>343</v>
      </c>
      <c r="L4" s="423" t="s">
        <v>313</v>
      </c>
      <c r="M4" s="423" t="s">
        <v>344</v>
      </c>
      <c r="N4" s="423" t="s">
        <v>313</v>
      </c>
      <c r="O4" s="423" t="s">
        <v>313</v>
      </c>
      <c r="P4" s="423" t="s">
        <v>313</v>
      </c>
      <c r="Q4" s="423" t="s">
        <v>313</v>
      </c>
      <c r="R4" s="423" t="s">
        <v>313</v>
      </c>
      <c r="S4" s="423" t="s">
        <v>345</v>
      </c>
      <c r="T4" s="423" t="s">
        <v>313</v>
      </c>
      <c r="U4" s="423" t="s">
        <v>313</v>
      </c>
      <c r="V4" s="423" t="s">
        <v>346</v>
      </c>
      <c r="W4" s="423" t="s">
        <v>320</v>
      </c>
      <c r="X4" s="423" t="s">
        <v>347</v>
      </c>
      <c r="Y4" s="423" t="s">
        <v>313</v>
      </c>
      <c r="Z4" s="32"/>
      <c r="AC4">
        <v>63</v>
      </c>
      <c r="AD4" s="423" t="s">
        <v>34</v>
      </c>
      <c r="AE4" s="32">
        <v>45623</v>
      </c>
      <c r="AF4" s="62">
        <v>0.6035300925925926</v>
      </c>
      <c r="AG4" s="423" t="s">
        <v>313</v>
      </c>
      <c r="AH4" s="423" t="s">
        <v>335</v>
      </c>
      <c r="AI4" s="32">
        <v>45686</v>
      </c>
      <c r="AJ4" s="62">
        <v>4.445601851851852E-2</v>
      </c>
      <c r="AK4" s="423" t="s">
        <v>348</v>
      </c>
      <c r="AL4" s="423" t="s">
        <v>313</v>
      </c>
      <c r="AM4" s="423" t="s">
        <v>338</v>
      </c>
      <c r="AN4" s="423" t="s">
        <v>313</v>
      </c>
      <c r="AO4" s="423" t="s">
        <v>34</v>
      </c>
      <c r="AP4" s="423" t="s">
        <v>313</v>
      </c>
      <c r="AQ4" s="423" t="s">
        <v>313</v>
      </c>
      <c r="AR4" s="32"/>
      <c r="AT4" s="423" t="s">
        <v>313</v>
      </c>
      <c r="AU4" s="423" t="s">
        <v>313</v>
      </c>
      <c r="AV4" s="423" t="s">
        <v>313</v>
      </c>
      <c r="AW4" s="423" t="s">
        <v>313</v>
      </c>
      <c r="AX4" s="423">
        <v>1</v>
      </c>
    </row>
    <row r="5" spans="1:50" x14ac:dyDescent="0.3">
      <c r="A5" s="423" t="s">
        <v>20</v>
      </c>
      <c r="B5">
        <v>90</v>
      </c>
      <c r="D5">
        <v>372</v>
      </c>
      <c r="E5" s="423" t="s">
        <v>349</v>
      </c>
      <c r="F5" s="423" t="s">
        <v>313</v>
      </c>
      <c r="G5" s="423" t="s">
        <v>350</v>
      </c>
      <c r="H5">
        <v>1740627000575</v>
      </c>
      <c r="I5" s="423" t="s">
        <v>313</v>
      </c>
      <c r="J5" s="423" t="s">
        <v>351</v>
      </c>
      <c r="K5" s="423" t="s">
        <v>352</v>
      </c>
      <c r="L5" s="423" t="s">
        <v>313</v>
      </c>
      <c r="M5" s="423" t="s">
        <v>353</v>
      </c>
      <c r="N5" s="423" t="s">
        <v>313</v>
      </c>
      <c r="O5" s="423" t="s">
        <v>313</v>
      </c>
      <c r="P5" s="423" t="s">
        <v>313</v>
      </c>
      <c r="Q5" s="423" t="s">
        <v>313</v>
      </c>
      <c r="R5" s="423" t="s">
        <v>313</v>
      </c>
      <c r="S5" s="423" t="s">
        <v>354</v>
      </c>
      <c r="T5" s="423" t="s">
        <v>313</v>
      </c>
      <c r="U5" s="423" t="s">
        <v>313</v>
      </c>
      <c r="V5" s="423" t="s">
        <v>5293</v>
      </c>
      <c r="W5" s="423" t="s">
        <v>320</v>
      </c>
      <c r="X5" s="423" t="s">
        <v>356</v>
      </c>
      <c r="Y5" s="423" t="s">
        <v>357</v>
      </c>
      <c r="Z5" s="32"/>
      <c r="AA5">
        <v>14416</v>
      </c>
      <c r="AB5">
        <v>18072</v>
      </c>
      <c r="AC5">
        <v>266</v>
      </c>
      <c r="AD5" s="423" t="s">
        <v>34</v>
      </c>
      <c r="AE5" s="32">
        <v>45623</v>
      </c>
      <c r="AF5" s="62">
        <v>0.64762731481481484</v>
      </c>
      <c r="AG5" s="423" t="s">
        <v>313</v>
      </c>
      <c r="AH5" s="423" t="s">
        <v>358</v>
      </c>
      <c r="AI5" s="32">
        <v>45889</v>
      </c>
      <c r="AJ5" s="62">
        <v>0.4010185185185185</v>
      </c>
      <c r="AK5" s="423" t="s">
        <v>313</v>
      </c>
      <c r="AL5" s="423" t="s">
        <v>313</v>
      </c>
      <c r="AM5" s="423" t="s">
        <v>359</v>
      </c>
      <c r="AN5" s="423" t="s">
        <v>360</v>
      </c>
      <c r="AO5" s="423" t="s">
        <v>34</v>
      </c>
      <c r="AP5" s="423" t="s">
        <v>361</v>
      </c>
      <c r="AQ5" s="423" t="s">
        <v>360</v>
      </c>
      <c r="AR5" s="32"/>
      <c r="AT5" s="423" t="s">
        <v>313</v>
      </c>
      <c r="AU5" s="423" t="s">
        <v>313</v>
      </c>
      <c r="AV5" s="423" t="s">
        <v>313</v>
      </c>
      <c r="AW5" s="423" t="s">
        <v>313</v>
      </c>
      <c r="AX5" s="423">
        <v>1</v>
      </c>
    </row>
    <row r="6" spans="1:50" x14ac:dyDescent="0.3">
      <c r="A6" s="423" t="s">
        <v>20</v>
      </c>
      <c r="B6">
        <v>91</v>
      </c>
      <c r="D6">
        <v>502</v>
      </c>
      <c r="E6" s="423" t="s">
        <v>362</v>
      </c>
      <c r="F6" s="423" t="s">
        <v>313</v>
      </c>
      <c r="G6" s="423" t="s">
        <v>363</v>
      </c>
      <c r="H6">
        <v>8196258000117</v>
      </c>
      <c r="I6" s="423" t="s">
        <v>313</v>
      </c>
      <c r="J6" s="423" t="s">
        <v>5294</v>
      </c>
      <c r="K6" s="423" t="s">
        <v>365</v>
      </c>
      <c r="L6" s="423" t="s">
        <v>313</v>
      </c>
      <c r="M6" s="423" t="s">
        <v>366</v>
      </c>
      <c r="N6" s="423" t="s">
        <v>313</v>
      </c>
      <c r="O6" s="423" t="s">
        <v>313</v>
      </c>
      <c r="P6" s="423" t="s">
        <v>313</v>
      </c>
      <c r="Q6" s="423" t="s">
        <v>313</v>
      </c>
      <c r="R6" s="423" t="s">
        <v>313</v>
      </c>
      <c r="S6" s="423" t="s">
        <v>354</v>
      </c>
      <c r="T6" s="423" t="s">
        <v>313</v>
      </c>
      <c r="U6" s="423" t="s">
        <v>313</v>
      </c>
      <c r="V6" s="423" t="s">
        <v>5295</v>
      </c>
      <c r="W6" s="423" t="s">
        <v>320</v>
      </c>
      <c r="X6" s="423" t="s">
        <v>333</v>
      </c>
      <c r="Y6" s="423" t="s">
        <v>313</v>
      </c>
      <c r="Z6" s="32"/>
      <c r="AC6">
        <v>55</v>
      </c>
      <c r="AD6" s="423" t="s">
        <v>34</v>
      </c>
      <c r="AE6" s="32">
        <v>45623</v>
      </c>
      <c r="AF6" s="62">
        <v>0.64908564814814818</v>
      </c>
      <c r="AG6" s="423" t="s">
        <v>313</v>
      </c>
      <c r="AH6" s="423" t="s">
        <v>335</v>
      </c>
      <c r="AI6" s="32">
        <v>45678</v>
      </c>
      <c r="AJ6" s="62">
        <v>0.49982638888888886</v>
      </c>
      <c r="AK6" s="423" t="s">
        <v>6114</v>
      </c>
      <c r="AL6" s="423" t="s">
        <v>5292</v>
      </c>
      <c r="AM6" s="423" t="s">
        <v>368</v>
      </c>
      <c r="AN6" s="423" t="s">
        <v>369</v>
      </c>
      <c r="AO6" s="423" t="s">
        <v>34</v>
      </c>
      <c r="AP6" s="423" t="s">
        <v>370</v>
      </c>
      <c r="AQ6" s="423" t="s">
        <v>313</v>
      </c>
      <c r="AR6" s="32"/>
      <c r="AT6" s="423" t="s">
        <v>313</v>
      </c>
      <c r="AU6" s="423" t="s">
        <v>313</v>
      </c>
      <c r="AV6" s="423" t="s">
        <v>313</v>
      </c>
      <c r="AW6" s="423" t="s">
        <v>313</v>
      </c>
      <c r="AX6" s="423">
        <v>1</v>
      </c>
    </row>
    <row r="7" spans="1:50" x14ac:dyDescent="0.3">
      <c r="A7" s="423" t="s">
        <v>20</v>
      </c>
      <c r="B7">
        <v>92</v>
      </c>
      <c r="D7">
        <v>360</v>
      </c>
      <c r="E7" s="423" t="s">
        <v>371</v>
      </c>
      <c r="F7" s="423" t="s">
        <v>372</v>
      </c>
      <c r="G7" s="423" t="s">
        <v>373</v>
      </c>
      <c r="H7">
        <v>32364538000171</v>
      </c>
      <c r="I7" s="423" t="s">
        <v>313</v>
      </c>
      <c r="J7" s="423" t="s">
        <v>374</v>
      </c>
      <c r="K7" s="423" t="s">
        <v>375</v>
      </c>
      <c r="L7" s="423" t="s">
        <v>313</v>
      </c>
      <c r="M7" s="423" t="s">
        <v>376</v>
      </c>
      <c r="N7" s="423" t="s">
        <v>313</v>
      </c>
      <c r="O7" s="423" t="s">
        <v>313</v>
      </c>
      <c r="P7" s="423" t="s">
        <v>313</v>
      </c>
      <c r="Q7" s="423" t="s">
        <v>377</v>
      </c>
      <c r="R7" s="423" t="s">
        <v>330</v>
      </c>
      <c r="S7" s="423" t="s">
        <v>345</v>
      </c>
      <c r="T7" s="423" t="s">
        <v>313</v>
      </c>
      <c r="U7" s="423" t="s">
        <v>313</v>
      </c>
      <c r="V7" s="423" t="s">
        <v>378</v>
      </c>
      <c r="W7" s="423" t="s">
        <v>320</v>
      </c>
      <c r="X7" s="423" t="s">
        <v>347</v>
      </c>
      <c r="Y7" s="423" t="s">
        <v>313</v>
      </c>
      <c r="Z7" s="32"/>
      <c r="AA7">
        <v>2496</v>
      </c>
      <c r="AC7">
        <v>62</v>
      </c>
      <c r="AD7" s="423" t="s">
        <v>34</v>
      </c>
      <c r="AE7" s="32">
        <v>45623</v>
      </c>
      <c r="AF7" s="62">
        <v>0.6508680555555556</v>
      </c>
      <c r="AG7" s="423" t="s">
        <v>313</v>
      </c>
      <c r="AH7" s="423" t="s">
        <v>335</v>
      </c>
      <c r="AI7" s="32">
        <v>45685</v>
      </c>
      <c r="AJ7" s="62">
        <v>0.64828703703703705</v>
      </c>
      <c r="AK7" s="423" t="s">
        <v>6114</v>
      </c>
      <c r="AL7" s="423" t="s">
        <v>5296</v>
      </c>
      <c r="AM7" s="423" t="s">
        <v>380</v>
      </c>
      <c r="AN7" s="423" t="s">
        <v>381</v>
      </c>
      <c r="AO7" s="423" t="s">
        <v>34</v>
      </c>
      <c r="AP7" s="423" t="s">
        <v>361</v>
      </c>
      <c r="AQ7" s="423" t="s">
        <v>313</v>
      </c>
      <c r="AR7" s="32"/>
      <c r="AT7" s="423" t="s">
        <v>313</v>
      </c>
      <c r="AU7" s="423" t="s">
        <v>313</v>
      </c>
      <c r="AV7" s="423" t="s">
        <v>313</v>
      </c>
      <c r="AW7" s="423" t="s">
        <v>313</v>
      </c>
      <c r="AX7" s="423">
        <v>1</v>
      </c>
    </row>
    <row r="8" spans="1:50" x14ac:dyDescent="0.3">
      <c r="A8" s="423" t="s">
        <v>40</v>
      </c>
      <c r="B8">
        <v>93</v>
      </c>
      <c r="D8">
        <v>598</v>
      </c>
      <c r="E8" s="423" t="s">
        <v>382</v>
      </c>
      <c r="F8" s="423" t="s">
        <v>313</v>
      </c>
      <c r="G8" s="423" t="s">
        <v>5297</v>
      </c>
      <c r="H8">
        <v>3375396000492</v>
      </c>
      <c r="I8" s="423" t="s">
        <v>313</v>
      </c>
      <c r="J8" s="423" t="s">
        <v>384</v>
      </c>
      <c r="K8" s="423" t="s">
        <v>385</v>
      </c>
      <c r="L8" s="423" t="s">
        <v>313</v>
      </c>
      <c r="M8" s="423" t="s">
        <v>386</v>
      </c>
      <c r="N8" s="423" t="s">
        <v>313</v>
      </c>
      <c r="O8" s="423" t="s">
        <v>313</v>
      </c>
      <c r="P8" s="423" t="s">
        <v>313</v>
      </c>
      <c r="Q8" s="423" t="s">
        <v>387</v>
      </c>
      <c r="R8" s="423" t="s">
        <v>388</v>
      </c>
      <c r="S8" s="423" t="s">
        <v>331</v>
      </c>
      <c r="T8" s="423" t="s">
        <v>313</v>
      </c>
      <c r="U8" s="423" t="s">
        <v>313</v>
      </c>
      <c r="V8" s="423" t="s">
        <v>5298</v>
      </c>
      <c r="W8" s="423" t="s">
        <v>320</v>
      </c>
      <c r="X8" s="423" t="s">
        <v>347</v>
      </c>
      <c r="Y8" s="423" t="s">
        <v>313</v>
      </c>
      <c r="Z8" s="32"/>
      <c r="AA8">
        <v>0</v>
      </c>
      <c r="AB8">
        <v>0</v>
      </c>
      <c r="AC8">
        <v>61</v>
      </c>
      <c r="AD8" s="423" t="s">
        <v>40</v>
      </c>
      <c r="AE8" s="32">
        <v>45624</v>
      </c>
      <c r="AF8" s="62">
        <v>0.36658564814814815</v>
      </c>
      <c r="AG8" s="423" t="s">
        <v>313</v>
      </c>
      <c r="AH8" s="423" t="s">
        <v>335</v>
      </c>
      <c r="AI8" s="32">
        <v>45685</v>
      </c>
      <c r="AJ8" s="62">
        <v>0.69954861111111111</v>
      </c>
      <c r="AK8" s="423" t="s">
        <v>6114</v>
      </c>
      <c r="AL8" s="423" t="s">
        <v>390</v>
      </c>
      <c r="AM8" s="423" t="s">
        <v>313</v>
      </c>
      <c r="AN8" s="423" t="s">
        <v>313</v>
      </c>
      <c r="AO8" s="423" t="s">
        <v>40</v>
      </c>
      <c r="AP8" s="423" t="s">
        <v>313</v>
      </c>
      <c r="AQ8" s="423" t="s">
        <v>313</v>
      </c>
      <c r="AR8" s="32"/>
      <c r="AT8" s="423" t="s">
        <v>313</v>
      </c>
      <c r="AU8" s="423" t="s">
        <v>313</v>
      </c>
      <c r="AV8" s="423" t="s">
        <v>313</v>
      </c>
      <c r="AW8" s="423" t="s">
        <v>313</v>
      </c>
      <c r="AX8" s="423">
        <v>1</v>
      </c>
    </row>
    <row r="9" spans="1:50" x14ac:dyDescent="0.3">
      <c r="A9" s="423" t="s">
        <v>20</v>
      </c>
      <c r="B9">
        <v>94</v>
      </c>
      <c r="D9">
        <v>378</v>
      </c>
      <c r="E9" s="423" t="s">
        <v>313</v>
      </c>
      <c r="F9" s="423" t="s">
        <v>391</v>
      </c>
      <c r="G9" s="423" t="s">
        <v>392</v>
      </c>
      <c r="H9">
        <v>11650898000160</v>
      </c>
      <c r="I9" s="423" t="s">
        <v>313</v>
      </c>
      <c r="J9" s="423" t="s">
        <v>393</v>
      </c>
      <c r="K9" s="423" t="s">
        <v>394</v>
      </c>
      <c r="L9" s="423" t="s">
        <v>313</v>
      </c>
      <c r="M9" s="423" t="s">
        <v>395</v>
      </c>
      <c r="N9" s="423" t="s">
        <v>313</v>
      </c>
      <c r="O9" s="423" t="s">
        <v>396</v>
      </c>
      <c r="P9" s="423" t="s">
        <v>313</v>
      </c>
      <c r="Q9" s="423" t="s">
        <v>313</v>
      </c>
      <c r="R9" s="423" t="s">
        <v>313</v>
      </c>
      <c r="S9" s="423" t="s">
        <v>331</v>
      </c>
      <c r="T9" s="423" t="s">
        <v>313</v>
      </c>
      <c r="U9" s="423" t="s">
        <v>313</v>
      </c>
      <c r="V9" s="423" t="s">
        <v>5291</v>
      </c>
      <c r="W9" s="423" t="s">
        <v>320</v>
      </c>
      <c r="X9" s="423" t="s">
        <v>397</v>
      </c>
      <c r="Y9" s="423" t="s">
        <v>313</v>
      </c>
      <c r="Z9" s="32"/>
      <c r="AA9">
        <v>0</v>
      </c>
      <c r="AB9">
        <v>0</v>
      </c>
      <c r="AC9">
        <v>61</v>
      </c>
      <c r="AD9" s="423" t="s">
        <v>334</v>
      </c>
      <c r="AE9" s="32">
        <v>45624</v>
      </c>
      <c r="AF9" s="62">
        <v>0.62634259259259262</v>
      </c>
      <c r="AG9" s="423" t="s">
        <v>313</v>
      </c>
      <c r="AH9" s="423" t="s">
        <v>335</v>
      </c>
      <c r="AI9" s="32">
        <v>45685</v>
      </c>
      <c r="AJ9" s="62">
        <v>0.58120370370370367</v>
      </c>
      <c r="AK9" s="423" t="s">
        <v>398</v>
      </c>
      <c r="AL9" s="423" t="s">
        <v>399</v>
      </c>
      <c r="AM9" s="423" t="s">
        <v>400</v>
      </c>
      <c r="AN9" s="423" t="s">
        <v>313</v>
      </c>
      <c r="AO9" s="423" t="s">
        <v>334</v>
      </c>
      <c r="AP9" s="423" t="s">
        <v>313</v>
      </c>
      <c r="AQ9" s="423" t="s">
        <v>313</v>
      </c>
      <c r="AR9" s="32"/>
      <c r="AT9" s="423" t="s">
        <v>313</v>
      </c>
      <c r="AU9" s="423" t="s">
        <v>313</v>
      </c>
      <c r="AV9" s="423" t="s">
        <v>313</v>
      </c>
      <c r="AW9" s="423" t="s">
        <v>313</v>
      </c>
      <c r="AX9" s="423">
        <v>1</v>
      </c>
    </row>
    <row r="10" spans="1:50" x14ac:dyDescent="0.3">
      <c r="A10" s="423" t="s">
        <v>40</v>
      </c>
      <c r="B10">
        <v>95</v>
      </c>
      <c r="D10">
        <v>778</v>
      </c>
      <c r="E10" s="423" t="s">
        <v>401</v>
      </c>
      <c r="F10" s="423" t="s">
        <v>313</v>
      </c>
      <c r="G10" s="423" t="s">
        <v>402</v>
      </c>
      <c r="H10">
        <v>15211327000180</v>
      </c>
      <c r="I10" s="423" t="s">
        <v>313</v>
      </c>
      <c r="J10" s="423" t="s">
        <v>403</v>
      </c>
      <c r="K10" s="423" t="s">
        <v>404</v>
      </c>
      <c r="L10" s="423" t="s">
        <v>313</v>
      </c>
      <c r="M10" s="423" t="s">
        <v>405</v>
      </c>
      <c r="N10" s="423" t="s">
        <v>313</v>
      </c>
      <c r="O10" s="423" t="s">
        <v>313</v>
      </c>
      <c r="P10" s="423" t="s">
        <v>313</v>
      </c>
      <c r="Q10" s="423" t="s">
        <v>313</v>
      </c>
      <c r="R10" s="423" t="s">
        <v>313</v>
      </c>
      <c r="S10" s="423" t="s">
        <v>331</v>
      </c>
      <c r="T10" s="423" t="s">
        <v>313</v>
      </c>
      <c r="U10" s="423" t="s">
        <v>313</v>
      </c>
      <c r="V10" s="423" t="s">
        <v>5299</v>
      </c>
      <c r="W10" s="423" t="s">
        <v>320</v>
      </c>
      <c r="X10" s="423" t="s">
        <v>333</v>
      </c>
      <c r="Y10" s="423" t="s">
        <v>313</v>
      </c>
      <c r="Z10" s="32"/>
      <c r="AC10">
        <v>39</v>
      </c>
      <c r="AD10" s="423" t="s">
        <v>40</v>
      </c>
      <c r="AE10" s="32">
        <v>45625</v>
      </c>
      <c r="AF10" s="62">
        <v>0.58859953703703705</v>
      </c>
      <c r="AG10" s="423" t="s">
        <v>313</v>
      </c>
      <c r="AH10" s="423" t="s">
        <v>335</v>
      </c>
      <c r="AI10" s="32">
        <v>45664</v>
      </c>
      <c r="AJ10" s="62">
        <v>0.70936342592592594</v>
      </c>
      <c r="AK10" s="423" t="s">
        <v>6115</v>
      </c>
      <c r="AL10" s="423" t="s">
        <v>313</v>
      </c>
      <c r="AM10" s="423" t="s">
        <v>313</v>
      </c>
      <c r="AN10" s="423" t="s">
        <v>313</v>
      </c>
      <c r="AO10" s="423" t="s">
        <v>34</v>
      </c>
      <c r="AP10" s="423" t="s">
        <v>408</v>
      </c>
      <c r="AQ10" s="423" t="s">
        <v>313</v>
      </c>
      <c r="AR10" s="32"/>
      <c r="AT10" s="423" t="s">
        <v>313</v>
      </c>
      <c r="AU10" s="423" t="s">
        <v>313</v>
      </c>
      <c r="AV10" s="423" t="s">
        <v>313</v>
      </c>
      <c r="AW10" s="423" t="s">
        <v>313</v>
      </c>
      <c r="AX10" s="423">
        <v>1</v>
      </c>
    </row>
    <row r="11" spans="1:50" x14ac:dyDescent="0.3">
      <c r="A11" s="423" t="s">
        <v>20</v>
      </c>
      <c r="B11">
        <v>96</v>
      </c>
      <c r="C11">
        <v>155</v>
      </c>
      <c r="D11">
        <v>812</v>
      </c>
      <c r="E11" s="423" t="s">
        <v>313</v>
      </c>
      <c r="F11" s="423" t="s">
        <v>313</v>
      </c>
      <c r="G11" s="423" t="s">
        <v>409</v>
      </c>
      <c r="H11">
        <v>13609763000186</v>
      </c>
      <c r="I11" s="423" t="s">
        <v>410</v>
      </c>
      <c r="J11" s="423" t="s">
        <v>410</v>
      </c>
      <c r="K11" s="423" t="s">
        <v>411</v>
      </c>
      <c r="L11" s="423" t="s">
        <v>313</v>
      </c>
      <c r="M11" s="423" t="s">
        <v>412</v>
      </c>
      <c r="N11" s="423" t="s">
        <v>313</v>
      </c>
      <c r="O11" s="423" t="s">
        <v>313</v>
      </c>
      <c r="P11" s="423" t="s">
        <v>313</v>
      </c>
      <c r="Q11" s="423" t="s">
        <v>413</v>
      </c>
      <c r="R11" s="423" t="s">
        <v>414</v>
      </c>
      <c r="S11" s="423" t="s">
        <v>331</v>
      </c>
      <c r="T11" s="423" t="s">
        <v>313</v>
      </c>
      <c r="U11" s="423" t="s">
        <v>313</v>
      </c>
      <c r="V11" s="423" t="s">
        <v>415</v>
      </c>
      <c r="W11" s="423" t="s">
        <v>320</v>
      </c>
      <c r="X11" s="423" t="s">
        <v>356</v>
      </c>
      <c r="Y11" s="423" t="s">
        <v>357</v>
      </c>
      <c r="Z11" s="32">
        <v>45688</v>
      </c>
      <c r="AA11">
        <v>8479884</v>
      </c>
      <c r="AB11">
        <v>630984</v>
      </c>
      <c r="AC11">
        <v>62</v>
      </c>
      <c r="AD11" s="423" t="s">
        <v>40</v>
      </c>
      <c r="AE11" s="32">
        <v>45627</v>
      </c>
      <c r="AF11" s="62">
        <v>0.85458333333333336</v>
      </c>
      <c r="AG11" s="423" t="s">
        <v>313</v>
      </c>
      <c r="AH11" s="423" t="s">
        <v>358</v>
      </c>
      <c r="AI11" s="32">
        <v>45689</v>
      </c>
      <c r="AJ11" s="62">
        <v>6.9525462962962969E-2</v>
      </c>
      <c r="AK11" s="423" t="s">
        <v>313</v>
      </c>
      <c r="AL11" s="423" t="s">
        <v>313</v>
      </c>
      <c r="AM11" s="423" t="s">
        <v>313</v>
      </c>
      <c r="AN11" s="423" t="s">
        <v>416</v>
      </c>
      <c r="AO11" s="423" t="s">
        <v>20</v>
      </c>
      <c r="AP11" s="423" t="s">
        <v>416</v>
      </c>
      <c r="AQ11" s="423" t="s">
        <v>313</v>
      </c>
      <c r="AR11" s="32"/>
      <c r="AT11" s="423" t="s">
        <v>313</v>
      </c>
      <c r="AU11" s="423" t="s">
        <v>313</v>
      </c>
      <c r="AV11" s="423" t="s">
        <v>313</v>
      </c>
      <c r="AW11" s="423" t="s">
        <v>313</v>
      </c>
      <c r="AX11" s="423">
        <v>1</v>
      </c>
    </row>
    <row r="12" spans="1:50" x14ac:dyDescent="0.3">
      <c r="A12" s="423" t="s">
        <v>20</v>
      </c>
      <c r="B12">
        <v>97</v>
      </c>
      <c r="C12">
        <v>155</v>
      </c>
      <c r="D12">
        <v>813</v>
      </c>
      <c r="E12" s="423" t="s">
        <v>313</v>
      </c>
      <c r="F12" s="423" t="s">
        <v>313</v>
      </c>
      <c r="G12" s="423" t="s">
        <v>417</v>
      </c>
      <c r="H12">
        <v>13609763000186</v>
      </c>
      <c r="I12" s="423" t="s">
        <v>410</v>
      </c>
      <c r="J12" s="423" t="s">
        <v>418</v>
      </c>
      <c r="K12" s="423" t="s">
        <v>419</v>
      </c>
      <c r="L12" s="423" t="s">
        <v>313</v>
      </c>
      <c r="M12" s="423" t="s">
        <v>412</v>
      </c>
      <c r="N12" s="423" t="s">
        <v>313</v>
      </c>
      <c r="O12" s="423" t="s">
        <v>313</v>
      </c>
      <c r="P12" s="423" t="s">
        <v>313</v>
      </c>
      <c r="Q12" s="423" t="s">
        <v>413</v>
      </c>
      <c r="R12" s="423" t="s">
        <v>414</v>
      </c>
      <c r="S12" s="423" t="s">
        <v>313</v>
      </c>
      <c r="T12" s="423" t="s">
        <v>313</v>
      </c>
      <c r="U12" s="423" t="s">
        <v>313</v>
      </c>
      <c r="V12" s="423" t="s">
        <v>420</v>
      </c>
      <c r="W12" s="423" t="s">
        <v>320</v>
      </c>
      <c r="X12" s="423" t="s">
        <v>347</v>
      </c>
      <c r="Y12" s="423" t="s">
        <v>313</v>
      </c>
      <c r="Z12" s="32"/>
      <c r="AC12">
        <v>82</v>
      </c>
      <c r="AD12" s="423" t="s">
        <v>40</v>
      </c>
      <c r="AE12" s="32">
        <v>45627</v>
      </c>
      <c r="AF12" s="62">
        <v>0.8545949074074074</v>
      </c>
      <c r="AG12" s="423" t="s">
        <v>313</v>
      </c>
      <c r="AH12" s="423" t="s">
        <v>335</v>
      </c>
      <c r="AI12" s="32">
        <v>45709</v>
      </c>
      <c r="AJ12" s="62">
        <v>0.5092592592592593</v>
      </c>
      <c r="AK12" s="423" t="s">
        <v>398</v>
      </c>
      <c r="AL12" s="423" t="s">
        <v>5300</v>
      </c>
      <c r="AM12" s="423" t="s">
        <v>313</v>
      </c>
      <c r="AN12" s="423" t="s">
        <v>416</v>
      </c>
      <c r="AO12" s="423" t="s">
        <v>313</v>
      </c>
      <c r="AP12" s="423" t="s">
        <v>416</v>
      </c>
      <c r="AQ12" s="423" t="s">
        <v>313</v>
      </c>
      <c r="AR12" s="32"/>
      <c r="AT12" s="423" t="s">
        <v>313</v>
      </c>
      <c r="AU12" s="423" t="s">
        <v>313</v>
      </c>
      <c r="AV12" s="423" t="s">
        <v>313</v>
      </c>
      <c r="AW12" s="423" t="s">
        <v>313</v>
      </c>
      <c r="AX12" s="423">
        <v>1</v>
      </c>
    </row>
    <row r="13" spans="1:50" x14ac:dyDescent="0.3">
      <c r="A13" s="423" t="s">
        <v>20</v>
      </c>
      <c r="B13">
        <v>98</v>
      </c>
      <c r="C13">
        <v>156</v>
      </c>
      <c r="D13">
        <v>816</v>
      </c>
      <c r="E13" s="423" t="s">
        <v>313</v>
      </c>
      <c r="F13" s="423" t="s">
        <v>313</v>
      </c>
      <c r="G13" s="423" t="s">
        <v>422</v>
      </c>
      <c r="H13">
        <v>3921447000272</v>
      </c>
      <c r="I13" s="423" t="s">
        <v>99</v>
      </c>
      <c r="J13" s="423" t="s">
        <v>423</v>
      </c>
      <c r="K13" s="423" t="s">
        <v>424</v>
      </c>
      <c r="L13" s="423" t="s">
        <v>313</v>
      </c>
      <c r="M13" s="423" t="s">
        <v>425</v>
      </c>
      <c r="N13" s="423" t="s">
        <v>313</v>
      </c>
      <c r="O13" s="423" t="s">
        <v>313</v>
      </c>
      <c r="P13" s="423" t="s">
        <v>313</v>
      </c>
      <c r="Q13" s="423" t="s">
        <v>426</v>
      </c>
      <c r="R13" s="423" t="s">
        <v>330</v>
      </c>
      <c r="S13" s="423" t="s">
        <v>313</v>
      </c>
      <c r="T13" s="423" t="s">
        <v>313</v>
      </c>
      <c r="U13" s="423" t="s">
        <v>313</v>
      </c>
      <c r="V13" s="423" t="s">
        <v>427</v>
      </c>
      <c r="W13" s="423" t="s">
        <v>320</v>
      </c>
      <c r="X13" s="423" t="s">
        <v>356</v>
      </c>
      <c r="Y13" s="423" t="s">
        <v>313</v>
      </c>
      <c r="Z13" s="32"/>
      <c r="AA13">
        <v>532332</v>
      </c>
      <c r="AB13">
        <v>292918</v>
      </c>
      <c r="AC13">
        <v>110</v>
      </c>
      <c r="AD13" s="423" t="s">
        <v>40</v>
      </c>
      <c r="AE13" s="32">
        <v>45627</v>
      </c>
      <c r="AF13" s="62">
        <v>0.8545949074074074</v>
      </c>
      <c r="AG13" s="423" t="s">
        <v>313</v>
      </c>
      <c r="AH13" s="423" t="s">
        <v>358</v>
      </c>
      <c r="AI13" s="32">
        <v>45737</v>
      </c>
      <c r="AJ13" s="62">
        <v>0.45113425925925926</v>
      </c>
      <c r="AK13" s="423" t="s">
        <v>313</v>
      </c>
      <c r="AL13" s="423" t="s">
        <v>313</v>
      </c>
      <c r="AM13" s="423" t="s">
        <v>313</v>
      </c>
      <c r="AN13" s="423" t="s">
        <v>428</v>
      </c>
      <c r="AO13" s="423" t="s">
        <v>313</v>
      </c>
      <c r="AP13" s="423" t="s">
        <v>429</v>
      </c>
      <c r="AQ13" s="423" t="s">
        <v>430</v>
      </c>
      <c r="AR13" s="32"/>
      <c r="AT13" s="423" t="s">
        <v>313</v>
      </c>
      <c r="AU13" s="423" t="s">
        <v>313</v>
      </c>
      <c r="AV13" s="423" t="s">
        <v>313</v>
      </c>
      <c r="AW13" s="423" t="s">
        <v>313</v>
      </c>
      <c r="AX13" s="423">
        <v>1</v>
      </c>
    </row>
    <row r="14" spans="1:50" x14ac:dyDescent="0.3">
      <c r="A14" s="423" t="s">
        <v>20</v>
      </c>
      <c r="B14">
        <v>99</v>
      </c>
      <c r="C14">
        <v>157</v>
      </c>
      <c r="D14">
        <v>818</v>
      </c>
      <c r="E14" s="423" t="s">
        <v>313</v>
      </c>
      <c r="F14" s="423" t="s">
        <v>313</v>
      </c>
      <c r="G14" s="423" t="s">
        <v>431</v>
      </c>
      <c r="H14">
        <v>55773964000164</v>
      </c>
      <c r="I14" s="423" t="s">
        <v>432</v>
      </c>
      <c r="J14" s="423" t="s">
        <v>384</v>
      </c>
      <c r="K14" s="423" t="s">
        <v>433</v>
      </c>
      <c r="L14" s="423" t="s">
        <v>313</v>
      </c>
      <c r="M14" s="423" t="s">
        <v>434</v>
      </c>
      <c r="N14" s="423" t="s">
        <v>313</v>
      </c>
      <c r="O14" s="423" t="s">
        <v>313</v>
      </c>
      <c r="P14" s="423" t="s">
        <v>313</v>
      </c>
      <c r="Q14" s="423" t="s">
        <v>435</v>
      </c>
      <c r="R14" s="423" t="s">
        <v>330</v>
      </c>
      <c r="S14" s="423" t="s">
        <v>313</v>
      </c>
      <c r="T14" s="423" t="s">
        <v>313</v>
      </c>
      <c r="U14" s="423" t="s">
        <v>313</v>
      </c>
      <c r="V14" s="423" t="s">
        <v>436</v>
      </c>
      <c r="W14" s="423" t="s">
        <v>320</v>
      </c>
      <c r="X14" s="423" t="s">
        <v>437</v>
      </c>
      <c r="Y14" s="423" t="s">
        <v>313</v>
      </c>
      <c r="Z14" s="32"/>
      <c r="AC14">
        <v>11</v>
      </c>
      <c r="AD14" s="423" t="s">
        <v>40</v>
      </c>
      <c r="AE14" s="32">
        <v>45627</v>
      </c>
      <c r="AF14" s="62">
        <v>0.8545949074074074</v>
      </c>
      <c r="AG14" s="423" t="s">
        <v>313</v>
      </c>
      <c r="AH14" s="423" t="s">
        <v>335</v>
      </c>
      <c r="AI14" s="32">
        <v>45638</v>
      </c>
      <c r="AJ14" s="62">
        <v>0.41818287037037039</v>
      </c>
      <c r="AK14" s="423" t="s">
        <v>438</v>
      </c>
      <c r="AL14" s="423" t="s">
        <v>439</v>
      </c>
      <c r="AM14" s="423" t="s">
        <v>313</v>
      </c>
      <c r="AN14" s="423" t="s">
        <v>313</v>
      </c>
      <c r="AO14" s="423" t="s">
        <v>313</v>
      </c>
      <c r="AP14" s="423" t="s">
        <v>313</v>
      </c>
      <c r="AQ14" s="423" t="s">
        <v>313</v>
      </c>
      <c r="AR14" s="32"/>
      <c r="AT14" s="423" t="s">
        <v>313</v>
      </c>
      <c r="AU14" s="423" t="s">
        <v>313</v>
      </c>
      <c r="AV14" s="423" t="s">
        <v>313</v>
      </c>
      <c r="AW14" s="423" t="s">
        <v>313</v>
      </c>
      <c r="AX14" s="423">
        <v>1</v>
      </c>
    </row>
    <row r="15" spans="1:50" x14ac:dyDescent="0.3">
      <c r="A15" s="423" t="s">
        <v>20</v>
      </c>
      <c r="B15">
        <v>100</v>
      </c>
      <c r="C15">
        <v>156</v>
      </c>
      <c r="D15">
        <v>816</v>
      </c>
      <c r="E15" s="423" t="s">
        <v>313</v>
      </c>
      <c r="F15" s="423" t="s">
        <v>313</v>
      </c>
      <c r="G15" s="423" t="s">
        <v>440</v>
      </c>
      <c r="H15">
        <v>3921447000272</v>
      </c>
      <c r="I15" s="423" t="s">
        <v>99</v>
      </c>
      <c r="J15" s="423" t="s">
        <v>423</v>
      </c>
      <c r="K15" s="423" t="s">
        <v>424</v>
      </c>
      <c r="L15" s="423" t="s">
        <v>313</v>
      </c>
      <c r="M15" s="423" t="s">
        <v>425</v>
      </c>
      <c r="N15" s="423" t="s">
        <v>313</v>
      </c>
      <c r="O15" s="423" t="s">
        <v>313</v>
      </c>
      <c r="P15" s="423" t="s">
        <v>313</v>
      </c>
      <c r="Q15" s="423" t="s">
        <v>426</v>
      </c>
      <c r="R15" s="423" t="s">
        <v>330</v>
      </c>
      <c r="S15" s="423" t="s">
        <v>313</v>
      </c>
      <c r="T15" s="423" t="s">
        <v>313</v>
      </c>
      <c r="U15" s="423" t="s">
        <v>313</v>
      </c>
      <c r="V15" s="423" t="s">
        <v>441</v>
      </c>
      <c r="W15" s="423" t="s">
        <v>320</v>
      </c>
      <c r="X15" s="423" t="s">
        <v>356</v>
      </c>
      <c r="Y15" s="423" t="s">
        <v>313</v>
      </c>
      <c r="Z15" s="32"/>
      <c r="AA15">
        <v>1600</v>
      </c>
      <c r="AB15">
        <v>256119</v>
      </c>
      <c r="AC15">
        <v>110</v>
      </c>
      <c r="AD15" s="423" t="s">
        <v>40</v>
      </c>
      <c r="AE15" s="32">
        <v>45627</v>
      </c>
      <c r="AF15" s="62">
        <v>0.8545949074074074</v>
      </c>
      <c r="AG15" s="423" t="s">
        <v>313</v>
      </c>
      <c r="AH15" s="423" t="s">
        <v>335</v>
      </c>
      <c r="AI15" s="32">
        <v>45737</v>
      </c>
      <c r="AJ15" s="62">
        <v>0.43179398148148146</v>
      </c>
      <c r="AK15" s="423" t="s">
        <v>6114</v>
      </c>
      <c r="AL15" s="423" t="s">
        <v>5301</v>
      </c>
      <c r="AM15" s="423" t="s">
        <v>313</v>
      </c>
      <c r="AN15" s="423" t="s">
        <v>428</v>
      </c>
      <c r="AO15" s="423" t="s">
        <v>313</v>
      </c>
      <c r="AP15" s="423" t="s">
        <v>443</v>
      </c>
      <c r="AQ15" s="423" t="s">
        <v>430</v>
      </c>
      <c r="AR15" s="32"/>
      <c r="AT15" s="423" t="s">
        <v>313</v>
      </c>
      <c r="AU15" s="423" t="s">
        <v>313</v>
      </c>
      <c r="AV15" s="423" t="s">
        <v>313</v>
      </c>
      <c r="AW15" s="423" t="s">
        <v>313</v>
      </c>
      <c r="AX15" s="423">
        <v>1</v>
      </c>
    </row>
    <row r="16" spans="1:50" x14ac:dyDescent="0.3">
      <c r="A16" s="423" t="s">
        <v>20</v>
      </c>
      <c r="B16">
        <v>101</v>
      </c>
      <c r="C16">
        <v>158</v>
      </c>
      <c r="D16">
        <v>821</v>
      </c>
      <c r="E16" s="423" t="s">
        <v>313</v>
      </c>
      <c r="F16" s="423" t="s">
        <v>313</v>
      </c>
      <c r="G16" s="423" t="s">
        <v>444</v>
      </c>
      <c r="H16">
        <v>4207648000194</v>
      </c>
      <c r="I16" s="423" t="s">
        <v>445</v>
      </c>
      <c r="J16" s="423" t="s">
        <v>446</v>
      </c>
      <c r="K16" s="423" t="s">
        <v>447</v>
      </c>
      <c r="L16" s="423" t="s">
        <v>313</v>
      </c>
      <c r="M16" s="423" t="s">
        <v>448</v>
      </c>
      <c r="N16" s="423" t="s">
        <v>313</v>
      </c>
      <c r="O16" s="423" t="s">
        <v>313</v>
      </c>
      <c r="P16" s="423" t="s">
        <v>313</v>
      </c>
      <c r="Q16" s="423" t="s">
        <v>449</v>
      </c>
      <c r="R16" s="423" t="s">
        <v>330</v>
      </c>
      <c r="S16" s="423" t="s">
        <v>313</v>
      </c>
      <c r="T16" s="423" t="s">
        <v>313</v>
      </c>
      <c r="U16" s="423" t="s">
        <v>313</v>
      </c>
      <c r="V16" s="423" t="s">
        <v>378</v>
      </c>
      <c r="W16" s="423" t="s">
        <v>320</v>
      </c>
      <c r="X16" s="423" t="s">
        <v>347</v>
      </c>
      <c r="Y16" s="423" t="s">
        <v>313</v>
      </c>
      <c r="Z16" s="32">
        <v>45688</v>
      </c>
      <c r="AA16">
        <v>3928</v>
      </c>
      <c r="AC16">
        <v>51</v>
      </c>
      <c r="AD16" s="423" t="s">
        <v>40</v>
      </c>
      <c r="AE16" s="32">
        <v>45627</v>
      </c>
      <c r="AF16" s="62">
        <v>0.8545949074074074</v>
      </c>
      <c r="AG16" s="423" t="s">
        <v>313</v>
      </c>
      <c r="AH16" s="423" t="s">
        <v>335</v>
      </c>
      <c r="AI16" s="32">
        <v>45678</v>
      </c>
      <c r="AJ16" s="62">
        <v>0.49775462962962963</v>
      </c>
      <c r="AK16" s="423" t="s">
        <v>6114</v>
      </c>
      <c r="AL16" s="423" t="s">
        <v>5292</v>
      </c>
      <c r="AM16" s="423" t="s">
        <v>450</v>
      </c>
      <c r="AN16" s="423" t="s">
        <v>451</v>
      </c>
      <c r="AO16" s="423" t="s">
        <v>34</v>
      </c>
      <c r="AP16" s="423" t="s">
        <v>451</v>
      </c>
      <c r="AQ16" s="423" t="s">
        <v>313</v>
      </c>
      <c r="AR16" s="32"/>
      <c r="AT16" s="423" t="s">
        <v>313</v>
      </c>
      <c r="AU16" s="423" t="s">
        <v>313</v>
      </c>
      <c r="AV16" s="423" t="s">
        <v>313</v>
      </c>
      <c r="AW16" s="423" t="s">
        <v>313</v>
      </c>
      <c r="AX16" s="423">
        <v>1</v>
      </c>
    </row>
    <row r="17" spans="1:50" x14ac:dyDescent="0.3">
      <c r="A17" s="423" t="s">
        <v>20</v>
      </c>
      <c r="B17">
        <v>102</v>
      </c>
      <c r="C17">
        <v>159</v>
      </c>
      <c r="D17">
        <v>823</v>
      </c>
      <c r="E17" s="423" t="s">
        <v>313</v>
      </c>
      <c r="F17" s="423" t="s">
        <v>313</v>
      </c>
      <c r="G17" s="423" t="s">
        <v>5302</v>
      </c>
      <c r="H17">
        <v>43526090000161</v>
      </c>
      <c r="I17" s="423" t="s">
        <v>453</v>
      </c>
      <c r="J17" s="423" t="s">
        <v>454</v>
      </c>
      <c r="K17" s="423" t="s">
        <v>455</v>
      </c>
      <c r="L17" s="423" t="s">
        <v>313</v>
      </c>
      <c r="M17" s="423" t="s">
        <v>456</v>
      </c>
      <c r="N17" s="423" t="s">
        <v>313</v>
      </c>
      <c r="O17" s="423" t="s">
        <v>313</v>
      </c>
      <c r="P17" s="423" t="s">
        <v>313</v>
      </c>
      <c r="Q17" s="423" t="s">
        <v>449</v>
      </c>
      <c r="R17" s="423" t="s">
        <v>330</v>
      </c>
      <c r="S17" s="423" t="s">
        <v>313</v>
      </c>
      <c r="T17" s="423" t="s">
        <v>313</v>
      </c>
      <c r="U17" s="423" t="s">
        <v>313</v>
      </c>
      <c r="V17" s="423" t="s">
        <v>436</v>
      </c>
      <c r="W17" s="423" t="s">
        <v>320</v>
      </c>
      <c r="X17" s="423" t="s">
        <v>356</v>
      </c>
      <c r="Y17" s="423" t="s">
        <v>313</v>
      </c>
      <c r="Z17" s="32">
        <v>45632</v>
      </c>
      <c r="AA17">
        <v>49012</v>
      </c>
      <c r="AC17">
        <v>18</v>
      </c>
      <c r="AD17" s="423" t="s">
        <v>40</v>
      </c>
      <c r="AE17" s="32">
        <v>45627</v>
      </c>
      <c r="AF17" s="62">
        <v>0.8545949074074074</v>
      </c>
      <c r="AG17" s="423" t="s">
        <v>313</v>
      </c>
      <c r="AH17" s="423" t="s">
        <v>358</v>
      </c>
      <c r="AI17" s="32">
        <v>45645</v>
      </c>
      <c r="AJ17" s="62">
        <v>0.61006944444444444</v>
      </c>
      <c r="AK17" s="423" t="s">
        <v>313</v>
      </c>
      <c r="AL17" s="423" t="s">
        <v>313</v>
      </c>
      <c r="AM17" s="423" t="s">
        <v>313</v>
      </c>
      <c r="AN17" s="423" t="s">
        <v>457</v>
      </c>
      <c r="AO17" s="423" t="s">
        <v>313</v>
      </c>
      <c r="AP17" s="423" t="s">
        <v>458</v>
      </c>
      <c r="AQ17" s="423" t="s">
        <v>313</v>
      </c>
      <c r="AR17" s="32"/>
      <c r="AT17" s="423" t="s">
        <v>313</v>
      </c>
      <c r="AU17" s="423" t="s">
        <v>313</v>
      </c>
      <c r="AV17" s="423" t="s">
        <v>313</v>
      </c>
      <c r="AW17" s="423" t="s">
        <v>313</v>
      </c>
      <c r="AX17" s="423">
        <v>1</v>
      </c>
    </row>
    <row r="18" spans="1:50" x14ac:dyDescent="0.3">
      <c r="A18" s="423" t="s">
        <v>20</v>
      </c>
      <c r="B18">
        <v>103</v>
      </c>
      <c r="C18">
        <v>160</v>
      </c>
      <c r="D18">
        <v>825</v>
      </c>
      <c r="E18" s="423" t="s">
        <v>313</v>
      </c>
      <c r="F18" s="423" t="s">
        <v>313</v>
      </c>
      <c r="G18" s="423" t="s">
        <v>459</v>
      </c>
      <c r="H18">
        <v>4949701000122</v>
      </c>
      <c r="I18" s="423" t="s">
        <v>38</v>
      </c>
      <c r="J18" s="423" t="s">
        <v>460</v>
      </c>
      <c r="K18" s="423" t="s">
        <v>461</v>
      </c>
      <c r="L18" s="423" t="s">
        <v>313</v>
      </c>
      <c r="M18" s="423" t="s">
        <v>462</v>
      </c>
      <c r="N18" s="423" t="s">
        <v>313</v>
      </c>
      <c r="O18" s="423" t="s">
        <v>313</v>
      </c>
      <c r="P18" s="423" t="s">
        <v>313</v>
      </c>
      <c r="Q18" s="423" t="s">
        <v>463</v>
      </c>
      <c r="R18" s="423" t="s">
        <v>330</v>
      </c>
      <c r="S18" s="423" t="s">
        <v>313</v>
      </c>
      <c r="T18" s="423" t="s">
        <v>313</v>
      </c>
      <c r="U18" s="423" t="s">
        <v>313</v>
      </c>
      <c r="V18" s="423" t="s">
        <v>415</v>
      </c>
      <c r="W18" s="423" t="s">
        <v>320</v>
      </c>
      <c r="X18" s="423" t="s">
        <v>356</v>
      </c>
      <c r="Y18" s="423" t="s">
        <v>357</v>
      </c>
      <c r="Z18" s="32">
        <v>45688</v>
      </c>
      <c r="AA18">
        <v>46854</v>
      </c>
      <c r="AB18">
        <v>348312</v>
      </c>
      <c r="AC18">
        <v>54</v>
      </c>
      <c r="AD18" s="423" t="s">
        <v>40</v>
      </c>
      <c r="AE18" s="32">
        <v>45627</v>
      </c>
      <c r="AF18" s="62">
        <v>0.8545949074074074</v>
      </c>
      <c r="AG18" s="423" t="s">
        <v>313</v>
      </c>
      <c r="AH18" s="423" t="s">
        <v>358</v>
      </c>
      <c r="AI18" s="32">
        <v>45681</v>
      </c>
      <c r="AJ18" s="62">
        <v>0.50578703703703709</v>
      </c>
      <c r="AK18" s="423" t="s">
        <v>313</v>
      </c>
      <c r="AL18" s="423" t="s">
        <v>313</v>
      </c>
      <c r="AM18" s="423" t="s">
        <v>313</v>
      </c>
      <c r="AN18" s="423" t="s">
        <v>464</v>
      </c>
      <c r="AO18" s="423" t="s">
        <v>313</v>
      </c>
      <c r="AP18" s="423" t="s">
        <v>464</v>
      </c>
      <c r="AQ18" s="423" t="s">
        <v>465</v>
      </c>
      <c r="AR18" s="32"/>
      <c r="AT18" s="423" t="s">
        <v>313</v>
      </c>
      <c r="AU18" s="423" t="s">
        <v>313</v>
      </c>
      <c r="AV18" s="423" t="s">
        <v>313</v>
      </c>
      <c r="AW18" s="423" t="s">
        <v>313</v>
      </c>
      <c r="AX18" s="423">
        <v>1</v>
      </c>
    </row>
    <row r="19" spans="1:50" x14ac:dyDescent="0.3">
      <c r="A19" s="423" t="s">
        <v>20</v>
      </c>
      <c r="B19">
        <v>104</v>
      </c>
      <c r="C19">
        <v>161</v>
      </c>
      <c r="D19">
        <v>843</v>
      </c>
      <c r="E19" s="423" t="s">
        <v>313</v>
      </c>
      <c r="F19" s="423" t="s">
        <v>313</v>
      </c>
      <c r="G19" s="423" t="s">
        <v>466</v>
      </c>
      <c r="H19">
        <v>2609426000172</v>
      </c>
      <c r="I19" s="423" t="s">
        <v>467</v>
      </c>
      <c r="J19" s="423" t="s">
        <v>468</v>
      </c>
      <c r="K19" s="423" t="s">
        <v>469</v>
      </c>
      <c r="L19" s="423" t="s">
        <v>313</v>
      </c>
      <c r="M19" s="423" t="s">
        <v>470</v>
      </c>
      <c r="N19" s="423" t="s">
        <v>313</v>
      </c>
      <c r="O19" s="423" t="s">
        <v>313</v>
      </c>
      <c r="P19" s="423" t="s">
        <v>313</v>
      </c>
      <c r="Q19" s="423" t="s">
        <v>471</v>
      </c>
      <c r="R19" s="423" t="s">
        <v>472</v>
      </c>
      <c r="S19" s="423" t="s">
        <v>473</v>
      </c>
      <c r="T19" s="423" t="s">
        <v>313</v>
      </c>
      <c r="U19" s="423" t="s">
        <v>313</v>
      </c>
      <c r="V19" s="423" t="s">
        <v>436</v>
      </c>
      <c r="W19" s="423" t="s">
        <v>320</v>
      </c>
      <c r="X19" s="423" t="s">
        <v>347</v>
      </c>
      <c r="Y19" s="423" t="s">
        <v>313</v>
      </c>
      <c r="Z19" s="32"/>
      <c r="AC19">
        <v>120</v>
      </c>
      <c r="AD19" s="423" t="s">
        <v>40</v>
      </c>
      <c r="AE19" s="32">
        <v>45627</v>
      </c>
      <c r="AF19" s="62">
        <v>0.8545949074074074</v>
      </c>
      <c r="AG19" s="423" t="s">
        <v>313</v>
      </c>
      <c r="AH19" s="423" t="s">
        <v>335</v>
      </c>
      <c r="AI19" s="32">
        <v>45747</v>
      </c>
      <c r="AJ19" s="62">
        <v>0.6567708333333333</v>
      </c>
      <c r="AK19" s="423" t="s">
        <v>474</v>
      </c>
      <c r="AL19" s="423" t="s">
        <v>5303</v>
      </c>
      <c r="AM19" s="423" t="s">
        <v>313</v>
      </c>
      <c r="AN19" s="423" t="s">
        <v>476</v>
      </c>
      <c r="AO19" s="423" t="s">
        <v>313</v>
      </c>
      <c r="AP19" s="423" t="s">
        <v>477</v>
      </c>
      <c r="AQ19" s="423" t="s">
        <v>313</v>
      </c>
      <c r="AR19" s="32"/>
      <c r="AT19" s="423" t="s">
        <v>313</v>
      </c>
      <c r="AU19" s="423" t="s">
        <v>313</v>
      </c>
      <c r="AV19" s="423" t="s">
        <v>313</v>
      </c>
      <c r="AW19" s="423" t="s">
        <v>313</v>
      </c>
      <c r="AX19" s="423">
        <v>1</v>
      </c>
    </row>
    <row r="20" spans="1:50" x14ac:dyDescent="0.3">
      <c r="A20" s="423" t="s">
        <v>20</v>
      </c>
      <c r="B20">
        <v>105</v>
      </c>
      <c r="C20">
        <v>162</v>
      </c>
      <c r="D20">
        <v>829</v>
      </c>
      <c r="E20" s="423" t="s">
        <v>313</v>
      </c>
      <c r="F20" s="423" t="s">
        <v>313</v>
      </c>
      <c r="G20" s="423" t="s">
        <v>478</v>
      </c>
      <c r="H20">
        <v>17545517000169</v>
      </c>
      <c r="I20" s="423" t="s">
        <v>479</v>
      </c>
      <c r="J20" s="423" t="s">
        <v>480</v>
      </c>
      <c r="K20" s="423" t="s">
        <v>481</v>
      </c>
      <c r="L20" s="423" t="s">
        <v>313</v>
      </c>
      <c r="M20" s="423" t="s">
        <v>482</v>
      </c>
      <c r="N20" s="423" t="s">
        <v>313</v>
      </c>
      <c r="O20" s="423" t="s">
        <v>313</v>
      </c>
      <c r="P20" s="423" t="s">
        <v>313</v>
      </c>
      <c r="Q20" s="423" t="s">
        <v>483</v>
      </c>
      <c r="R20" s="423" t="s">
        <v>330</v>
      </c>
      <c r="S20" s="423" t="s">
        <v>313</v>
      </c>
      <c r="T20" s="423" t="s">
        <v>313</v>
      </c>
      <c r="U20" s="423" t="s">
        <v>313</v>
      </c>
      <c r="V20" s="423" t="s">
        <v>484</v>
      </c>
      <c r="W20" s="423" t="s">
        <v>320</v>
      </c>
      <c r="X20" s="423" t="s">
        <v>347</v>
      </c>
      <c r="Y20" s="423" t="s">
        <v>313</v>
      </c>
      <c r="Z20" s="32"/>
      <c r="AC20">
        <v>58</v>
      </c>
      <c r="AD20" s="423" t="s">
        <v>40</v>
      </c>
      <c r="AE20" s="32">
        <v>45627</v>
      </c>
      <c r="AF20" s="62">
        <v>0.8545949074074074</v>
      </c>
      <c r="AG20" s="423" t="s">
        <v>313</v>
      </c>
      <c r="AH20" s="423" t="s">
        <v>335</v>
      </c>
      <c r="AI20" s="32">
        <v>45685</v>
      </c>
      <c r="AJ20" s="62">
        <v>0.6466898148148148</v>
      </c>
      <c r="AK20" s="423" t="s">
        <v>6114</v>
      </c>
      <c r="AL20" s="423" t="s">
        <v>5292</v>
      </c>
      <c r="AM20" s="423" t="s">
        <v>485</v>
      </c>
      <c r="AN20" s="423" t="s">
        <v>486</v>
      </c>
      <c r="AO20" s="423" t="s">
        <v>34</v>
      </c>
      <c r="AP20" s="423" t="s">
        <v>487</v>
      </c>
      <c r="AQ20" s="423" t="s">
        <v>313</v>
      </c>
      <c r="AR20" s="32"/>
      <c r="AT20" s="423" t="s">
        <v>313</v>
      </c>
      <c r="AU20" s="423" t="s">
        <v>313</v>
      </c>
      <c r="AV20" s="423" t="s">
        <v>313</v>
      </c>
      <c r="AW20" s="423" t="s">
        <v>313</v>
      </c>
      <c r="AX20" s="423">
        <v>1</v>
      </c>
    </row>
    <row r="21" spans="1:50" x14ac:dyDescent="0.3">
      <c r="A21" s="423" t="s">
        <v>20</v>
      </c>
      <c r="B21">
        <v>106</v>
      </c>
      <c r="C21">
        <v>162</v>
      </c>
      <c r="D21">
        <v>829</v>
      </c>
      <c r="E21" s="423" t="s">
        <v>313</v>
      </c>
      <c r="F21" s="423" t="s">
        <v>313</v>
      </c>
      <c r="G21" s="423" t="s">
        <v>488</v>
      </c>
      <c r="H21">
        <v>17545517000169</v>
      </c>
      <c r="I21" s="423" t="s">
        <v>479</v>
      </c>
      <c r="J21" s="423" t="s">
        <v>480</v>
      </c>
      <c r="K21" s="423" t="s">
        <v>481</v>
      </c>
      <c r="L21" s="423" t="s">
        <v>313</v>
      </c>
      <c r="M21" s="423" t="s">
        <v>482</v>
      </c>
      <c r="N21" s="423" t="s">
        <v>313</v>
      </c>
      <c r="O21" s="423" t="s">
        <v>313</v>
      </c>
      <c r="P21" s="423" t="s">
        <v>313</v>
      </c>
      <c r="Q21" s="423" t="s">
        <v>483</v>
      </c>
      <c r="R21" s="423" t="s">
        <v>330</v>
      </c>
      <c r="S21" s="423" t="s">
        <v>313</v>
      </c>
      <c r="T21" s="423" t="s">
        <v>313</v>
      </c>
      <c r="U21" s="423" t="s">
        <v>313</v>
      </c>
      <c r="V21" s="423" t="s">
        <v>489</v>
      </c>
      <c r="W21" s="423" t="s">
        <v>320</v>
      </c>
      <c r="X21" s="423" t="s">
        <v>347</v>
      </c>
      <c r="Y21" s="423" t="s">
        <v>313</v>
      </c>
      <c r="Z21" s="32"/>
      <c r="AC21">
        <v>58</v>
      </c>
      <c r="AD21" s="423" t="s">
        <v>40</v>
      </c>
      <c r="AE21" s="32">
        <v>45627</v>
      </c>
      <c r="AF21" s="62">
        <v>0.8545949074074074</v>
      </c>
      <c r="AG21" s="423" t="s">
        <v>313</v>
      </c>
      <c r="AH21" s="423" t="s">
        <v>335</v>
      </c>
      <c r="AI21" s="32">
        <v>45685</v>
      </c>
      <c r="AJ21" s="62">
        <v>0.64710648148148153</v>
      </c>
      <c r="AK21" s="423" t="s">
        <v>6114</v>
      </c>
      <c r="AL21" s="423" t="s">
        <v>5292</v>
      </c>
      <c r="AM21" s="423" t="s">
        <v>485</v>
      </c>
      <c r="AN21" s="423" t="s">
        <v>486</v>
      </c>
      <c r="AO21" s="423" t="s">
        <v>34</v>
      </c>
      <c r="AP21" s="423" t="s">
        <v>487</v>
      </c>
      <c r="AQ21" s="423" t="s">
        <v>313</v>
      </c>
      <c r="AR21" s="32"/>
      <c r="AT21" s="423" t="s">
        <v>313</v>
      </c>
      <c r="AU21" s="423" t="s">
        <v>313</v>
      </c>
      <c r="AV21" s="423" t="s">
        <v>313</v>
      </c>
      <c r="AW21" s="423" t="s">
        <v>313</v>
      </c>
      <c r="AX21" s="423">
        <v>1</v>
      </c>
    </row>
    <row r="22" spans="1:50" x14ac:dyDescent="0.3">
      <c r="A22" s="423" t="s">
        <v>20</v>
      </c>
      <c r="B22">
        <v>107</v>
      </c>
      <c r="C22">
        <v>163</v>
      </c>
      <c r="D22">
        <v>832</v>
      </c>
      <c r="E22" s="423" t="s">
        <v>313</v>
      </c>
      <c r="F22" s="423" t="s">
        <v>313</v>
      </c>
      <c r="G22" s="423" t="s">
        <v>490</v>
      </c>
      <c r="H22">
        <v>5861238000125</v>
      </c>
      <c r="I22" s="423" t="s">
        <v>491</v>
      </c>
      <c r="J22" s="423" t="s">
        <v>492</v>
      </c>
      <c r="K22" s="423" t="s">
        <v>493</v>
      </c>
      <c r="L22" s="423" t="s">
        <v>313</v>
      </c>
      <c r="M22" s="423" t="s">
        <v>494</v>
      </c>
      <c r="N22" s="423" t="s">
        <v>313</v>
      </c>
      <c r="O22" s="423" t="s">
        <v>313</v>
      </c>
      <c r="P22" s="423" t="s">
        <v>313</v>
      </c>
      <c r="Q22" s="423" t="s">
        <v>495</v>
      </c>
      <c r="R22" s="423" t="s">
        <v>496</v>
      </c>
      <c r="S22" s="423" t="s">
        <v>313</v>
      </c>
      <c r="T22" s="423" t="s">
        <v>313</v>
      </c>
      <c r="U22" s="423" t="s">
        <v>313</v>
      </c>
      <c r="V22" s="423" t="s">
        <v>97</v>
      </c>
      <c r="W22" s="423" t="s">
        <v>320</v>
      </c>
      <c r="X22" s="423" t="s">
        <v>347</v>
      </c>
      <c r="Y22" s="423" t="s">
        <v>313</v>
      </c>
      <c r="Z22" s="32"/>
      <c r="AC22">
        <v>58</v>
      </c>
      <c r="AD22" s="423" t="s">
        <v>40</v>
      </c>
      <c r="AE22" s="32">
        <v>45627</v>
      </c>
      <c r="AF22" s="62">
        <v>0.8545949074074074</v>
      </c>
      <c r="AG22" s="423" t="s">
        <v>313</v>
      </c>
      <c r="AH22" s="423" t="s">
        <v>335</v>
      </c>
      <c r="AI22" s="32">
        <v>45685</v>
      </c>
      <c r="AJ22" s="62">
        <v>0.64769675925925929</v>
      </c>
      <c r="AK22" s="423" t="s">
        <v>474</v>
      </c>
      <c r="AL22" s="423" t="s">
        <v>313</v>
      </c>
      <c r="AM22" s="423" t="s">
        <v>313</v>
      </c>
      <c r="AN22" s="423" t="s">
        <v>497</v>
      </c>
      <c r="AO22" s="423" t="s">
        <v>313</v>
      </c>
      <c r="AP22" s="423" t="s">
        <v>497</v>
      </c>
      <c r="AQ22" s="423" t="s">
        <v>313</v>
      </c>
      <c r="AR22" s="32"/>
      <c r="AT22" s="423" t="s">
        <v>313</v>
      </c>
      <c r="AU22" s="423" t="s">
        <v>313</v>
      </c>
      <c r="AV22" s="423" t="s">
        <v>313</v>
      </c>
      <c r="AW22" s="423" t="s">
        <v>313</v>
      </c>
      <c r="AX22" s="423">
        <v>1</v>
      </c>
    </row>
    <row r="23" spans="1:50" x14ac:dyDescent="0.3">
      <c r="A23" s="423" t="s">
        <v>20</v>
      </c>
      <c r="B23">
        <v>108</v>
      </c>
      <c r="C23">
        <v>160</v>
      </c>
      <c r="D23">
        <v>825</v>
      </c>
      <c r="E23" s="423" t="s">
        <v>313</v>
      </c>
      <c r="F23" s="423" t="s">
        <v>313</v>
      </c>
      <c r="G23" s="423" t="s">
        <v>498</v>
      </c>
      <c r="H23">
        <v>4949701000122</v>
      </c>
      <c r="I23" s="423" t="s">
        <v>38</v>
      </c>
      <c r="J23" s="423" t="s">
        <v>460</v>
      </c>
      <c r="K23" s="423" t="s">
        <v>461</v>
      </c>
      <c r="L23" s="423" t="s">
        <v>313</v>
      </c>
      <c r="M23" s="423" t="s">
        <v>462</v>
      </c>
      <c r="N23" s="423" t="s">
        <v>313</v>
      </c>
      <c r="O23" s="423" t="s">
        <v>313</v>
      </c>
      <c r="P23" s="423" t="s">
        <v>313</v>
      </c>
      <c r="Q23" s="423" t="s">
        <v>463</v>
      </c>
      <c r="R23" s="423" t="s">
        <v>330</v>
      </c>
      <c r="S23" s="423" t="s">
        <v>313</v>
      </c>
      <c r="T23" s="423" t="s">
        <v>313</v>
      </c>
      <c r="U23" s="423" t="s">
        <v>313</v>
      </c>
      <c r="V23" s="423" t="s">
        <v>420</v>
      </c>
      <c r="W23" s="423" t="s">
        <v>320</v>
      </c>
      <c r="X23" s="423" t="s">
        <v>356</v>
      </c>
      <c r="Y23" s="423" t="s">
        <v>499</v>
      </c>
      <c r="Z23" s="32">
        <v>45688</v>
      </c>
      <c r="AA23">
        <v>1600</v>
      </c>
      <c r="AB23">
        <v>224819</v>
      </c>
      <c r="AC23">
        <v>60</v>
      </c>
      <c r="AD23" s="423" t="s">
        <v>40</v>
      </c>
      <c r="AE23" s="32">
        <v>45627</v>
      </c>
      <c r="AF23" s="62">
        <v>0.8545949074074074</v>
      </c>
      <c r="AG23" s="423" t="s">
        <v>313</v>
      </c>
      <c r="AH23" s="423" t="s">
        <v>358</v>
      </c>
      <c r="AI23" s="32">
        <v>45687</v>
      </c>
      <c r="AJ23" s="62">
        <v>0.39712962962962961</v>
      </c>
      <c r="AK23" s="423" t="s">
        <v>313</v>
      </c>
      <c r="AL23" s="423" t="s">
        <v>313</v>
      </c>
      <c r="AM23" s="423" t="s">
        <v>313</v>
      </c>
      <c r="AN23" s="423" t="s">
        <v>500</v>
      </c>
      <c r="AO23" s="423" t="s">
        <v>313</v>
      </c>
      <c r="AP23" s="423" t="s">
        <v>501</v>
      </c>
      <c r="AQ23" s="423" t="s">
        <v>465</v>
      </c>
      <c r="AR23" s="32"/>
      <c r="AT23" s="423" t="s">
        <v>313</v>
      </c>
      <c r="AU23" s="423" t="s">
        <v>313</v>
      </c>
      <c r="AV23" s="423" t="s">
        <v>313</v>
      </c>
      <c r="AW23" s="423" t="s">
        <v>313</v>
      </c>
      <c r="AX23" s="423">
        <v>1</v>
      </c>
    </row>
    <row r="24" spans="1:50" x14ac:dyDescent="0.3">
      <c r="A24" s="423" t="s">
        <v>20</v>
      </c>
      <c r="B24">
        <v>109</v>
      </c>
      <c r="C24">
        <v>164</v>
      </c>
      <c r="D24">
        <v>835</v>
      </c>
      <c r="E24" s="423" t="s">
        <v>313</v>
      </c>
      <c r="F24" s="423" t="s">
        <v>313</v>
      </c>
      <c r="G24" s="423" t="s">
        <v>502</v>
      </c>
      <c r="H24">
        <v>2531826000102</v>
      </c>
      <c r="I24" s="423" t="s">
        <v>503</v>
      </c>
      <c r="J24" s="423" t="s">
        <v>504</v>
      </c>
      <c r="K24" s="423" t="s">
        <v>505</v>
      </c>
      <c r="L24" s="423" t="s">
        <v>313</v>
      </c>
      <c r="M24" s="423" t="s">
        <v>506</v>
      </c>
      <c r="N24" s="423" t="s">
        <v>313</v>
      </c>
      <c r="O24" s="423" t="s">
        <v>313</v>
      </c>
      <c r="P24" s="423" t="s">
        <v>313</v>
      </c>
      <c r="Q24" s="423" t="s">
        <v>413</v>
      </c>
      <c r="R24" s="423" t="s">
        <v>414</v>
      </c>
      <c r="S24" s="423" t="s">
        <v>313</v>
      </c>
      <c r="T24" s="423" t="s">
        <v>313</v>
      </c>
      <c r="U24" s="423" t="s">
        <v>313</v>
      </c>
      <c r="V24" s="423" t="s">
        <v>436</v>
      </c>
      <c r="W24" s="423" t="s">
        <v>320</v>
      </c>
      <c r="X24" s="423" t="s">
        <v>397</v>
      </c>
      <c r="Y24" s="423" t="s">
        <v>313</v>
      </c>
      <c r="Z24" s="32"/>
      <c r="AC24">
        <v>18</v>
      </c>
      <c r="AD24" s="423" t="s">
        <v>40</v>
      </c>
      <c r="AE24" s="32">
        <v>45627</v>
      </c>
      <c r="AF24" s="62">
        <v>0.8545949074074074</v>
      </c>
      <c r="AG24" s="423" t="s">
        <v>313</v>
      </c>
      <c r="AH24" s="423" t="s">
        <v>335</v>
      </c>
      <c r="AI24" s="32">
        <v>45645</v>
      </c>
      <c r="AJ24" s="62">
        <v>0.63103009259259257</v>
      </c>
      <c r="AK24" s="423" t="s">
        <v>438</v>
      </c>
      <c r="AL24" s="423" t="s">
        <v>5304</v>
      </c>
      <c r="AM24" s="423" t="s">
        <v>313</v>
      </c>
      <c r="AN24" s="423" t="s">
        <v>339</v>
      </c>
      <c r="AO24" s="423" t="s">
        <v>313</v>
      </c>
      <c r="AP24" s="423" t="s">
        <v>338</v>
      </c>
      <c r="AQ24" s="423" t="s">
        <v>313</v>
      </c>
      <c r="AR24" s="32"/>
      <c r="AT24" s="423" t="s">
        <v>313</v>
      </c>
      <c r="AU24" s="423" t="s">
        <v>313</v>
      </c>
      <c r="AV24" s="423" t="s">
        <v>313</v>
      </c>
      <c r="AW24" s="423" t="s">
        <v>313</v>
      </c>
      <c r="AX24" s="423">
        <v>1</v>
      </c>
    </row>
    <row r="25" spans="1:50" x14ac:dyDescent="0.3">
      <c r="A25" s="423" t="s">
        <v>20</v>
      </c>
      <c r="B25">
        <v>110</v>
      </c>
      <c r="C25">
        <v>165</v>
      </c>
      <c r="D25">
        <v>836</v>
      </c>
      <c r="E25" s="423" t="s">
        <v>313</v>
      </c>
      <c r="F25" s="423" t="s">
        <v>313</v>
      </c>
      <c r="G25" s="423" t="s">
        <v>508</v>
      </c>
      <c r="H25">
        <v>29341068000116</v>
      </c>
      <c r="I25" s="423" t="s">
        <v>509</v>
      </c>
      <c r="J25" s="423" t="s">
        <v>509</v>
      </c>
      <c r="K25" s="423" t="s">
        <v>510</v>
      </c>
      <c r="L25" s="423" t="s">
        <v>313</v>
      </c>
      <c r="M25" s="423" t="s">
        <v>511</v>
      </c>
      <c r="N25" s="423" t="s">
        <v>313</v>
      </c>
      <c r="O25" s="423" t="s">
        <v>313</v>
      </c>
      <c r="P25" s="423" t="s">
        <v>313</v>
      </c>
      <c r="Q25" s="423" t="s">
        <v>512</v>
      </c>
      <c r="R25" s="423" t="s">
        <v>513</v>
      </c>
      <c r="S25" s="423" t="s">
        <v>313</v>
      </c>
      <c r="T25" s="423" t="s">
        <v>313</v>
      </c>
      <c r="U25" s="423" t="s">
        <v>313</v>
      </c>
      <c r="V25" s="423" t="s">
        <v>436</v>
      </c>
      <c r="W25" s="423" t="s">
        <v>320</v>
      </c>
      <c r="X25" s="423" t="s">
        <v>333</v>
      </c>
      <c r="Y25" s="423" t="s">
        <v>313</v>
      </c>
      <c r="Z25" s="32"/>
      <c r="AC25">
        <v>57</v>
      </c>
      <c r="AD25" s="423" t="s">
        <v>40</v>
      </c>
      <c r="AE25" s="32">
        <v>45627</v>
      </c>
      <c r="AF25" s="62">
        <v>0.8545949074074074</v>
      </c>
      <c r="AG25" s="423" t="s">
        <v>313</v>
      </c>
      <c r="AH25" s="423" t="s">
        <v>335</v>
      </c>
      <c r="AI25" s="32">
        <v>45684</v>
      </c>
      <c r="AJ25" s="62">
        <v>0.4944560185185185</v>
      </c>
      <c r="AK25" s="423" t="s">
        <v>6116</v>
      </c>
      <c r="AL25" s="423" t="s">
        <v>5305</v>
      </c>
      <c r="AM25" s="423" t="s">
        <v>313</v>
      </c>
      <c r="AN25" s="423" t="s">
        <v>339</v>
      </c>
      <c r="AO25" s="423" t="s">
        <v>313</v>
      </c>
      <c r="AP25" s="423" t="s">
        <v>338</v>
      </c>
      <c r="AQ25" s="423" t="s">
        <v>313</v>
      </c>
      <c r="AR25" s="32"/>
      <c r="AT25" s="423" t="s">
        <v>313</v>
      </c>
      <c r="AU25" s="423" t="s">
        <v>313</v>
      </c>
      <c r="AV25" s="423" t="s">
        <v>313</v>
      </c>
      <c r="AW25" s="423" t="s">
        <v>313</v>
      </c>
      <c r="AX25" s="423">
        <v>1</v>
      </c>
    </row>
    <row r="26" spans="1:50" x14ac:dyDescent="0.3">
      <c r="A26" s="423" t="s">
        <v>20</v>
      </c>
      <c r="B26">
        <v>111</v>
      </c>
      <c r="C26">
        <v>165</v>
      </c>
      <c r="D26">
        <v>837</v>
      </c>
      <c r="E26" s="423" t="s">
        <v>313</v>
      </c>
      <c r="F26" s="423" t="s">
        <v>313</v>
      </c>
      <c r="G26" s="423" t="s">
        <v>516</v>
      </c>
      <c r="H26">
        <v>29341068000116</v>
      </c>
      <c r="I26" s="423" t="s">
        <v>509</v>
      </c>
      <c r="J26" s="423" t="s">
        <v>517</v>
      </c>
      <c r="K26" s="423" t="s">
        <v>510</v>
      </c>
      <c r="L26" s="423" t="s">
        <v>313</v>
      </c>
      <c r="M26" s="423" t="s">
        <v>511</v>
      </c>
      <c r="N26" s="423" t="s">
        <v>313</v>
      </c>
      <c r="O26" s="423" t="s">
        <v>313</v>
      </c>
      <c r="P26" s="423" t="s">
        <v>313</v>
      </c>
      <c r="Q26" s="423" t="s">
        <v>512</v>
      </c>
      <c r="R26" s="423" t="s">
        <v>513</v>
      </c>
      <c r="S26" s="423" t="s">
        <v>313</v>
      </c>
      <c r="T26" s="423" t="s">
        <v>313</v>
      </c>
      <c r="U26" s="423" t="s">
        <v>313</v>
      </c>
      <c r="V26" s="423" t="s">
        <v>441</v>
      </c>
      <c r="W26" s="423" t="s">
        <v>320</v>
      </c>
      <c r="X26" s="423" t="s">
        <v>333</v>
      </c>
      <c r="Y26" s="423" t="s">
        <v>313</v>
      </c>
      <c r="Z26" s="32"/>
      <c r="AC26">
        <v>57</v>
      </c>
      <c r="AD26" s="423" t="s">
        <v>40</v>
      </c>
      <c r="AE26" s="32">
        <v>45627</v>
      </c>
      <c r="AF26" s="62">
        <v>0.8545949074074074</v>
      </c>
      <c r="AG26" s="423" t="s">
        <v>313</v>
      </c>
      <c r="AH26" s="423" t="s">
        <v>335</v>
      </c>
      <c r="AI26" s="32">
        <v>45684</v>
      </c>
      <c r="AJ26" s="62">
        <v>0.49512731481481481</v>
      </c>
      <c r="AK26" s="423" t="s">
        <v>6116</v>
      </c>
      <c r="AL26" s="423" t="s">
        <v>5305</v>
      </c>
      <c r="AM26" s="423" t="s">
        <v>313</v>
      </c>
      <c r="AN26" s="423" t="s">
        <v>339</v>
      </c>
      <c r="AO26" s="423" t="s">
        <v>313</v>
      </c>
      <c r="AP26" s="423" t="s">
        <v>338</v>
      </c>
      <c r="AQ26" s="423" t="s">
        <v>313</v>
      </c>
      <c r="AR26" s="32"/>
      <c r="AT26" s="423" t="s">
        <v>313</v>
      </c>
      <c r="AU26" s="423" t="s">
        <v>313</v>
      </c>
      <c r="AV26" s="423" t="s">
        <v>313</v>
      </c>
      <c r="AW26" s="423" t="s">
        <v>313</v>
      </c>
      <c r="AX26" s="423">
        <v>1</v>
      </c>
    </row>
    <row r="27" spans="1:50" x14ac:dyDescent="0.3">
      <c r="A27" s="423" t="s">
        <v>20</v>
      </c>
      <c r="B27">
        <v>113</v>
      </c>
      <c r="C27">
        <v>167</v>
      </c>
      <c r="D27">
        <v>842</v>
      </c>
      <c r="E27" s="423" t="s">
        <v>313</v>
      </c>
      <c r="F27" s="423" t="s">
        <v>313</v>
      </c>
      <c r="G27" s="423" t="s">
        <v>518</v>
      </c>
      <c r="H27">
        <v>7973104000121</v>
      </c>
      <c r="I27" s="423" t="s">
        <v>519</v>
      </c>
      <c r="J27" s="423" t="s">
        <v>520</v>
      </c>
      <c r="K27" s="423" t="s">
        <v>521</v>
      </c>
      <c r="L27" s="423" t="s">
        <v>313</v>
      </c>
      <c r="M27" s="423" t="s">
        <v>522</v>
      </c>
      <c r="N27" s="423" t="s">
        <v>313</v>
      </c>
      <c r="O27" s="423" t="s">
        <v>313</v>
      </c>
      <c r="P27" s="423" t="s">
        <v>313</v>
      </c>
      <c r="Q27" s="423" t="s">
        <v>523</v>
      </c>
      <c r="R27" s="423" t="s">
        <v>472</v>
      </c>
      <c r="S27" s="423" t="s">
        <v>313</v>
      </c>
      <c r="T27" s="423" t="s">
        <v>313</v>
      </c>
      <c r="U27" s="423" t="s">
        <v>313</v>
      </c>
      <c r="V27" s="423" t="s">
        <v>524</v>
      </c>
      <c r="W27" s="423" t="s">
        <v>320</v>
      </c>
      <c r="X27" s="423" t="s">
        <v>347</v>
      </c>
      <c r="Y27" s="423" t="s">
        <v>313</v>
      </c>
      <c r="Z27" s="32"/>
      <c r="AC27">
        <v>81</v>
      </c>
      <c r="AD27" s="423" t="s">
        <v>40</v>
      </c>
      <c r="AE27" s="32">
        <v>45627</v>
      </c>
      <c r="AF27" s="62">
        <v>0.85460648148148144</v>
      </c>
      <c r="AG27" s="423" t="s">
        <v>313</v>
      </c>
      <c r="AH27" s="423" t="s">
        <v>335</v>
      </c>
      <c r="AI27" s="32">
        <v>45708</v>
      </c>
      <c r="AJ27" s="62">
        <v>0.47692129629629632</v>
      </c>
      <c r="AK27" s="423" t="s">
        <v>6114</v>
      </c>
      <c r="AL27" s="423" t="s">
        <v>5306</v>
      </c>
      <c r="AM27" s="423" t="s">
        <v>313</v>
      </c>
      <c r="AN27" s="423" t="s">
        <v>526</v>
      </c>
      <c r="AO27" s="423" t="s">
        <v>313</v>
      </c>
      <c r="AP27" s="423" t="s">
        <v>313</v>
      </c>
      <c r="AQ27" s="423" t="s">
        <v>313</v>
      </c>
      <c r="AR27" s="32"/>
      <c r="AT27" s="423" t="s">
        <v>313</v>
      </c>
      <c r="AU27" s="423" t="s">
        <v>313</v>
      </c>
      <c r="AV27" s="423" t="s">
        <v>313</v>
      </c>
      <c r="AW27" s="423" t="s">
        <v>313</v>
      </c>
      <c r="AX27" s="423">
        <v>1</v>
      </c>
    </row>
    <row r="28" spans="1:50" x14ac:dyDescent="0.3">
      <c r="A28" s="423" t="s">
        <v>20</v>
      </c>
      <c r="B28">
        <v>114</v>
      </c>
      <c r="C28">
        <v>161</v>
      </c>
      <c r="D28">
        <v>827</v>
      </c>
      <c r="E28" s="423" t="s">
        <v>313</v>
      </c>
      <c r="F28" s="423" t="s">
        <v>313</v>
      </c>
      <c r="G28" s="423" t="s">
        <v>527</v>
      </c>
      <c r="H28">
        <v>2609426000172</v>
      </c>
      <c r="I28" s="423" t="s">
        <v>467</v>
      </c>
      <c r="J28" s="423" t="s">
        <v>468</v>
      </c>
      <c r="K28" s="423" t="s">
        <v>469</v>
      </c>
      <c r="L28" s="423" t="s">
        <v>313</v>
      </c>
      <c r="M28" s="423" t="s">
        <v>470</v>
      </c>
      <c r="N28" s="423" t="s">
        <v>313</v>
      </c>
      <c r="O28" s="423" t="s">
        <v>313</v>
      </c>
      <c r="P28" s="423" t="s">
        <v>313</v>
      </c>
      <c r="Q28" s="423" t="s">
        <v>471</v>
      </c>
      <c r="R28" s="423" t="s">
        <v>472</v>
      </c>
      <c r="S28" s="423" t="s">
        <v>473</v>
      </c>
      <c r="T28" s="423" t="s">
        <v>313</v>
      </c>
      <c r="U28" s="423" t="s">
        <v>313</v>
      </c>
      <c r="V28" s="423" t="s">
        <v>441</v>
      </c>
      <c r="W28" s="423" t="s">
        <v>320</v>
      </c>
      <c r="X28" s="423" t="s">
        <v>347</v>
      </c>
      <c r="Y28" s="423" t="s">
        <v>313</v>
      </c>
      <c r="Z28" s="32"/>
      <c r="AC28">
        <v>120</v>
      </c>
      <c r="AD28" s="423" t="s">
        <v>40</v>
      </c>
      <c r="AE28" s="32">
        <v>45627</v>
      </c>
      <c r="AF28" s="62">
        <v>0.85460648148148144</v>
      </c>
      <c r="AG28" s="423" t="s">
        <v>313</v>
      </c>
      <c r="AH28" s="423" t="s">
        <v>335</v>
      </c>
      <c r="AI28" s="32">
        <v>45747</v>
      </c>
      <c r="AJ28" s="62">
        <v>0.65732638888888884</v>
      </c>
      <c r="AK28" s="423" t="s">
        <v>474</v>
      </c>
      <c r="AL28" s="423" t="s">
        <v>5307</v>
      </c>
      <c r="AM28" s="423" t="s">
        <v>313</v>
      </c>
      <c r="AN28" s="423" t="s">
        <v>476</v>
      </c>
      <c r="AO28" s="423" t="s">
        <v>313</v>
      </c>
      <c r="AP28" s="423" t="s">
        <v>477</v>
      </c>
      <c r="AQ28" s="423" t="s">
        <v>313</v>
      </c>
      <c r="AR28" s="32"/>
      <c r="AT28" s="423" t="s">
        <v>313</v>
      </c>
      <c r="AU28" s="423" t="s">
        <v>313</v>
      </c>
      <c r="AV28" s="423" t="s">
        <v>313</v>
      </c>
      <c r="AW28" s="423" t="s">
        <v>313</v>
      </c>
      <c r="AX28" s="423">
        <v>1</v>
      </c>
    </row>
    <row r="29" spans="1:50" x14ac:dyDescent="0.3">
      <c r="A29" s="423" t="s">
        <v>20</v>
      </c>
      <c r="B29">
        <v>116</v>
      </c>
      <c r="D29">
        <v>847</v>
      </c>
      <c r="E29" s="423" t="s">
        <v>313</v>
      </c>
      <c r="F29" s="423" t="s">
        <v>313</v>
      </c>
      <c r="G29" s="423" t="s">
        <v>529</v>
      </c>
      <c r="H29">
        <v>58151616000143</v>
      </c>
      <c r="I29" s="423" t="s">
        <v>313</v>
      </c>
      <c r="J29" s="423" t="s">
        <v>530</v>
      </c>
      <c r="K29" s="423" t="s">
        <v>531</v>
      </c>
      <c r="L29" s="423" t="s">
        <v>313</v>
      </c>
      <c r="M29" s="423" t="s">
        <v>532</v>
      </c>
      <c r="N29" s="423" t="s">
        <v>313</v>
      </c>
      <c r="O29" s="423" t="s">
        <v>313</v>
      </c>
      <c r="P29" s="423" t="s">
        <v>313</v>
      </c>
      <c r="Q29" s="423" t="s">
        <v>533</v>
      </c>
      <c r="R29" s="423" t="s">
        <v>472</v>
      </c>
      <c r="S29" s="423" t="s">
        <v>313</v>
      </c>
      <c r="T29" s="423" t="s">
        <v>313</v>
      </c>
      <c r="U29" s="423" t="s">
        <v>313</v>
      </c>
      <c r="V29" s="423" t="s">
        <v>534</v>
      </c>
      <c r="W29" s="423" t="s">
        <v>320</v>
      </c>
      <c r="X29" s="423" t="s">
        <v>356</v>
      </c>
      <c r="Y29" s="423" t="s">
        <v>535</v>
      </c>
      <c r="Z29" s="32">
        <v>45688</v>
      </c>
      <c r="AA29">
        <v>4736912</v>
      </c>
      <c r="AB29">
        <v>98326</v>
      </c>
      <c r="AC29">
        <v>53</v>
      </c>
      <c r="AD29" s="423" t="s">
        <v>20</v>
      </c>
      <c r="AE29" s="32">
        <v>45628</v>
      </c>
      <c r="AF29" s="62">
        <v>0.39987268518518521</v>
      </c>
      <c r="AG29" s="423" t="s">
        <v>313</v>
      </c>
      <c r="AH29" s="423" t="s">
        <v>358</v>
      </c>
      <c r="AI29" s="32">
        <v>45681</v>
      </c>
      <c r="AJ29" s="62">
        <v>0.47471064814814817</v>
      </c>
      <c r="AK29" s="423" t="s">
        <v>313</v>
      </c>
      <c r="AL29" s="423" t="s">
        <v>313</v>
      </c>
      <c r="AM29" s="423" t="s">
        <v>313</v>
      </c>
      <c r="AN29" s="423" t="s">
        <v>536</v>
      </c>
      <c r="AO29" s="423" t="s">
        <v>20</v>
      </c>
      <c r="AP29" s="423" t="s">
        <v>537</v>
      </c>
      <c r="AQ29" s="423" t="s">
        <v>313</v>
      </c>
      <c r="AR29" s="32"/>
      <c r="AT29" s="423" t="s">
        <v>313</v>
      </c>
      <c r="AU29" s="423" t="s">
        <v>313</v>
      </c>
      <c r="AV29" s="423" t="s">
        <v>313</v>
      </c>
      <c r="AW29" s="423" t="s">
        <v>313</v>
      </c>
      <c r="AX29" s="423">
        <v>1</v>
      </c>
    </row>
    <row r="30" spans="1:50" x14ac:dyDescent="0.3">
      <c r="A30" s="423" t="s">
        <v>20</v>
      </c>
      <c r="B30">
        <v>118</v>
      </c>
      <c r="D30">
        <v>851</v>
      </c>
      <c r="E30" s="423" t="s">
        <v>313</v>
      </c>
      <c r="F30" s="423" t="s">
        <v>313</v>
      </c>
      <c r="G30" s="423" t="s">
        <v>538</v>
      </c>
      <c r="H30">
        <v>64582232000188</v>
      </c>
      <c r="I30" s="423" t="s">
        <v>313</v>
      </c>
      <c r="J30" s="423" t="s">
        <v>539</v>
      </c>
      <c r="K30" s="423" t="s">
        <v>540</v>
      </c>
      <c r="L30" s="423" t="s">
        <v>313</v>
      </c>
      <c r="M30" s="423" t="s">
        <v>541</v>
      </c>
      <c r="N30" s="423" t="s">
        <v>313</v>
      </c>
      <c r="O30" s="423" t="s">
        <v>313</v>
      </c>
      <c r="P30" s="423" t="s">
        <v>313</v>
      </c>
      <c r="Q30" s="423" t="s">
        <v>313</v>
      </c>
      <c r="R30" s="423" t="s">
        <v>313</v>
      </c>
      <c r="S30" s="423" t="s">
        <v>313</v>
      </c>
      <c r="T30" s="423" t="s">
        <v>313</v>
      </c>
      <c r="U30" s="423" t="s">
        <v>313</v>
      </c>
      <c r="V30" s="423" t="s">
        <v>313</v>
      </c>
      <c r="W30" s="423" t="s">
        <v>320</v>
      </c>
      <c r="X30" s="423" t="s">
        <v>347</v>
      </c>
      <c r="Y30" s="423" t="s">
        <v>313</v>
      </c>
      <c r="Z30" s="32">
        <v>45688</v>
      </c>
      <c r="AA30">
        <v>202945</v>
      </c>
      <c r="AC30">
        <v>64</v>
      </c>
      <c r="AD30" s="423" t="s">
        <v>20</v>
      </c>
      <c r="AE30" s="32">
        <v>45630</v>
      </c>
      <c r="AF30" s="62">
        <v>0.49253472222222222</v>
      </c>
      <c r="AG30" s="423" t="s">
        <v>313</v>
      </c>
      <c r="AH30" s="423" t="s">
        <v>335</v>
      </c>
      <c r="AI30" s="32">
        <v>45694</v>
      </c>
      <c r="AJ30" s="62">
        <v>0.66188657407407403</v>
      </c>
      <c r="AK30" s="423" t="s">
        <v>398</v>
      </c>
      <c r="AL30" s="423" t="s">
        <v>5308</v>
      </c>
      <c r="AM30" s="423" t="s">
        <v>370</v>
      </c>
      <c r="AN30" s="423" t="s">
        <v>543</v>
      </c>
      <c r="AO30" s="423" t="s">
        <v>20</v>
      </c>
      <c r="AP30" s="423" t="s">
        <v>536</v>
      </c>
      <c r="AQ30" s="423" t="s">
        <v>313</v>
      </c>
      <c r="AR30" s="32"/>
      <c r="AT30" s="423" t="s">
        <v>313</v>
      </c>
      <c r="AU30" s="423" t="s">
        <v>313</v>
      </c>
      <c r="AV30" s="423" t="s">
        <v>313</v>
      </c>
      <c r="AW30" s="423" t="s">
        <v>313</v>
      </c>
      <c r="AX30" s="423">
        <v>1</v>
      </c>
    </row>
    <row r="31" spans="1:50" x14ac:dyDescent="0.3">
      <c r="A31" s="423" t="s">
        <v>20</v>
      </c>
      <c r="B31">
        <v>122</v>
      </c>
      <c r="D31">
        <v>855</v>
      </c>
      <c r="E31" s="423" t="s">
        <v>3461</v>
      </c>
      <c r="F31" s="423" t="s">
        <v>313</v>
      </c>
      <c r="G31" s="423" t="s">
        <v>544</v>
      </c>
      <c r="H31">
        <v>8520654000158</v>
      </c>
      <c r="I31" s="423" t="s">
        <v>313</v>
      </c>
      <c r="J31" s="423" t="s">
        <v>545</v>
      </c>
      <c r="K31" s="423" t="s">
        <v>546</v>
      </c>
      <c r="L31" s="423" t="s">
        <v>313</v>
      </c>
      <c r="M31" s="423" t="s">
        <v>547</v>
      </c>
      <c r="N31" s="423" t="s">
        <v>313</v>
      </c>
      <c r="O31" s="423" t="s">
        <v>313</v>
      </c>
      <c r="P31" s="423" t="s">
        <v>313</v>
      </c>
      <c r="Q31" s="423" t="s">
        <v>313</v>
      </c>
      <c r="R31" s="423" t="s">
        <v>313</v>
      </c>
      <c r="S31" s="423" t="s">
        <v>331</v>
      </c>
      <c r="T31" s="423" t="s">
        <v>313</v>
      </c>
      <c r="U31" s="423" t="s">
        <v>313</v>
      </c>
      <c r="V31" s="423" t="s">
        <v>5309</v>
      </c>
      <c r="W31" s="423" t="s">
        <v>320</v>
      </c>
      <c r="X31" s="423" t="s">
        <v>356</v>
      </c>
      <c r="Y31" s="423" t="s">
        <v>357</v>
      </c>
      <c r="Z31" s="32">
        <v>46112</v>
      </c>
      <c r="AA31">
        <v>4519984</v>
      </c>
      <c r="AB31">
        <v>522464</v>
      </c>
      <c r="AC31">
        <v>512</v>
      </c>
      <c r="AD31" s="423" t="s">
        <v>34</v>
      </c>
      <c r="AE31" s="32">
        <v>45630</v>
      </c>
      <c r="AF31" s="62">
        <v>0.61173611111111115</v>
      </c>
      <c r="AG31" s="423" t="s">
        <v>313</v>
      </c>
      <c r="AH31" s="423" t="s">
        <v>358</v>
      </c>
      <c r="AI31" s="32">
        <v>46142</v>
      </c>
      <c r="AJ31" s="62">
        <v>0.60101851851851851</v>
      </c>
      <c r="AK31" s="423" t="s">
        <v>313</v>
      </c>
      <c r="AL31" s="423" t="s">
        <v>313</v>
      </c>
      <c r="AM31" s="423" t="s">
        <v>537</v>
      </c>
      <c r="AN31" s="423" t="s">
        <v>548</v>
      </c>
      <c r="AO31" s="423" t="s">
        <v>20</v>
      </c>
      <c r="AP31" s="423" t="s">
        <v>549</v>
      </c>
      <c r="AQ31" s="423" t="s">
        <v>548</v>
      </c>
      <c r="AR31" s="32">
        <v>46049</v>
      </c>
      <c r="AS31">
        <v>80</v>
      </c>
      <c r="AT31" s="423" t="s">
        <v>313</v>
      </c>
      <c r="AU31" s="423" t="s">
        <v>313</v>
      </c>
      <c r="AV31" s="423" t="s">
        <v>313</v>
      </c>
      <c r="AW31" s="423" t="s">
        <v>313</v>
      </c>
      <c r="AX31" s="423">
        <v>1</v>
      </c>
    </row>
    <row r="32" spans="1:50" x14ac:dyDescent="0.3">
      <c r="A32" s="423" t="s">
        <v>20</v>
      </c>
      <c r="B32">
        <v>125</v>
      </c>
      <c r="D32">
        <v>860</v>
      </c>
      <c r="E32" s="423" t="s">
        <v>313</v>
      </c>
      <c r="F32" s="423" t="s">
        <v>313</v>
      </c>
      <c r="G32" s="423" t="s">
        <v>5310</v>
      </c>
      <c r="I32" s="423" t="s">
        <v>313</v>
      </c>
      <c r="J32" s="423" t="s">
        <v>5311</v>
      </c>
      <c r="K32" s="423" t="s">
        <v>531</v>
      </c>
      <c r="L32" s="423" t="s">
        <v>313</v>
      </c>
      <c r="M32" s="423" t="s">
        <v>532</v>
      </c>
      <c r="N32" s="423" t="s">
        <v>313</v>
      </c>
      <c r="O32" s="423" t="s">
        <v>313</v>
      </c>
      <c r="P32" s="423" t="s">
        <v>313</v>
      </c>
      <c r="Q32" s="423" t="s">
        <v>313</v>
      </c>
      <c r="R32" s="423" t="s">
        <v>313</v>
      </c>
      <c r="S32" s="423" t="s">
        <v>313</v>
      </c>
      <c r="T32" s="423" t="s">
        <v>313</v>
      </c>
      <c r="U32" s="423" t="s">
        <v>313</v>
      </c>
      <c r="V32" s="423" t="s">
        <v>534</v>
      </c>
      <c r="W32" s="423" t="s">
        <v>320</v>
      </c>
      <c r="X32" s="423" t="s">
        <v>356</v>
      </c>
      <c r="Y32" s="423" t="s">
        <v>313</v>
      </c>
      <c r="Z32" s="32">
        <v>45688</v>
      </c>
      <c r="AA32">
        <v>1600</v>
      </c>
      <c r="AB32">
        <v>157626</v>
      </c>
      <c r="AC32">
        <v>49</v>
      </c>
      <c r="AD32" s="423" t="s">
        <v>20</v>
      </c>
      <c r="AE32" s="32">
        <v>45632</v>
      </c>
      <c r="AF32" s="62">
        <v>0.68636574074074075</v>
      </c>
      <c r="AG32" s="423" t="s">
        <v>313</v>
      </c>
      <c r="AH32" s="423" t="s">
        <v>358</v>
      </c>
      <c r="AI32" s="32">
        <v>45681</v>
      </c>
      <c r="AJ32" s="62">
        <v>0.48759259259259258</v>
      </c>
      <c r="AK32" s="423" t="s">
        <v>313</v>
      </c>
      <c r="AL32" s="423" t="s">
        <v>313</v>
      </c>
      <c r="AM32" s="423" t="s">
        <v>313</v>
      </c>
      <c r="AN32" s="423" t="s">
        <v>536</v>
      </c>
      <c r="AO32" s="423" t="s">
        <v>313</v>
      </c>
      <c r="AP32" s="423" t="s">
        <v>369</v>
      </c>
      <c r="AQ32" s="423" t="s">
        <v>313</v>
      </c>
      <c r="AR32" s="32"/>
      <c r="AT32" s="423" t="s">
        <v>313</v>
      </c>
      <c r="AU32" s="423" t="s">
        <v>313</v>
      </c>
      <c r="AV32" s="423" t="s">
        <v>313</v>
      </c>
      <c r="AW32" s="423" t="s">
        <v>313</v>
      </c>
      <c r="AX32" s="423">
        <v>1</v>
      </c>
    </row>
    <row r="33" spans="1:50" x14ac:dyDescent="0.3">
      <c r="A33" s="423" t="s">
        <v>20</v>
      </c>
      <c r="B33">
        <v>127</v>
      </c>
      <c r="D33">
        <v>981</v>
      </c>
      <c r="E33" s="423" t="s">
        <v>313</v>
      </c>
      <c r="F33" s="423" t="s">
        <v>313</v>
      </c>
      <c r="G33" s="423" t="s">
        <v>552</v>
      </c>
      <c r="H33">
        <v>48885921000105</v>
      </c>
      <c r="I33" s="423" t="s">
        <v>313</v>
      </c>
      <c r="J33" s="423" t="s">
        <v>553</v>
      </c>
      <c r="K33" s="423" t="s">
        <v>554</v>
      </c>
      <c r="L33" s="423" t="s">
        <v>313</v>
      </c>
      <c r="M33" s="423" t="s">
        <v>555</v>
      </c>
      <c r="N33" s="423" t="s">
        <v>313</v>
      </c>
      <c r="O33" s="423" t="s">
        <v>313</v>
      </c>
      <c r="P33" s="423" t="s">
        <v>313</v>
      </c>
      <c r="Q33" s="423" t="s">
        <v>313</v>
      </c>
      <c r="R33" s="423" t="s">
        <v>313</v>
      </c>
      <c r="S33" s="423" t="s">
        <v>331</v>
      </c>
      <c r="T33" s="423" t="s">
        <v>313</v>
      </c>
      <c r="U33" s="423" t="s">
        <v>313</v>
      </c>
      <c r="V33" s="423" t="s">
        <v>313</v>
      </c>
      <c r="W33" s="423" t="s">
        <v>320</v>
      </c>
      <c r="X33" s="423" t="s">
        <v>356</v>
      </c>
      <c r="Y33" s="423" t="s">
        <v>313</v>
      </c>
      <c r="Z33" s="32">
        <v>45657</v>
      </c>
      <c r="AA33">
        <v>450</v>
      </c>
      <c r="AC33">
        <v>2</v>
      </c>
      <c r="AD33" s="423" t="s">
        <v>20</v>
      </c>
      <c r="AE33" s="32">
        <v>45636</v>
      </c>
      <c r="AF33" s="62">
        <v>0.44290509259259259</v>
      </c>
      <c r="AG33" s="423" t="s">
        <v>313</v>
      </c>
      <c r="AH33" s="423" t="s">
        <v>358</v>
      </c>
      <c r="AI33" s="32">
        <v>45638</v>
      </c>
      <c r="AJ33" s="62">
        <v>0.67709490740740741</v>
      </c>
      <c r="AK33" s="423" t="s">
        <v>313</v>
      </c>
      <c r="AL33" s="423" t="s">
        <v>313</v>
      </c>
      <c r="AM33" s="423" t="s">
        <v>556</v>
      </c>
      <c r="AN33" s="423" t="s">
        <v>557</v>
      </c>
      <c r="AO33" s="423" t="s">
        <v>20</v>
      </c>
      <c r="AP33" s="423" t="s">
        <v>536</v>
      </c>
      <c r="AQ33" s="423" t="s">
        <v>558</v>
      </c>
      <c r="AR33" s="32"/>
      <c r="AT33" s="423" t="s">
        <v>313</v>
      </c>
      <c r="AU33" s="423" t="s">
        <v>313</v>
      </c>
      <c r="AV33" s="423" t="s">
        <v>313</v>
      </c>
      <c r="AW33" s="423" t="s">
        <v>313</v>
      </c>
      <c r="AX33" s="423">
        <v>1</v>
      </c>
    </row>
    <row r="34" spans="1:50" x14ac:dyDescent="0.3">
      <c r="A34" s="423" t="s">
        <v>20</v>
      </c>
      <c r="B34">
        <v>130</v>
      </c>
      <c r="D34">
        <v>987</v>
      </c>
      <c r="E34" s="423" t="s">
        <v>313</v>
      </c>
      <c r="F34" s="423" t="s">
        <v>313</v>
      </c>
      <c r="G34" s="423" t="s">
        <v>559</v>
      </c>
      <c r="H34">
        <v>5691820000190</v>
      </c>
      <c r="I34" s="423" t="s">
        <v>313</v>
      </c>
      <c r="J34" s="423" t="s">
        <v>21</v>
      </c>
      <c r="K34" s="423" t="s">
        <v>561</v>
      </c>
      <c r="L34" s="423" t="s">
        <v>313</v>
      </c>
      <c r="M34" s="423" t="s">
        <v>562</v>
      </c>
      <c r="N34" s="423" t="s">
        <v>313</v>
      </c>
      <c r="O34" s="423" t="s">
        <v>313</v>
      </c>
      <c r="P34" s="423" t="s">
        <v>313</v>
      </c>
      <c r="Q34" s="423" t="s">
        <v>563</v>
      </c>
      <c r="R34" s="423" t="s">
        <v>564</v>
      </c>
      <c r="S34" s="423" t="s">
        <v>313</v>
      </c>
      <c r="T34" s="423" t="s">
        <v>313</v>
      </c>
      <c r="U34" s="423" t="s">
        <v>313</v>
      </c>
      <c r="V34" s="423" t="s">
        <v>534</v>
      </c>
      <c r="W34" s="423" t="s">
        <v>320</v>
      </c>
      <c r="X34" s="423" t="s">
        <v>356</v>
      </c>
      <c r="Y34" s="423" t="s">
        <v>313</v>
      </c>
      <c r="Z34" s="32">
        <v>45688</v>
      </c>
      <c r="AA34">
        <v>0</v>
      </c>
      <c r="AB34">
        <v>3564</v>
      </c>
      <c r="AC34">
        <v>43</v>
      </c>
      <c r="AD34" s="423" t="s">
        <v>20</v>
      </c>
      <c r="AE34" s="32">
        <v>45638</v>
      </c>
      <c r="AF34" s="62">
        <v>0.38504629629629628</v>
      </c>
      <c r="AG34" s="423" t="s">
        <v>313</v>
      </c>
      <c r="AH34" s="423" t="s">
        <v>358</v>
      </c>
      <c r="AI34" s="32">
        <v>45681</v>
      </c>
      <c r="AJ34" s="62">
        <v>0.46354166666666669</v>
      </c>
      <c r="AK34" s="423" t="s">
        <v>313</v>
      </c>
      <c r="AL34" s="423" t="s">
        <v>313</v>
      </c>
      <c r="AM34" s="423" t="s">
        <v>361</v>
      </c>
      <c r="AN34" s="423" t="s">
        <v>361</v>
      </c>
      <c r="AO34" s="423" t="s">
        <v>20</v>
      </c>
      <c r="AP34" s="423" t="s">
        <v>361</v>
      </c>
      <c r="AQ34" s="423" t="s">
        <v>313</v>
      </c>
      <c r="AR34" s="32"/>
      <c r="AT34" s="423" t="s">
        <v>313</v>
      </c>
      <c r="AU34" s="423" t="s">
        <v>313</v>
      </c>
      <c r="AV34" s="423" t="s">
        <v>313</v>
      </c>
      <c r="AW34" s="423" t="s">
        <v>313</v>
      </c>
      <c r="AX34" s="423">
        <v>1</v>
      </c>
    </row>
    <row r="35" spans="1:50" x14ac:dyDescent="0.3">
      <c r="A35" s="423" t="s">
        <v>20</v>
      </c>
      <c r="B35">
        <v>131</v>
      </c>
      <c r="D35">
        <v>990</v>
      </c>
      <c r="E35" s="423" t="s">
        <v>313</v>
      </c>
      <c r="F35" s="423" t="s">
        <v>313</v>
      </c>
      <c r="G35" s="423" t="s">
        <v>565</v>
      </c>
      <c r="I35" s="423" t="s">
        <v>313</v>
      </c>
      <c r="J35" s="423" t="s">
        <v>566</v>
      </c>
      <c r="K35" s="423" t="s">
        <v>567</v>
      </c>
      <c r="L35" s="423" t="s">
        <v>313</v>
      </c>
      <c r="M35" s="423" t="s">
        <v>568</v>
      </c>
      <c r="N35" s="423" t="s">
        <v>313</v>
      </c>
      <c r="O35" s="423" t="s">
        <v>313</v>
      </c>
      <c r="P35" s="423" t="s">
        <v>313</v>
      </c>
      <c r="Q35" s="423" t="s">
        <v>313</v>
      </c>
      <c r="R35" s="423" t="s">
        <v>313</v>
      </c>
      <c r="S35" s="423" t="s">
        <v>313</v>
      </c>
      <c r="T35" s="423" t="s">
        <v>313</v>
      </c>
      <c r="U35" s="423" t="s">
        <v>313</v>
      </c>
      <c r="V35" s="423" t="s">
        <v>313</v>
      </c>
      <c r="W35" s="423" t="s">
        <v>320</v>
      </c>
      <c r="X35" s="423" t="s">
        <v>397</v>
      </c>
      <c r="Y35" s="423" t="s">
        <v>313</v>
      </c>
      <c r="Z35" s="32"/>
      <c r="AA35">
        <v>37964</v>
      </c>
      <c r="AC35">
        <v>7</v>
      </c>
      <c r="AD35" s="423" t="s">
        <v>20</v>
      </c>
      <c r="AE35" s="32">
        <v>45638</v>
      </c>
      <c r="AF35" s="62">
        <v>0.45196759259259262</v>
      </c>
      <c r="AG35" s="423" t="s">
        <v>313</v>
      </c>
      <c r="AH35" s="423" t="s">
        <v>335</v>
      </c>
      <c r="AI35" s="32">
        <v>45645</v>
      </c>
      <c r="AJ35" s="62">
        <v>0.40232638888888889</v>
      </c>
      <c r="AK35" s="423" t="s">
        <v>6116</v>
      </c>
      <c r="AL35" s="423" t="s">
        <v>5312</v>
      </c>
      <c r="AM35" s="423" t="s">
        <v>313</v>
      </c>
      <c r="AN35" s="423" t="s">
        <v>570</v>
      </c>
      <c r="AO35" s="423" t="s">
        <v>313</v>
      </c>
      <c r="AP35" s="423" t="s">
        <v>558</v>
      </c>
      <c r="AQ35" s="423" t="s">
        <v>570</v>
      </c>
      <c r="AR35" s="32"/>
      <c r="AT35" s="423" t="s">
        <v>313</v>
      </c>
      <c r="AU35" s="423" t="s">
        <v>313</v>
      </c>
      <c r="AV35" s="423" t="s">
        <v>313</v>
      </c>
      <c r="AW35" s="423" t="s">
        <v>313</v>
      </c>
      <c r="AX35" s="423">
        <v>1</v>
      </c>
    </row>
    <row r="36" spans="1:50" x14ac:dyDescent="0.3">
      <c r="A36" s="423" t="s">
        <v>20</v>
      </c>
      <c r="B36">
        <v>135</v>
      </c>
      <c r="D36">
        <v>996</v>
      </c>
      <c r="E36" s="423" t="s">
        <v>313</v>
      </c>
      <c r="F36" s="423" t="s">
        <v>313</v>
      </c>
      <c r="G36" s="423" t="s">
        <v>571</v>
      </c>
      <c r="I36" s="423" t="s">
        <v>313</v>
      </c>
      <c r="J36" s="423" t="s">
        <v>572</v>
      </c>
      <c r="K36" s="423" t="s">
        <v>573</v>
      </c>
      <c r="L36" s="423" t="s">
        <v>313</v>
      </c>
      <c r="M36" s="423" t="s">
        <v>574</v>
      </c>
      <c r="N36" s="423" t="s">
        <v>313</v>
      </c>
      <c r="O36" s="423" t="s">
        <v>313</v>
      </c>
      <c r="P36" s="423" t="s">
        <v>313</v>
      </c>
      <c r="Q36" s="423" t="s">
        <v>313</v>
      </c>
      <c r="R36" s="423" t="s">
        <v>313</v>
      </c>
      <c r="S36" s="423" t="s">
        <v>313</v>
      </c>
      <c r="T36" s="423" t="s">
        <v>313</v>
      </c>
      <c r="U36" s="423" t="s">
        <v>313</v>
      </c>
      <c r="V36" s="423" t="s">
        <v>534</v>
      </c>
      <c r="W36" s="423" t="s">
        <v>320</v>
      </c>
      <c r="X36" s="423" t="s">
        <v>356</v>
      </c>
      <c r="Y36" s="423" t="s">
        <v>313</v>
      </c>
      <c r="Z36" s="32"/>
      <c r="AA36">
        <v>28832</v>
      </c>
      <c r="AB36">
        <v>110248</v>
      </c>
      <c r="AC36">
        <v>83</v>
      </c>
      <c r="AD36" s="423" t="s">
        <v>20</v>
      </c>
      <c r="AE36" s="32">
        <v>45638</v>
      </c>
      <c r="AF36" s="62">
        <v>0.72285879629629635</v>
      </c>
      <c r="AG36" s="423" t="s">
        <v>313</v>
      </c>
      <c r="AH36" s="423" t="s">
        <v>335</v>
      </c>
      <c r="AI36" s="32">
        <v>45721</v>
      </c>
      <c r="AJ36" s="62">
        <v>0.46725694444444443</v>
      </c>
      <c r="AK36" s="423" t="s">
        <v>6114</v>
      </c>
      <c r="AL36" s="423" t="s">
        <v>5313</v>
      </c>
      <c r="AM36" s="423" t="s">
        <v>313</v>
      </c>
      <c r="AN36" s="423" t="s">
        <v>576</v>
      </c>
      <c r="AO36" s="423" t="s">
        <v>313</v>
      </c>
      <c r="AP36" s="423" t="s">
        <v>313</v>
      </c>
      <c r="AQ36" s="423" t="s">
        <v>313</v>
      </c>
      <c r="AR36" s="32"/>
      <c r="AT36" s="423" t="s">
        <v>313</v>
      </c>
      <c r="AU36" s="423" t="s">
        <v>313</v>
      </c>
      <c r="AV36" s="423" t="s">
        <v>313</v>
      </c>
      <c r="AW36" s="423" t="s">
        <v>313</v>
      </c>
      <c r="AX36" s="423">
        <v>1</v>
      </c>
    </row>
    <row r="37" spans="1:50" x14ac:dyDescent="0.3">
      <c r="A37" s="423" t="s">
        <v>20</v>
      </c>
      <c r="B37">
        <v>138</v>
      </c>
      <c r="D37">
        <v>1103</v>
      </c>
      <c r="E37" s="423" t="s">
        <v>313</v>
      </c>
      <c r="F37" s="423" t="s">
        <v>313</v>
      </c>
      <c r="G37" s="423" t="s">
        <v>577</v>
      </c>
      <c r="H37">
        <v>54734384000103</v>
      </c>
      <c r="I37" s="423" t="s">
        <v>313</v>
      </c>
      <c r="J37" s="423" t="s">
        <v>62</v>
      </c>
      <c r="K37" s="423" t="s">
        <v>579</v>
      </c>
      <c r="L37" s="423" t="s">
        <v>313</v>
      </c>
      <c r="M37" s="423" t="s">
        <v>580</v>
      </c>
      <c r="N37" s="423" t="s">
        <v>313</v>
      </c>
      <c r="O37" s="423" t="s">
        <v>313</v>
      </c>
      <c r="P37" s="423" t="s">
        <v>313</v>
      </c>
      <c r="Q37" s="423" t="s">
        <v>313</v>
      </c>
      <c r="R37" s="423" t="s">
        <v>313</v>
      </c>
      <c r="S37" s="423" t="s">
        <v>313</v>
      </c>
      <c r="T37" s="423" t="s">
        <v>313</v>
      </c>
      <c r="U37" s="423" t="s">
        <v>313</v>
      </c>
      <c r="V37" s="423" t="s">
        <v>534</v>
      </c>
      <c r="W37" s="423" t="s">
        <v>320</v>
      </c>
      <c r="X37" s="423" t="s">
        <v>347</v>
      </c>
      <c r="Y37" s="423" t="s">
        <v>313</v>
      </c>
      <c r="Z37" s="32"/>
      <c r="AA37">
        <v>49588</v>
      </c>
      <c r="AC37">
        <v>23</v>
      </c>
      <c r="AD37" s="423" t="s">
        <v>20</v>
      </c>
      <c r="AE37" s="32">
        <v>45643</v>
      </c>
      <c r="AF37" s="62">
        <v>0.51571759259259264</v>
      </c>
      <c r="AG37" s="423" t="s">
        <v>313</v>
      </c>
      <c r="AH37" s="423" t="s">
        <v>335</v>
      </c>
      <c r="AI37" s="32">
        <v>45666</v>
      </c>
      <c r="AJ37" s="62">
        <v>0.6648263888888889</v>
      </c>
      <c r="AK37" s="423" t="s">
        <v>6114</v>
      </c>
      <c r="AL37" s="423" t="s">
        <v>5314</v>
      </c>
      <c r="AM37" s="423" t="s">
        <v>313</v>
      </c>
      <c r="AN37" s="423" t="s">
        <v>582</v>
      </c>
      <c r="AO37" s="423" t="s">
        <v>313</v>
      </c>
      <c r="AP37" s="423" t="s">
        <v>570</v>
      </c>
      <c r="AQ37" s="423" t="s">
        <v>313</v>
      </c>
      <c r="AR37" s="32"/>
      <c r="AT37" s="423" t="s">
        <v>313</v>
      </c>
      <c r="AU37" s="423" t="s">
        <v>313</v>
      </c>
      <c r="AV37" s="423" t="s">
        <v>313</v>
      </c>
      <c r="AW37" s="423" t="s">
        <v>313</v>
      </c>
      <c r="AX37" s="423">
        <v>1</v>
      </c>
    </row>
    <row r="38" spans="1:50" x14ac:dyDescent="0.3">
      <c r="A38" s="423" t="s">
        <v>20</v>
      </c>
      <c r="B38">
        <v>139</v>
      </c>
      <c r="D38">
        <v>1113</v>
      </c>
      <c r="E38" s="423" t="s">
        <v>313</v>
      </c>
      <c r="F38" s="423" t="s">
        <v>313</v>
      </c>
      <c r="G38" s="423" t="s">
        <v>5315</v>
      </c>
      <c r="I38" s="423" t="s">
        <v>313</v>
      </c>
      <c r="J38" s="423" t="s">
        <v>5316</v>
      </c>
      <c r="K38" s="423" t="s">
        <v>585</v>
      </c>
      <c r="L38" s="423" t="s">
        <v>313</v>
      </c>
      <c r="M38" s="423" t="s">
        <v>586</v>
      </c>
      <c r="N38" s="423" t="s">
        <v>313</v>
      </c>
      <c r="O38" s="423" t="s">
        <v>313</v>
      </c>
      <c r="P38" s="423" t="s">
        <v>313</v>
      </c>
      <c r="Q38" s="423" t="s">
        <v>313</v>
      </c>
      <c r="R38" s="423" t="s">
        <v>313</v>
      </c>
      <c r="S38" s="423" t="s">
        <v>313</v>
      </c>
      <c r="T38" s="423" t="s">
        <v>313</v>
      </c>
      <c r="U38" s="423" t="s">
        <v>313</v>
      </c>
      <c r="V38" s="423" t="s">
        <v>313</v>
      </c>
      <c r="W38" s="423" t="s">
        <v>320</v>
      </c>
      <c r="X38" s="423" t="s">
        <v>333</v>
      </c>
      <c r="Y38" s="423" t="s">
        <v>313</v>
      </c>
      <c r="Z38" s="32">
        <v>45688</v>
      </c>
      <c r="AA38">
        <v>168592</v>
      </c>
      <c r="AB38">
        <v>6426</v>
      </c>
      <c r="AC38">
        <v>40</v>
      </c>
      <c r="AD38" s="423" t="s">
        <v>20</v>
      </c>
      <c r="AE38" s="32">
        <v>45645</v>
      </c>
      <c r="AF38" s="62">
        <v>0.40438657407407408</v>
      </c>
      <c r="AG38" s="423" t="s">
        <v>313</v>
      </c>
      <c r="AH38" s="423" t="s">
        <v>335</v>
      </c>
      <c r="AI38" s="32">
        <v>45685</v>
      </c>
      <c r="AJ38" s="62">
        <v>0.60306712962962961</v>
      </c>
      <c r="AK38" s="423" t="s">
        <v>474</v>
      </c>
      <c r="AL38" s="423" t="s">
        <v>5317</v>
      </c>
      <c r="AM38" s="423" t="s">
        <v>543</v>
      </c>
      <c r="AN38" s="423" t="s">
        <v>543</v>
      </c>
      <c r="AO38" s="423" t="s">
        <v>313</v>
      </c>
      <c r="AP38" s="423" t="s">
        <v>543</v>
      </c>
      <c r="AQ38" s="423" t="s">
        <v>313</v>
      </c>
      <c r="AR38" s="32"/>
      <c r="AT38" s="423" t="s">
        <v>313</v>
      </c>
      <c r="AU38" s="423" t="s">
        <v>313</v>
      </c>
      <c r="AV38" s="423" t="s">
        <v>313</v>
      </c>
      <c r="AW38" s="423" t="s">
        <v>313</v>
      </c>
      <c r="AX38" s="423">
        <v>1</v>
      </c>
    </row>
    <row r="39" spans="1:50" x14ac:dyDescent="0.3">
      <c r="A39" s="423" t="s">
        <v>20</v>
      </c>
      <c r="B39">
        <v>140</v>
      </c>
      <c r="D39">
        <v>1114</v>
      </c>
      <c r="E39" s="423" t="s">
        <v>313</v>
      </c>
      <c r="F39" s="423" t="s">
        <v>313</v>
      </c>
      <c r="G39" s="423" t="s">
        <v>588</v>
      </c>
      <c r="I39" s="423" t="s">
        <v>313</v>
      </c>
      <c r="J39" s="423" t="s">
        <v>598</v>
      </c>
      <c r="K39" s="423" t="s">
        <v>579</v>
      </c>
      <c r="L39" s="423" t="s">
        <v>313</v>
      </c>
      <c r="M39" s="423" t="s">
        <v>580</v>
      </c>
      <c r="N39" s="423" t="s">
        <v>313</v>
      </c>
      <c r="O39" s="423" t="s">
        <v>313</v>
      </c>
      <c r="P39" s="423" t="s">
        <v>313</v>
      </c>
      <c r="Q39" s="423" t="s">
        <v>313</v>
      </c>
      <c r="R39" s="423" t="s">
        <v>313</v>
      </c>
      <c r="S39" s="423" t="s">
        <v>313</v>
      </c>
      <c r="T39" s="423" t="s">
        <v>313</v>
      </c>
      <c r="U39" s="423" t="s">
        <v>313</v>
      </c>
      <c r="V39" s="423" t="s">
        <v>313</v>
      </c>
      <c r="W39" s="423" t="s">
        <v>320</v>
      </c>
      <c r="X39" s="423" t="s">
        <v>356</v>
      </c>
      <c r="Y39" s="423" t="s">
        <v>535</v>
      </c>
      <c r="Z39" s="32">
        <v>45688</v>
      </c>
      <c r="AA39">
        <v>4587892</v>
      </c>
      <c r="AB39">
        <v>628168</v>
      </c>
      <c r="AC39">
        <v>36</v>
      </c>
      <c r="AD39" s="423" t="s">
        <v>20</v>
      </c>
      <c r="AE39" s="32">
        <v>45645</v>
      </c>
      <c r="AF39" s="62">
        <v>0.41775462962962961</v>
      </c>
      <c r="AG39" s="423" t="s">
        <v>313</v>
      </c>
      <c r="AH39" s="423" t="s">
        <v>358</v>
      </c>
      <c r="AI39" s="32">
        <v>45681</v>
      </c>
      <c r="AJ39" s="62">
        <v>0.51848379629629626</v>
      </c>
      <c r="AK39" s="423" t="s">
        <v>313</v>
      </c>
      <c r="AL39" s="423" t="s">
        <v>313</v>
      </c>
      <c r="AM39" s="423" t="s">
        <v>313</v>
      </c>
      <c r="AN39" s="423" t="s">
        <v>590</v>
      </c>
      <c r="AO39" s="423" t="s">
        <v>313</v>
      </c>
      <c r="AP39" s="423" t="s">
        <v>591</v>
      </c>
      <c r="AQ39" s="423" t="s">
        <v>592</v>
      </c>
      <c r="AR39" s="32"/>
      <c r="AT39" s="423" t="s">
        <v>313</v>
      </c>
      <c r="AU39" s="423" t="s">
        <v>313</v>
      </c>
      <c r="AV39" s="423" t="s">
        <v>313</v>
      </c>
      <c r="AW39" s="423" t="s">
        <v>313</v>
      </c>
      <c r="AX39" s="423">
        <v>1</v>
      </c>
    </row>
    <row r="40" spans="1:50" x14ac:dyDescent="0.3">
      <c r="A40" s="423" t="s">
        <v>20</v>
      </c>
      <c r="B40">
        <v>141</v>
      </c>
      <c r="C40">
        <v>159</v>
      </c>
      <c r="D40">
        <v>1115</v>
      </c>
      <c r="E40" s="423" t="s">
        <v>313</v>
      </c>
      <c r="F40" s="423" t="s">
        <v>313</v>
      </c>
      <c r="G40" s="423" t="s">
        <v>593</v>
      </c>
      <c r="H40">
        <v>43526090000161</v>
      </c>
      <c r="I40" s="423" t="s">
        <v>453</v>
      </c>
      <c r="J40" s="423" t="s">
        <v>5318</v>
      </c>
      <c r="K40" s="423" t="s">
        <v>455</v>
      </c>
      <c r="L40" s="423" t="s">
        <v>313</v>
      </c>
      <c r="M40" s="423" t="s">
        <v>456</v>
      </c>
      <c r="N40" s="423" t="s">
        <v>313</v>
      </c>
      <c r="O40" s="423" t="s">
        <v>313</v>
      </c>
      <c r="P40" s="423" t="s">
        <v>313</v>
      </c>
      <c r="Q40" s="423" t="s">
        <v>449</v>
      </c>
      <c r="R40" s="423" t="s">
        <v>330</v>
      </c>
      <c r="S40" s="423" t="s">
        <v>313</v>
      </c>
      <c r="T40" s="423" t="s">
        <v>313</v>
      </c>
      <c r="U40" s="423" t="s">
        <v>313</v>
      </c>
      <c r="V40" s="423" t="s">
        <v>313</v>
      </c>
      <c r="W40" s="423" t="s">
        <v>320</v>
      </c>
      <c r="X40" s="423" t="s">
        <v>356</v>
      </c>
      <c r="Y40" s="423" t="s">
        <v>499</v>
      </c>
      <c r="Z40" s="32">
        <v>45688</v>
      </c>
      <c r="AA40">
        <v>1600</v>
      </c>
      <c r="AB40">
        <v>2500</v>
      </c>
      <c r="AC40">
        <v>42</v>
      </c>
      <c r="AD40" s="423" t="s">
        <v>20</v>
      </c>
      <c r="AE40" s="32">
        <v>45645</v>
      </c>
      <c r="AF40" s="62">
        <v>0.61128472222222219</v>
      </c>
      <c r="AG40" s="423" t="s">
        <v>313</v>
      </c>
      <c r="AH40" s="423" t="s">
        <v>358</v>
      </c>
      <c r="AI40" s="32">
        <v>45685</v>
      </c>
      <c r="AJ40" s="62">
        <v>0.68137731481481478</v>
      </c>
      <c r="AK40" s="423" t="s">
        <v>313</v>
      </c>
      <c r="AL40" s="423" t="s">
        <v>595</v>
      </c>
      <c r="AM40" s="423" t="s">
        <v>576</v>
      </c>
      <c r="AN40" s="423" t="s">
        <v>596</v>
      </c>
      <c r="AO40" s="423" t="s">
        <v>313</v>
      </c>
      <c r="AP40" s="423" t="s">
        <v>313</v>
      </c>
      <c r="AQ40" s="423" t="s">
        <v>313</v>
      </c>
      <c r="AR40" s="32"/>
      <c r="AT40" s="423" t="s">
        <v>313</v>
      </c>
      <c r="AU40" s="423" t="s">
        <v>313</v>
      </c>
      <c r="AV40" s="423" t="s">
        <v>313</v>
      </c>
      <c r="AW40" s="423" t="s">
        <v>313</v>
      </c>
      <c r="AX40" s="423">
        <v>1</v>
      </c>
    </row>
    <row r="41" spans="1:50" x14ac:dyDescent="0.3">
      <c r="A41" s="423" t="s">
        <v>20</v>
      </c>
      <c r="B41">
        <v>142</v>
      </c>
      <c r="D41">
        <v>1117</v>
      </c>
      <c r="E41" s="423" t="s">
        <v>313</v>
      </c>
      <c r="F41" s="423" t="s">
        <v>313</v>
      </c>
      <c r="G41" s="423" t="s">
        <v>597</v>
      </c>
      <c r="I41" s="423" t="s">
        <v>313</v>
      </c>
      <c r="J41" s="423" t="s">
        <v>598</v>
      </c>
      <c r="K41" s="423" t="s">
        <v>579</v>
      </c>
      <c r="L41" s="423" t="s">
        <v>313</v>
      </c>
      <c r="M41" s="423" t="s">
        <v>580</v>
      </c>
      <c r="N41" s="423" t="s">
        <v>313</v>
      </c>
      <c r="O41" s="423" t="s">
        <v>313</v>
      </c>
      <c r="P41" s="423" t="s">
        <v>313</v>
      </c>
      <c r="Q41" s="423" t="s">
        <v>313</v>
      </c>
      <c r="R41" s="423" t="s">
        <v>313</v>
      </c>
      <c r="S41" s="423" t="s">
        <v>313</v>
      </c>
      <c r="T41" s="423" t="s">
        <v>313</v>
      </c>
      <c r="U41" s="423" t="s">
        <v>313</v>
      </c>
      <c r="V41" s="423" t="s">
        <v>313</v>
      </c>
      <c r="W41" s="423" t="s">
        <v>320</v>
      </c>
      <c r="X41" s="423" t="s">
        <v>356</v>
      </c>
      <c r="Y41" s="423" t="s">
        <v>313</v>
      </c>
      <c r="Z41" s="32">
        <v>45688</v>
      </c>
      <c r="AA41">
        <v>1600</v>
      </c>
      <c r="AB41">
        <v>243721</v>
      </c>
      <c r="AC41">
        <v>35</v>
      </c>
      <c r="AD41" s="423" t="s">
        <v>20</v>
      </c>
      <c r="AE41" s="32">
        <v>45646</v>
      </c>
      <c r="AF41" s="62">
        <v>0.60428240740740746</v>
      </c>
      <c r="AG41" s="423" t="s">
        <v>313</v>
      </c>
      <c r="AH41" s="423" t="s">
        <v>358</v>
      </c>
      <c r="AI41" s="32">
        <v>45681</v>
      </c>
      <c r="AJ41" s="62">
        <v>0.58530092592592597</v>
      </c>
      <c r="AK41" s="423" t="s">
        <v>313</v>
      </c>
      <c r="AL41" s="423" t="s">
        <v>313</v>
      </c>
      <c r="AM41" s="423" t="s">
        <v>313</v>
      </c>
      <c r="AN41" s="423" t="s">
        <v>590</v>
      </c>
      <c r="AO41" s="423" t="s">
        <v>313</v>
      </c>
      <c r="AP41" s="423" t="s">
        <v>591</v>
      </c>
      <c r="AQ41" s="423" t="s">
        <v>592</v>
      </c>
      <c r="AR41" s="32"/>
      <c r="AT41" s="423" t="s">
        <v>313</v>
      </c>
      <c r="AU41" s="423" t="s">
        <v>313</v>
      </c>
      <c r="AV41" s="423" t="s">
        <v>313</v>
      </c>
      <c r="AW41" s="423" t="s">
        <v>313</v>
      </c>
      <c r="AX41" s="423">
        <v>1</v>
      </c>
    </row>
    <row r="42" spans="1:50" x14ac:dyDescent="0.3">
      <c r="A42" s="423" t="s">
        <v>40</v>
      </c>
      <c r="B42">
        <v>144</v>
      </c>
      <c r="D42">
        <v>181</v>
      </c>
      <c r="E42" s="423" t="s">
        <v>599</v>
      </c>
      <c r="F42" s="423" t="s">
        <v>313</v>
      </c>
      <c r="G42" s="423" t="s">
        <v>5319</v>
      </c>
      <c r="H42">
        <v>27805256000122</v>
      </c>
      <c r="I42" s="423" t="s">
        <v>313</v>
      </c>
      <c r="J42" s="423" t="s">
        <v>601</v>
      </c>
      <c r="K42" s="423" t="s">
        <v>602</v>
      </c>
      <c r="L42" s="423" t="s">
        <v>313</v>
      </c>
      <c r="M42" s="423" t="s">
        <v>313</v>
      </c>
      <c r="N42" s="423" t="s">
        <v>313</v>
      </c>
      <c r="O42" s="423" t="s">
        <v>313</v>
      </c>
      <c r="P42" s="423" t="s">
        <v>313</v>
      </c>
      <c r="Q42" s="423" t="s">
        <v>603</v>
      </c>
      <c r="R42" s="423" t="s">
        <v>604</v>
      </c>
      <c r="S42" s="423" t="s">
        <v>605</v>
      </c>
      <c r="T42" s="423" t="s">
        <v>313</v>
      </c>
      <c r="U42" s="423" t="s">
        <v>313</v>
      </c>
      <c r="V42" s="423" t="s">
        <v>5320</v>
      </c>
      <c r="W42" s="423" t="s">
        <v>320</v>
      </c>
      <c r="X42" s="423" t="s">
        <v>356</v>
      </c>
      <c r="Y42" s="423" t="s">
        <v>357</v>
      </c>
      <c r="Z42" s="32"/>
      <c r="AA42">
        <v>146772</v>
      </c>
      <c r="AB42">
        <v>1102804</v>
      </c>
      <c r="AC42">
        <v>154</v>
      </c>
      <c r="AD42" s="423" t="s">
        <v>40</v>
      </c>
      <c r="AE42" s="32">
        <v>45664</v>
      </c>
      <c r="AF42" s="62">
        <v>0.70750000000000002</v>
      </c>
      <c r="AG42" s="423" t="s">
        <v>313</v>
      </c>
      <c r="AH42" s="423" t="s">
        <v>358</v>
      </c>
      <c r="AI42" s="32">
        <v>45686</v>
      </c>
      <c r="AJ42" s="62">
        <v>4.5011574074074072E-2</v>
      </c>
      <c r="AK42" s="423" t="s">
        <v>313</v>
      </c>
      <c r="AL42" s="423" t="s">
        <v>595</v>
      </c>
      <c r="AM42" s="423" t="s">
        <v>313</v>
      </c>
      <c r="AN42" s="423" t="s">
        <v>607</v>
      </c>
      <c r="AO42" s="423" t="s">
        <v>40</v>
      </c>
      <c r="AP42" s="423" t="s">
        <v>607</v>
      </c>
      <c r="AQ42" s="423" t="s">
        <v>313</v>
      </c>
      <c r="AR42" s="32"/>
      <c r="AT42" s="423" t="s">
        <v>313</v>
      </c>
      <c r="AU42" s="423" t="s">
        <v>313</v>
      </c>
      <c r="AV42" s="423" t="s">
        <v>313</v>
      </c>
      <c r="AW42" s="423" t="s">
        <v>313</v>
      </c>
      <c r="AX42" s="423">
        <v>1</v>
      </c>
    </row>
    <row r="43" spans="1:50" x14ac:dyDescent="0.3">
      <c r="A43" s="423" t="s">
        <v>40</v>
      </c>
      <c r="B43">
        <v>145</v>
      </c>
      <c r="D43">
        <v>12</v>
      </c>
      <c r="E43" s="423" t="s">
        <v>5321</v>
      </c>
      <c r="F43" s="423" t="s">
        <v>609</v>
      </c>
      <c r="G43" s="423" t="s">
        <v>610</v>
      </c>
      <c r="H43">
        <v>22752240000185</v>
      </c>
      <c r="I43" s="423" t="s">
        <v>313</v>
      </c>
      <c r="J43" s="423" t="s">
        <v>611</v>
      </c>
      <c r="K43" s="423" t="s">
        <v>612</v>
      </c>
      <c r="L43" s="423" t="s">
        <v>313</v>
      </c>
      <c r="M43" s="423" t="s">
        <v>613</v>
      </c>
      <c r="N43" s="423" t="s">
        <v>313</v>
      </c>
      <c r="O43" s="423" t="s">
        <v>313</v>
      </c>
      <c r="P43" s="423" t="s">
        <v>313</v>
      </c>
      <c r="Q43" s="423" t="s">
        <v>614</v>
      </c>
      <c r="R43" s="423" t="s">
        <v>313</v>
      </c>
      <c r="S43" s="423" t="s">
        <v>331</v>
      </c>
      <c r="T43" s="423" t="s">
        <v>313</v>
      </c>
      <c r="U43" s="423" t="s">
        <v>313</v>
      </c>
      <c r="V43" s="423" t="s">
        <v>346</v>
      </c>
      <c r="W43" s="423" t="s">
        <v>320</v>
      </c>
      <c r="X43" s="423" t="s">
        <v>347</v>
      </c>
      <c r="Y43" s="423" t="s">
        <v>313</v>
      </c>
      <c r="Z43" s="32"/>
      <c r="AC43">
        <v>38</v>
      </c>
      <c r="AD43" s="423" t="s">
        <v>40</v>
      </c>
      <c r="AE43" s="32">
        <v>45664</v>
      </c>
      <c r="AF43" s="62">
        <v>0.73380787037037032</v>
      </c>
      <c r="AG43" s="423" t="s">
        <v>313</v>
      </c>
      <c r="AH43" s="423" t="s">
        <v>335</v>
      </c>
      <c r="AI43" s="32">
        <v>45702</v>
      </c>
      <c r="AJ43" s="62">
        <v>0.64967592592592593</v>
      </c>
      <c r="AK43" s="423" t="s">
        <v>6114</v>
      </c>
      <c r="AL43" s="423" t="s">
        <v>313</v>
      </c>
      <c r="AM43" s="423" t="s">
        <v>313</v>
      </c>
      <c r="AN43" s="423" t="s">
        <v>313</v>
      </c>
      <c r="AO43" s="423" t="s">
        <v>313</v>
      </c>
      <c r="AP43" s="423" t="s">
        <v>500</v>
      </c>
      <c r="AQ43" s="423" t="s">
        <v>313</v>
      </c>
      <c r="AR43" s="32"/>
      <c r="AT43" s="423" t="s">
        <v>313</v>
      </c>
      <c r="AU43" s="423" t="s">
        <v>313</v>
      </c>
      <c r="AV43" s="423" t="s">
        <v>313</v>
      </c>
      <c r="AW43" s="423" t="s">
        <v>313</v>
      </c>
      <c r="AX43" s="423">
        <v>1</v>
      </c>
    </row>
    <row r="44" spans="1:50" x14ac:dyDescent="0.3">
      <c r="A44" s="423" t="s">
        <v>20</v>
      </c>
      <c r="B44">
        <v>148</v>
      </c>
      <c r="D44">
        <v>270</v>
      </c>
      <c r="E44" s="423" t="s">
        <v>5322</v>
      </c>
      <c r="F44" s="423" t="s">
        <v>616</v>
      </c>
      <c r="G44" s="423" t="s">
        <v>617</v>
      </c>
      <c r="H44">
        <v>45723541000186</v>
      </c>
      <c r="I44" s="423" t="s">
        <v>313</v>
      </c>
      <c r="J44" s="423" t="s">
        <v>618</v>
      </c>
      <c r="K44" s="423" t="s">
        <v>619</v>
      </c>
      <c r="L44" s="423" t="s">
        <v>313</v>
      </c>
      <c r="M44" s="423" t="s">
        <v>620</v>
      </c>
      <c r="N44" s="423" t="s">
        <v>313</v>
      </c>
      <c r="O44" s="423" t="s">
        <v>621</v>
      </c>
      <c r="P44" s="423" t="s">
        <v>313</v>
      </c>
      <c r="Q44" s="423" t="s">
        <v>622</v>
      </c>
      <c r="R44" s="423" t="s">
        <v>330</v>
      </c>
      <c r="S44" s="423" t="s">
        <v>331</v>
      </c>
      <c r="T44" s="423" t="s">
        <v>313</v>
      </c>
      <c r="U44" s="423" t="s">
        <v>313</v>
      </c>
      <c r="V44" s="423" t="s">
        <v>623</v>
      </c>
      <c r="W44" s="423" t="s">
        <v>320</v>
      </c>
      <c r="X44" s="423" t="s">
        <v>347</v>
      </c>
      <c r="Y44" s="423" t="s">
        <v>313</v>
      </c>
      <c r="Z44" s="32"/>
      <c r="AA44">
        <v>16960</v>
      </c>
      <c r="AB44">
        <v>4714</v>
      </c>
      <c r="AC44">
        <v>72</v>
      </c>
      <c r="AD44" s="423" t="s">
        <v>334</v>
      </c>
      <c r="AE44" s="32">
        <v>45665</v>
      </c>
      <c r="AF44" s="62">
        <v>0.46423611111111113</v>
      </c>
      <c r="AG44" s="423" t="s">
        <v>313</v>
      </c>
      <c r="AH44" s="423" t="s">
        <v>335</v>
      </c>
      <c r="AI44" s="32">
        <v>45737</v>
      </c>
      <c r="AJ44" s="62">
        <v>0.43061342592592594</v>
      </c>
      <c r="AK44" s="423" t="s">
        <v>398</v>
      </c>
      <c r="AL44" s="423" t="s">
        <v>5323</v>
      </c>
      <c r="AM44" s="423" t="s">
        <v>313</v>
      </c>
      <c r="AN44" s="423" t="s">
        <v>625</v>
      </c>
      <c r="AO44" s="423" t="s">
        <v>334</v>
      </c>
      <c r="AP44" s="423" t="s">
        <v>626</v>
      </c>
      <c r="AQ44" s="423" t="s">
        <v>625</v>
      </c>
      <c r="AR44" s="32"/>
      <c r="AT44" s="423" t="s">
        <v>313</v>
      </c>
      <c r="AU44" s="423" t="s">
        <v>313</v>
      </c>
      <c r="AV44" s="423" t="s">
        <v>313</v>
      </c>
      <c r="AW44" s="423" t="s">
        <v>313</v>
      </c>
      <c r="AX44" s="423">
        <v>1</v>
      </c>
    </row>
    <row r="45" spans="1:50" x14ac:dyDescent="0.3">
      <c r="A45" s="423" t="s">
        <v>20</v>
      </c>
      <c r="B45">
        <v>151</v>
      </c>
      <c r="D45">
        <v>1540</v>
      </c>
      <c r="E45" s="423" t="s">
        <v>313</v>
      </c>
      <c r="F45" s="423" t="s">
        <v>313</v>
      </c>
      <c r="G45" s="423" t="s">
        <v>627</v>
      </c>
      <c r="H45">
        <v>21733807000103</v>
      </c>
      <c r="I45" s="423" t="s">
        <v>313</v>
      </c>
      <c r="J45" s="423" t="s">
        <v>5324</v>
      </c>
      <c r="K45" s="423" t="s">
        <v>629</v>
      </c>
      <c r="L45" s="423" t="s">
        <v>313</v>
      </c>
      <c r="M45" s="423" t="s">
        <v>630</v>
      </c>
      <c r="N45" s="423" t="s">
        <v>313</v>
      </c>
      <c r="O45" s="423" t="s">
        <v>313</v>
      </c>
      <c r="P45" s="423" t="s">
        <v>313</v>
      </c>
      <c r="Q45" s="423" t="s">
        <v>631</v>
      </c>
      <c r="R45" s="423" t="s">
        <v>330</v>
      </c>
      <c r="S45" s="423" t="s">
        <v>313</v>
      </c>
      <c r="T45" s="423" t="s">
        <v>313</v>
      </c>
      <c r="U45" s="423" t="s">
        <v>313</v>
      </c>
      <c r="V45" s="423" t="s">
        <v>313</v>
      </c>
      <c r="W45" s="423" t="s">
        <v>320</v>
      </c>
      <c r="X45" s="423" t="s">
        <v>347</v>
      </c>
      <c r="Y45" s="423" t="s">
        <v>313</v>
      </c>
      <c r="Z45" s="32"/>
      <c r="AA45">
        <v>4830624</v>
      </c>
      <c r="AB45">
        <v>384549</v>
      </c>
      <c r="AC45">
        <v>43</v>
      </c>
      <c r="AD45" s="423" t="s">
        <v>20</v>
      </c>
      <c r="AE45" s="32">
        <v>45666</v>
      </c>
      <c r="AF45" s="62">
        <v>0.66763888888888889</v>
      </c>
      <c r="AG45" s="423" t="s">
        <v>313</v>
      </c>
      <c r="AH45" s="423" t="s">
        <v>335</v>
      </c>
      <c r="AI45" s="32">
        <v>45709</v>
      </c>
      <c r="AJ45" s="62">
        <v>0.60252314814814811</v>
      </c>
      <c r="AK45" s="423" t="s">
        <v>474</v>
      </c>
      <c r="AL45" s="423" t="s">
        <v>5325</v>
      </c>
      <c r="AM45" s="423" t="s">
        <v>313</v>
      </c>
      <c r="AN45" s="423" t="s">
        <v>625</v>
      </c>
      <c r="AO45" s="423" t="s">
        <v>313</v>
      </c>
      <c r="AP45" s="423" t="s">
        <v>633</v>
      </c>
      <c r="AQ45" s="423" t="s">
        <v>576</v>
      </c>
      <c r="AR45" s="32"/>
      <c r="AT45" s="423" t="s">
        <v>313</v>
      </c>
      <c r="AU45" s="423" t="s">
        <v>313</v>
      </c>
      <c r="AV45" s="423" t="s">
        <v>313</v>
      </c>
      <c r="AW45" s="423" t="s">
        <v>313</v>
      </c>
      <c r="AX45" s="423">
        <v>1</v>
      </c>
    </row>
    <row r="46" spans="1:50" x14ac:dyDescent="0.3">
      <c r="A46" s="423" t="s">
        <v>40</v>
      </c>
      <c r="B46">
        <v>154</v>
      </c>
      <c r="C46">
        <v>177</v>
      </c>
      <c r="D46">
        <v>1546</v>
      </c>
      <c r="E46" s="423" t="s">
        <v>313</v>
      </c>
      <c r="F46" s="423" t="s">
        <v>313</v>
      </c>
      <c r="G46" s="423" t="s">
        <v>634</v>
      </c>
      <c r="H46">
        <v>58636773000149</v>
      </c>
      <c r="I46" s="423" t="s">
        <v>635</v>
      </c>
      <c r="J46" s="423" t="s">
        <v>636</v>
      </c>
      <c r="K46" s="423" t="s">
        <v>637</v>
      </c>
      <c r="L46" s="423" t="s">
        <v>313</v>
      </c>
      <c r="M46" s="423" t="s">
        <v>638</v>
      </c>
      <c r="N46" s="423" t="s">
        <v>639</v>
      </c>
      <c r="O46" s="423" t="s">
        <v>313</v>
      </c>
      <c r="P46" s="423" t="s">
        <v>5326</v>
      </c>
      <c r="Q46" s="423" t="s">
        <v>641</v>
      </c>
      <c r="R46" s="423" t="s">
        <v>642</v>
      </c>
      <c r="S46" s="423" t="s">
        <v>354</v>
      </c>
      <c r="T46" s="423" t="s">
        <v>354</v>
      </c>
      <c r="U46" s="423" t="s">
        <v>313</v>
      </c>
      <c r="V46" s="423" t="s">
        <v>5327</v>
      </c>
      <c r="W46" s="423" t="s">
        <v>320</v>
      </c>
      <c r="X46" s="423" t="s">
        <v>347</v>
      </c>
      <c r="Y46" s="423" t="s">
        <v>357</v>
      </c>
      <c r="Z46" s="32"/>
      <c r="AA46">
        <v>5689656</v>
      </c>
      <c r="AB46">
        <v>259936</v>
      </c>
      <c r="AC46">
        <v>151</v>
      </c>
      <c r="AD46" s="423" t="s">
        <v>334</v>
      </c>
      <c r="AE46" s="32">
        <v>45667</v>
      </c>
      <c r="AF46" s="62">
        <v>0.50881944444444449</v>
      </c>
      <c r="AG46" s="423" t="s">
        <v>313</v>
      </c>
      <c r="AH46" s="423" t="s">
        <v>335</v>
      </c>
      <c r="AI46" s="32">
        <v>45818</v>
      </c>
      <c r="AJ46" s="62">
        <v>0.61144675925925929</v>
      </c>
      <c r="AK46" s="423" t="s">
        <v>398</v>
      </c>
      <c r="AL46" s="423" t="s">
        <v>313</v>
      </c>
      <c r="AM46" s="423" t="s">
        <v>644</v>
      </c>
      <c r="AN46" s="423" t="s">
        <v>500</v>
      </c>
      <c r="AO46" s="423" t="s">
        <v>40</v>
      </c>
      <c r="AP46" s="423" t="s">
        <v>644</v>
      </c>
      <c r="AQ46" s="423" t="s">
        <v>313</v>
      </c>
      <c r="AR46" s="32"/>
      <c r="AT46" s="423" t="s">
        <v>313</v>
      </c>
      <c r="AU46" s="423" t="s">
        <v>313</v>
      </c>
      <c r="AV46" s="423" t="s">
        <v>313</v>
      </c>
      <c r="AW46" s="423" t="s">
        <v>313</v>
      </c>
      <c r="AX46" s="423">
        <v>1</v>
      </c>
    </row>
    <row r="47" spans="1:50" x14ac:dyDescent="0.3">
      <c r="A47" s="423" t="s">
        <v>40</v>
      </c>
      <c r="B47">
        <v>155</v>
      </c>
      <c r="D47">
        <v>1547</v>
      </c>
      <c r="E47" s="423" t="s">
        <v>313</v>
      </c>
      <c r="F47" s="423" t="s">
        <v>313</v>
      </c>
      <c r="G47" s="423" t="s">
        <v>645</v>
      </c>
      <c r="I47" s="423" t="s">
        <v>313</v>
      </c>
      <c r="J47" s="423" t="s">
        <v>646</v>
      </c>
      <c r="K47" s="423" t="s">
        <v>647</v>
      </c>
      <c r="L47" s="423" t="s">
        <v>313</v>
      </c>
      <c r="M47" s="423" t="s">
        <v>648</v>
      </c>
      <c r="N47" s="423" t="s">
        <v>313</v>
      </c>
      <c r="O47" s="423" t="s">
        <v>313</v>
      </c>
      <c r="P47" s="423" t="s">
        <v>313</v>
      </c>
      <c r="Q47" s="423" t="s">
        <v>313</v>
      </c>
      <c r="R47" s="423" t="s">
        <v>313</v>
      </c>
      <c r="S47" s="423" t="s">
        <v>313</v>
      </c>
      <c r="T47" s="423" t="s">
        <v>313</v>
      </c>
      <c r="U47" s="423" t="s">
        <v>313</v>
      </c>
      <c r="V47" s="423" t="s">
        <v>313</v>
      </c>
      <c r="W47" s="423" t="s">
        <v>320</v>
      </c>
      <c r="X47" s="423" t="s">
        <v>397</v>
      </c>
      <c r="Y47" s="423" t="s">
        <v>313</v>
      </c>
      <c r="Z47" s="32"/>
      <c r="AC47">
        <v>18</v>
      </c>
      <c r="AD47" s="423" t="s">
        <v>40</v>
      </c>
      <c r="AE47" s="32">
        <v>45667</v>
      </c>
      <c r="AF47" s="62">
        <v>0.61699074074074078</v>
      </c>
      <c r="AG47" s="423" t="s">
        <v>313</v>
      </c>
      <c r="AH47" s="423" t="s">
        <v>335</v>
      </c>
      <c r="AI47" s="32">
        <v>45685</v>
      </c>
      <c r="AJ47" s="62">
        <v>0.70386574074074071</v>
      </c>
      <c r="AK47" s="423" t="s">
        <v>6114</v>
      </c>
      <c r="AL47" s="423" t="s">
        <v>649</v>
      </c>
      <c r="AM47" s="423" t="s">
        <v>313</v>
      </c>
      <c r="AN47" s="423" t="s">
        <v>650</v>
      </c>
      <c r="AO47" s="423" t="s">
        <v>40</v>
      </c>
      <c r="AP47" s="423" t="s">
        <v>650</v>
      </c>
      <c r="AQ47" s="423" t="s">
        <v>313</v>
      </c>
      <c r="AR47" s="32"/>
      <c r="AT47" s="423" t="s">
        <v>313</v>
      </c>
      <c r="AU47" s="423" t="s">
        <v>313</v>
      </c>
      <c r="AV47" s="423" t="s">
        <v>313</v>
      </c>
      <c r="AW47" s="423" t="s">
        <v>313</v>
      </c>
      <c r="AX47" s="423">
        <v>1</v>
      </c>
    </row>
    <row r="48" spans="1:50" x14ac:dyDescent="0.3">
      <c r="A48" s="423" t="s">
        <v>40</v>
      </c>
      <c r="B48">
        <v>164</v>
      </c>
      <c r="D48">
        <v>1582</v>
      </c>
      <c r="E48" s="423" t="s">
        <v>313</v>
      </c>
      <c r="F48" s="423" t="s">
        <v>313</v>
      </c>
      <c r="G48" s="423" t="s">
        <v>651</v>
      </c>
      <c r="H48">
        <v>2675142000184</v>
      </c>
      <c r="I48" s="423" t="s">
        <v>313</v>
      </c>
      <c r="J48" s="423" t="s">
        <v>652</v>
      </c>
      <c r="K48" s="423" t="s">
        <v>653</v>
      </c>
      <c r="L48" s="423" t="s">
        <v>313</v>
      </c>
      <c r="M48" s="423" t="s">
        <v>654</v>
      </c>
      <c r="N48" s="423" t="s">
        <v>313</v>
      </c>
      <c r="O48" s="423" t="s">
        <v>313</v>
      </c>
      <c r="P48" s="423" t="s">
        <v>313</v>
      </c>
      <c r="Q48" s="423" t="s">
        <v>463</v>
      </c>
      <c r="R48" s="423" t="s">
        <v>313</v>
      </c>
      <c r="S48" s="423" t="s">
        <v>354</v>
      </c>
      <c r="T48" s="423" t="s">
        <v>313</v>
      </c>
      <c r="U48" s="423" t="s">
        <v>313</v>
      </c>
      <c r="V48" s="423" t="s">
        <v>655</v>
      </c>
      <c r="W48" s="423" t="s">
        <v>320</v>
      </c>
      <c r="X48" s="423" t="s">
        <v>347</v>
      </c>
      <c r="Y48" s="423" t="s">
        <v>313</v>
      </c>
      <c r="Z48" s="32"/>
      <c r="AC48">
        <v>65</v>
      </c>
      <c r="AD48" s="423" t="s">
        <v>334</v>
      </c>
      <c r="AE48" s="32">
        <v>45672</v>
      </c>
      <c r="AF48" s="62">
        <v>0.73280092592592594</v>
      </c>
      <c r="AG48" s="423" t="s">
        <v>313</v>
      </c>
      <c r="AH48" s="423" t="s">
        <v>335</v>
      </c>
      <c r="AI48" s="32">
        <v>45737</v>
      </c>
      <c r="AJ48" s="62">
        <v>0.60968750000000005</v>
      </c>
      <c r="AK48" s="423" t="s">
        <v>6117</v>
      </c>
      <c r="AL48" s="423" t="s">
        <v>313</v>
      </c>
      <c r="AM48" s="423" t="s">
        <v>657</v>
      </c>
      <c r="AN48" s="423" t="s">
        <v>500</v>
      </c>
      <c r="AO48" s="423" t="s">
        <v>334</v>
      </c>
      <c r="AP48" s="423" t="s">
        <v>658</v>
      </c>
      <c r="AQ48" s="423" t="s">
        <v>313</v>
      </c>
      <c r="AR48" s="32"/>
      <c r="AT48" s="423" t="s">
        <v>313</v>
      </c>
      <c r="AU48" s="423" t="s">
        <v>313</v>
      </c>
      <c r="AV48" s="423" t="s">
        <v>313</v>
      </c>
      <c r="AW48" s="423" t="s">
        <v>313</v>
      </c>
      <c r="AX48" s="423">
        <v>1</v>
      </c>
    </row>
    <row r="49" spans="1:50" x14ac:dyDescent="0.3">
      <c r="A49" s="423" t="s">
        <v>20</v>
      </c>
      <c r="B49">
        <v>166</v>
      </c>
      <c r="D49">
        <v>745</v>
      </c>
      <c r="E49" s="423" t="s">
        <v>313</v>
      </c>
      <c r="F49" s="423" t="s">
        <v>659</v>
      </c>
      <c r="G49" s="423" t="s">
        <v>660</v>
      </c>
      <c r="H49">
        <v>48314771000180</v>
      </c>
      <c r="I49" s="423" t="s">
        <v>313</v>
      </c>
      <c r="J49" s="423" t="s">
        <v>661</v>
      </c>
      <c r="K49" s="423" t="s">
        <v>662</v>
      </c>
      <c r="L49" s="423" t="s">
        <v>313</v>
      </c>
      <c r="M49" s="423" t="s">
        <v>663</v>
      </c>
      <c r="N49" s="423" t="s">
        <v>313</v>
      </c>
      <c r="O49" s="423" t="s">
        <v>664</v>
      </c>
      <c r="P49" s="423" t="s">
        <v>313</v>
      </c>
      <c r="Q49" s="423" t="s">
        <v>313</v>
      </c>
      <c r="R49" s="423" t="s">
        <v>313</v>
      </c>
      <c r="S49" s="423" t="s">
        <v>313</v>
      </c>
      <c r="T49" s="423" t="s">
        <v>313</v>
      </c>
      <c r="U49" s="423" t="s">
        <v>313</v>
      </c>
      <c r="V49" s="423" t="s">
        <v>665</v>
      </c>
      <c r="W49" s="423" t="s">
        <v>320</v>
      </c>
      <c r="X49" s="423" t="s">
        <v>397</v>
      </c>
      <c r="Y49" s="423" t="s">
        <v>313</v>
      </c>
      <c r="Z49" s="32"/>
      <c r="AC49">
        <v>36</v>
      </c>
      <c r="AD49" s="423" t="s">
        <v>334</v>
      </c>
      <c r="AE49" s="32">
        <v>45673</v>
      </c>
      <c r="AF49" s="62">
        <v>0.46156249999999999</v>
      </c>
      <c r="AG49" s="423" t="s">
        <v>313</v>
      </c>
      <c r="AH49" s="423" t="s">
        <v>335</v>
      </c>
      <c r="AI49" s="32">
        <v>45709</v>
      </c>
      <c r="AJ49" s="62">
        <v>0.50829861111111108</v>
      </c>
      <c r="AK49" s="423" t="s">
        <v>6114</v>
      </c>
      <c r="AL49" s="423" t="s">
        <v>5328</v>
      </c>
      <c r="AM49" s="423" t="s">
        <v>667</v>
      </c>
      <c r="AN49" s="423" t="s">
        <v>313</v>
      </c>
      <c r="AO49" s="423" t="s">
        <v>334</v>
      </c>
      <c r="AP49" s="423" t="s">
        <v>668</v>
      </c>
      <c r="AQ49" s="423" t="s">
        <v>313</v>
      </c>
      <c r="AR49" s="32"/>
      <c r="AT49" s="423" t="s">
        <v>313</v>
      </c>
      <c r="AU49" s="423" t="s">
        <v>313</v>
      </c>
      <c r="AV49" s="423" t="s">
        <v>313</v>
      </c>
      <c r="AW49" s="423" t="s">
        <v>313</v>
      </c>
      <c r="AX49" s="423">
        <v>1</v>
      </c>
    </row>
    <row r="50" spans="1:50" x14ac:dyDescent="0.3">
      <c r="A50" s="423" t="s">
        <v>40</v>
      </c>
      <c r="B50">
        <v>167</v>
      </c>
      <c r="D50">
        <v>1599</v>
      </c>
      <c r="E50" s="423" t="s">
        <v>313</v>
      </c>
      <c r="F50" s="423" t="s">
        <v>313</v>
      </c>
      <c r="G50" s="423" t="s">
        <v>669</v>
      </c>
      <c r="I50" s="423" t="s">
        <v>313</v>
      </c>
      <c r="J50" s="423" t="s">
        <v>670</v>
      </c>
      <c r="K50" s="423" t="s">
        <v>671</v>
      </c>
      <c r="L50" s="423" t="s">
        <v>313</v>
      </c>
      <c r="M50" s="423" t="s">
        <v>648</v>
      </c>
      <c r="N50" s="423" t="s">
        <v>313</v>
      </c>
      <c r="O50" s="423" t="s">
        <v>313</v>
      </c>
      <c r="P50" s="423" t="s">
        <v>313</v>
      </c>
      <c r="Q50" s="423" t="s">
        <v>313</v>
      </c>
      <c r="R50" s="423" t="s">
        <v>313</v>
      </c>
      <c r="S50" s="423" t="s">
        <v>473</v>
      </c>
      <c r="T50" s="423" t="s">
        <v>313</v>
      </c>
      <c r="U50" s="423" t="s">
        <v>313</v>
      </c>
      <c r="V50" s="423" t="s">
        <v>672</v>
      </c>
      <c r="W50" s="423" t="s">
        <v>320</v>
      </c>
      <c r="X50" s="423" t="s">
        <v>347</v>
      </c>
      <c r="Y50" s="423" t="s">
        <v>357</v>
      </c>
      <c r="Z50" s="32">
        <v>45808</v>
      </c>
      <c r="AA50">
        <v>46000</v>
      </c>
      <c r="AB50">
        <v>308546</v>
      </c>
      <c r="AC50">
        <v>82</v>
      </c>
      <c r="AD50" s="423" t="s">
        <v>40</v>
      </c>
      <c r="AE50" s="32">
        <v>45673</v>
      </c>
      <c r="AF50" s="62">
        <v>0.58497685185185189</v>
      </c>
      <c r="AG50" s="423" t="s">
        <v>313</v>
      </c>
      <c r="AH50" s="423" t="s">
        <v>335</v>
      </c>
      <c r="AI50" s="32">
        <v>45755</v>
      </c>
      <c r="AJ50" s="62">
        <v>0.39619212962962963</v>
      </c>
      <c r="AK50" s="423" t="s">
        <v>398</v>
      </c>
      <c r="AL50" s="423" t="s">
        <v>313</v>
      </c>
      <c r="AM50" s="423" t="s">
        <v>313</v>
      </c>
      <c r="AN50" s="423" t="s">
        <v>673</v>
      </c>
      <c r="AO50" s="423" t="s">
        <v>40</v>
      </c>
      <c r="AP50" s="423" t="s">
        <v>673</v>
      </c>
      <c r="AQ50" s="423" t="s">
        <v>313</v>
      </c>
      <c r="AR50" s="32"/>
      <c r="AT50" s="423" t="s">
        <v>313</v>
      </c>
      <c r="AU50" s="423" t="s">
        <v>313</v>
      </c>
      <c r="AV50" s="423" t="s">
        <v>313</v>
      </c>
      <c r="AW50" s="423" t="s">
        <v>313</v>
      </c>
      <c r="AX50" s="423">
        <v>1</v>
      </c>
    </row>
    <row r="51" spans="1:50" x14ac:dyDescent="0.3">
      <c r="A51" s="423" t="s">
        <v>20</v>
      </c>
      <c r="B51">
        <v>169</v>
      </c>
      <c r="D51">
        <v>735</v>
      </c>
      <c r="E51" s="423" t="s">
        <v>313</v>
      </c>
      <c r="F51" s="423" t="s">
        <v>674</v>
      </c>
      <c r="G51" s="423" t="s">
        <v>675</v>
      </c>
      <c r="H51">
        <v>16941656000149</v>
      </c>
      <c r="I51" s="423" t="s">
        <v>313</v>
      </c>
      <c r="J51" s="423" t="s">
        <v>676</v>
      </c>
      <c r="K51" s="423" t="s">
        <v>677</v>
      </c>
      <c r="L51" s="423" t="s">
        <v>313</v>
      </c>
      <c r="M51" s="423" t="s">
        <v>678</v>
      </c>
      <c r="N51" s="423" t="s">
        <v>313</v>
      </c>
      <c r="O51" s="423" t="s">
        <v>679</v>
      </c>
      <c r="P51" s="423" t="s">
        <v>313</v>
      </c>
      <c r="Q51" s="423" t="s">
        <v>313</v>
      </c>
      <c r="R51" s="423" t="s">
        <v>313</v>
      </c>
      <c r="S51" s="423" t="s">
        <v>313</v>
      </c>
      <c r="T51" s="423" t="s">
        <v>313</v>
      </c>
      <c r="U51" s="423" t="s">
        <v>313</v>
      </c>
      <c r="V51" s="423" t="s">
        <v>313</v>
      </c>
      <c r="W51" s="423" t="s">
        <v>320</v>
      </c>
      <c r="X51" s="423" t="s">
        <v>333</v>
      </c>
      <c r="Y51" s="423" t="s">
        <v>313</v>
      </c>
      <c r="Z51" s="32"/>
      <c r="AA51">
        <v>16700</v>
      </c>
      <c r="AB51">
        <v>18186</v>
      </c>
      <c r="AC51">
        <v>6</v>
      </c>
      <c r="AD51" s="423" t="s">
        <v>334</v>
      </c>
      <c r="AE51" s="32">
        <v>45673</v>
      </c>
      <c r="AF51" s="62">
        <v>0.71754629629629629</v>
      </c>
      <c r="AG51" s="423" t="s">
        <v>313</v>
      </c>
      <c r="AH51" s="423" t="s">
        <v>335</v>
      </c>
      <c r="AI51" s="32">
        <v>45679</v>
      </c>
      <c r="AJ51" s="62">
        <v>0.50843749999999999</v>
      </c>
      <c r="AK51" s="423" t="s">
        <v>6114</v>
      </c>
      <c r="AL51" s="423" t="s">
        <v>5329</v>
      </c>
      <c r="AM51" s="423" t="s">
        <v>681</v>
      </c>
      <c r="AN51" s="423" t="s">
        <v>682</v>
      </c>
      <c r="AO51" s="423" t="s">
        <v>334</v>
      </c>
      <c r="AP51" s="423" t="s">
        <v>683</v>
      </c>
      <c r="AQ51" s="423" t="s">
        <v>313</v>
      </c>
      <c r="AR51" s="32"/>
      <c r="AT51" s="423" t="s">
        <v>313</v>
      </c>
      <c r="AU51" s="423" t="s">
        <v>313</v>
      </c>
      <c r="AV51" s="423" t="s">
        <v>313</v>
      </c>
      <c r="AW51" s="423" t="s">
        <v>313</v>
      </c>
      <c r="AX51" s="423">
        <v>1</v>
      </c>
    </row>
    <row r="52" spans="1:50" x14ac:dyDescent="0.3">
      <c r="A52" s="423" t="s">
        <v>20</v>
      </c>
      <c r="B52">
        <v>174</v>
      </c>
      <c r="D52">
        <v>734</v>
      </c>
      <c r="E52" s="423" t="s">
        <v>313</v>
      </c>
      <c r="F52" s="423" t="s">
        <v>684</v>
      </c>
      <c r="G52" s="423" t="s">
        <v>685</v>
      </c>
      <c r="H52">
        <v>66559436000123</v>
      </c>
      <c r="I52" s="423" t="s">
        <v>313</v>
      </c>
      <c r="J52" s="423" t="s">
        <v>686</v>
      </c>
      <c r="K52" s="423" t="s">
        <v>687</v>
      </c>
      <c r="L52" s="423" t="s">
        <v>313</v>
      </c>
      <c r="M52" s="423" t="s">
        <v>688</v>
      </c>
      <c r="N52" s="423" t="s">
        <v>313</v>
      </c>
      <c r="O52" s="423" t="s">
        <v>689</v>
      </c>
      <c r="P52" s="423" t="s">
        <v>313</v>
      </c>
      <c r="Q52" s="423" t="s">
        <v>313</v>
      </c>
      <c r="R52" s="423" t="s">
        <v>313</v>
      </c>
      <c r="S52" s="423" t="s">
        <v>313</v>
      </c>
      <c r="T52" s="423" t="s">
        <v>313</v>
      </c>
      <c r="U52" s="423" t="s">
        <v>313</v>
      </c>
      <c r="V52" s="423" t="s">
        <v>313</v>
      </c>
      <c r="W52" s="423" t="s">
        <v>320</v>
      </c>
      <c r="X52" s="423" t="s">
        <v>321</v>
      </c>
      <c r="Y52" s="423" t="s">
        <v>313</v>
      </c>
      <c r="Z52" s="32"/>
      <c r="AC52">
        <v>31</v>
      </c>
      <c r="AD52" s="423" t="s">
        <v>334</v>
      </c>
      <c r="AE52" s="32">
        <v>45678</v>
      </c>
      <c r="AF52" s="62">
        <v>0.4437962962962963</v>
      </c>
      <c r="AG52" s="423" t="s">
        <v>313</v>
      </c>
      <c r="AH52" s="423" t="s">
        <v>335</v>
      </c>
      <c r="AI52" s="32">
        <v>45709</v>
      </c>
      <c r="AJ52" s="62">
        <v>0.45508101851851851</v>
      </c>
      <c r="AK52" s="423" t="s">
        <v>6114</v>
      </c>
      <c r="AL52" s="423" t="s">
        <v>5330</v>
      </c>
      <c r="AM52" s="423" t="s">
        <v>691</v>
      </c>
      <c r="AN52" s="423" t="s">
        <v>313</v>
      </c>
      <c r="AO52" s="423" t="s">
        <v>334</v>
      </c>
      <c r="AP52" s="423" t="s">
        <v>692</v>
      </c>
      <c r="AQ52" s="423" t="s">
        <v>313</v>
      </c>
      <c r="AR52" s="32"/>
      <c r="AT52" s="423" t="s">
        <v>313</v>
      </c>
      <c r="AU52" s="423" t="s">
        <v>313</v>
      </c>
      <c r="AV52" s="423" t="s">
        <v>313</v>
      </c>
      <c r="AW52" s="423" t="s">
        <v>313</v>
      </c>
      <c r="AX52" s="423">
        <v>1</v>
      </c>
    </row>
    <row r="53" spans="1:50" x14ac:dyDescent="0.3">
      <c r="A53" s="423" t="s">
        <v>20</v>
      </c>
      <c r="B53">
        <v>178</v>
      </c>
      <c r="D53">
        <v>1619</v>
      </c>
      <c r="E53" s="423" t="s">
        <v>313</v>
      </c>
      <c r="F53" s="423" t="s">
        <v>313</v>
      </c>
      <c r="G53" s="423" t="s">
        <v>5331</v>
      </c>
      <c r="H53">
        <v>2306559000331</v>
      </c>
      <c r="I53" s="423" t="s">
        <v>313</v>
      </c>
      <c r="J53" s="423" t="s">
        <v>5332</v>
      </c>
      <c r="K53" s="423" t="s">
        <v>695</v>
      </c>
      <c r="L53" s="423" t="s">
        <v>313</v>
      </c>
      <c r="M53" s="423" t="s">
        <v>696</v>
      </c>
      <c r="N53" s="423" t="s">
        <v>313</v>
      </c>
      <c r="O53" s="423" t="s">
        <v>313</v>
      </c>
      <c r="P53" s="423" t="s">
        <v>313</v>
      </c>
      <c r="Q53" s="423" t="s">
        <v>313</v>
      </c>
      <c r="R53" s="423" t="s">
        <v>313</v>
      </c>
      <c r="S53" s="423" t="s">
        <v>313</v>
      </c>
      <c r="T53" s="423" t="s">
        <v>313</v>
      </c>
      <c r="U53" s="423" t="s">
        <v>313</v>
      </c>
      <c r="V53" s="423" t="s">
        <v>313</v>
      </c>
      <c r="W53" s="423" t="s">
        <v>320</v>
      </c>
      <c r="X53" s="423" t="s">
        <v>347</v>
      </c>
      <c r="Y53" s="423" t="s">
        <v>357</v>
      </c>
      <c r="Z53" s="32"/>
      <c r="AA53">
        <v>11520</v>
      </c>
      <c r="AB53">
        <v>14114</v>
      </c>
      <c r="AC53">
        <v>30</v>
      </c>
      <c r="AD53" s="423" t="s">
        <v>20</v>
      </c>
      <c r="AE53" s="32">
        <v>45679</v>
      </c>
      <c r="AF53" s="62">
        <v>0.51081018518518517</v>
      </c>
      <c r="AG53" s="423" t="s">
        <v>313</v>
      </c>
      <c r="AH53" s="423" t="s">
        <v>335</v>
      </c>
      <c r="AI53" s="32">
        <v>45709</v>
      </c>
      <c r="AJ53" s="62">
        <v>0.50973379629629634</v>
      </c>
      <c r="AK53" s="423" t="s">
        <v>6116</v>
      </c>
      <c r="AL53" s="423" t="s">
        <v>5333</v>
      </c>
      <c r="AM53" s="423" t="s">
        <v>313</v>
      </c>
      <c r="AN53" s="423" t="s">
        <v>682</v>
      </c>
      <c r="AO53" s="423" t="s">
        <v>313</v>
      </c>
      <c r="AP53" s="423" t="s">
        <v>698</v>
      </c>
      <c r="AQ53" s="423" t="s">
        <v>313</v>
      </c>
      <c r="AR53" s="32"/>
      <c r="AT53" s="423" t="s">
        <v>313</v>
      </c>
      <c r="AU53" s="423" t="s">
        <v>313</v>
      </c>
      <c r="AV53" s="423" t="s">
        <v>313</v>
      </c>
      <c r="AW53" s="423" t="s">
        <v>313</v>
      </c>
      <c r="AX53" s="423">
        <v>1</v>
      </c>
    </row>
    <row r="54" spans="1:50" x14ac:dyDescent="0.3">
      <c r="A54" s="423" t="s">
        <v>20</v>
      </c>
      <c r="B54">
        <v>179</v>
      </c>
      <c r="D54">
        <v>1621</v>
      </c>
      <c r="E54" s="423" t="s">
        <v>313</v>
      </c>
      <c r="F54" s="423" t="s">
        <v>313</v>
      </c>
      <c r="G54" s="423" t="s">
        <v>5334</v>
      </c>
      <c r="I54" s="423" t="s">
        <v>313</v>
      </c>
      <c r="J54" s="423" t="s">
        <v>5335</v>
      </c>
      <c r="K54" s="423" t="s">
        <v>701</v>
      </c>
      <c r="L54" s="423" t="s">
        <v>313</v>
      </c>
      <c r="M54" s="423" t="s">
        <v>702</v>
      </c>
      <c r="N54" s="423" t="s">
        <v>313</v>
      </c>
      <c r="O54" s="423" t="s">
        <v>313</v>
      </c>
      <c r="P54" s="423" t="s">
        <v>313</v>
      </c>
      <c r="Q54" s="423" t="s">
        <v>313</v>
      </c>
      <c r="R54" s="423" t="s">
        <v>313</v>
      </c>
      <c r="S54" s="423" t="s">
        <v>313</v>
      </c>
      <c r="T54" s="423" t="s">
        <v>313</v>
      </c>
      <c r="U54" s="423" t="s">
        <v>313</v>
      </c>
      <c r="V54" s="423" t="s">
        <v>313</v>
      </c>
      <c r="W54" s="423" t="s">
        <v>320</v>
      </c>
      <c r="X54" s="423" t="s">
        <v>333</v>
      </c>
      <c r="Y54" s="423" t="s">
        <v>357</v>
      </c>
      <c r="Z54" s="32"/>
      <c r="AA54">
        <v>61056</v>
      </c>
      <c r="AB54">
        <v>625045</v>
      </c>
      <c r="AC54">
        <v>14</v>
      </c>
      <c r="AD54" s="423" t="s">
        <v>20</v>
      </c>
      <c r="AE54" s="32">
        <v>45680</v>
      </c>
      <c r="AF54" s="62">
        <v>0.39780092592592592</v>
      </c>
      <c r="AG54" s="423" t="s">
        <v>313</v>
      </c>
      <c r="AH54" s="423" t="s">
        <v>335</v>
      </c>
      <c r="AI54" s="32">
        <v>45694</v>
      </c>
      <c r="AJ54" s="62">
        <v>0.66874999999999996</v>
      </c>
      <c r="AK54" s="423" t="s">
        <v>6115</v>
      </c>
      <c r="AL54" s="423" t="s">
        <v>5336</v>
      </c>
      <c r="AM54" s="423" t="s">
        <v>313</v>
      </c>
      <c r="AN54" s="423" t="s">
        <v>704</v>
      </c>
      <c r="AO54" s="423" t="s">
        <v>313</v>
      </c>
      <c r="AP54" s="423" t="s">
        <v>705</v>
      </c>
      <c r="AQ54" s="423" t="s">
        <v>704</v>
      </c>
      <c r="AR54" s="32"/>
      <c r="AT54" s="423" t="s">
        <v>313</v>
      </c>
      <c r="AU54" s="423" t="s">
        <v>313</v>
      </c>
      <c r="AV54" s="423" t="s">
        <v>313</v>
      </c>
      <c r="AW54" s="423" t="s">
        <v>313</v>
      </c>
      <c r="AX54" s="423">
        <v>1</v>
      </c>
    </row>
    <row r="55" spans="1:50" x14ac:dyDescent="0.3">
      <c r="A55" s="423" t="s">
        <v>20</v>
      </c>
      <c r="B55">
        <v>183</v>
      </c>
      <c r="D55">
        <v>1631</v>
      </c>
      <c r="E55" s="423" t="s">
        <v>313</v>
      </c>
      <c r="F55" s="423" t="s">
        <v>313</v>
      </c>
      <c r="G55" s="423" t="s">
        <v>5337</v>
      </c>
      <c r="I55" s="423" t="s">
        <v>313</v>
      </c>
      <c r="J55" s="423" t="s">
        <v>123</v>
      </c>
      <c r="K55" s="423" t="s">
        <v>708</v>
      </c>
      <c r="L55" s="423" t="s">
        <v>313</v>
      </c>
      <c r="M55" s="423" t="s">
        <v>709</v>
      </c>
      <c r="N55" s="423" t="s">
        <v>313</v>
      </c>
      <c r="O55" s="423" t="s">
        <v>313</v>
      </c>
      <c r="P55" s="423" t="s">
        <v>313</v>
      </c>
      <c r="Q55" s="423" t="s">
        <v>313</v>
      </c>
      <c r="R55" s="423" t="s">
        <v>313</v>
      </c>
      <c r="S55" s="423" t="s">
        <v>605</v>
      </c>
      <c r="T55" s="423" t="s">
        <v>313</v>
      </c>
      <c r="U55" s="423" t="s">
        <v>313</v>
      </c>
      <c r="V55" s="423" t="s">
        <v>313</v>
      </c>
      <c r="W55" s="423" t="s">
        <v>320</v>
      </c>
      <c r="X55" s="423" t="s">
        <v>356</v>
      </c>
      <c r="Y55" s="423" t="s">
        <v>357</v>
      </c>
      <c r="Z55" s="32"/>
      <c r="AA55">
        <v>16960</v>
      </c>
      <c r="AB55">
        <v>863104</v>
      </c>
      <c r="AC55">
        <v>103</v>
      </c>
      <c r="AD55" s="423" t="s">
        <v>20</v>
      </c>
      <c r="AE55" s="32">
        <v>45681</v>
      </c>
      <c r="AF55" s="62">
        <v>0.4445486111111111</v>
      </c>
      <c r="AG55" s="423" t="s">
        <v>313</v>
      </c>
      <c r="AH55" s="423" t="s">
        <v>358</v>
      </c>
      <c r="AI55" s="32">
        <v>45784</v>
      </c>
      <c r="AJ55" s="62">
        <v>0.37054398148148149</v>
      </c>
      <c r="AK55" s="423" t="s">
        <v>313</v>
      </c>
      <c r="AL55" s="423" t="s">
        <v>313</v>
      </c>
      <c r="AM55" s="423" t="s">
        <v>313</v>
      </c>
      <c r="AN55" s="423" t="s">
        <v>430</v>
      </c>
      <c r="AO55" s="423" t="s">
        <v>313</v>
      </c>
      <c r="AP55" s="423" t="s">
        <v>705</v>
      </c>
      <c r="AQ55" s="423" t="s">
        <v>313</v>
      </c>
      <c r="AR55" s="32"/>
      <c r="AT55" s="423" t="s">
        <v>313</v>
      </c>
      <c r="AU55" s="423" t="s">
        <v>313</v>
      </c>
      <c r="AV55" s="423" t="s">
        <v>313</v>
      </c>
      <c r="AW55" s="423" t="s">
        <v>313</v>
      </c>
      <c r="AX55" s="423">
        <v>1</v>
      </c>
    </row>
    <row r="56" spans="1:50" x14ac:dyDescent="0.3">
      <c r="A56" s="423" t="s">
        <v>20</v>
      </c>
      <c r="B56">
        <v>187</v>
      </c>
      <c r="D56">
        <v>1642</v>
      </c>
      <c r="E56" s="423" t="s">
        <v>313</v>
      </c>
      <c r="F56" s="423" t="s">
        <v>313</v>
      </c>
      <c r="G56" s="423" t="s">
        <v>710</v>
      </c>
      <c r="I56" s="423" t="s">
        <v>313</v>
      </c>
      <c r="J56" s="423" t="s">
        <v>711</v>
      </c>
      <c r="K56" s="423" t="s">
        <v>712</v>
      </c>
      <c r="L56" s="423" t="s">
        <v>313</v>
      </c>
      <c r="M56" s="423" t="s">
        <v>713</v>
      </c>
      <c r="N56" s="423" t="s">
        <v>313</v>
      </c>
      <c r="O56" s="423" t="s">
        <v>313</v>
      </c>
      <c r="P56" s="423" t="s">
        <v>313</v>
      </c>
      <c r="Q56" s="423" t="s">
        <v>313</v>
      </c>
      <c r="R56" s="423" t="s">
        <v>313</v>
      </c>
      <c r="S56" s="423" t="s">
        <v>313</v>
      </c>
      <c r="T56" s="423" t="s">
        <v>313</v>
      </c>
      <c r="U56" s="423" t="s">
        <v>313</v>
      </c>
      <c r="V56" s="423" t="s">
        <v>313</v>
      </c>
      <c r="W56" s="423" t="s">
        <v>320</v>
      </c>
      <c r="X56" s="423" t="s">
        <v>397</v>
      </c>
      <c r="Y56" s="423" t="s">
        <v>313</v>
      </c>
      <c r="Z56" s="32"/>
      <c r="AC56">
        <v>49</v>
      </c>
      <c r="AD56" s="423" t="s">
        <v>20</v>
      </c>
      <c r="AE56" s="32">
        <v>45684</v>
      </c>
      <c r="AF56" s="62">
        <v>0.62056712962962968</v>
      </c>
      <c r="AG56" s="423" t="s">
        <v>313</v>
      </c>
      <c r="AH56" s="423" t="s">
        <v>335</v>
      </c>
      <c r="AI56" s="32">
        <v>45733</v>
      </c>
      <c r="AJ56" s="62">
        <v>0.41342592592592592</v>
      </c>
      <c r="AK56" s="423" t="s">
        <v>6114</v>
      </c>
      <c r="AL56" s="423" t="s">
        <v>5338</v>
      </c>
      <c r="AM56" s="423" t="s">
        <v>313</v>
      </c>
      <c r="AN56" s="423" t="s">
        <v>313</v>
      </c>
      <c r="AO56" s="423" t="s">
        <v>313</v>
      </c>
      <c r="AP56" s="423" t="s">
        <v>704</v>
      </c>
      <c r="AQ56" s="423" t="s">
        <v>313</v>
      </c>
      <c r="AR56" s="32"/>
      <c r="AT56" s="423" t="s">
        <v>313</v>
      </c>
      <c r="AU56" s="423" t="s">
        <v>313</v>
      </c>
      <c r="AV56" s="423" t="s">
        <v>313</v>
      </c>
      <c r="AW56" s="423" t="s">
        <v>313</v>
      </c>
      <c r="AX56" s="423">
        <v>1</v>
      </c>
    </row>
    <row r="57" spans="1:50" x14ac:dyDescent="0.3">
      <c r="A57" s="423" t="s">
        <v>20</v>
      </c>
      <c r="B57">
        <v>188</v>
      </c>
      <c r="D57">
        <v>1643</v>
      </c>
      <c r="E57" s="423" t="s">
        <v>313</v>
      </c>
      <c r="F57" s="423" t="s">
        <v>313</v>
      </c>
      <c r="G57" s="423" t="s">
        <v>715</v>
      </c>
      <c r="I57" s="423" t="s">
        <v>313</v>
      </c>
      <c r="J57" s="423" t="s">
        <v>716</v>
      </c>
      <c r="K57" s="423" t="s">
        <v>717</v>
      </c>
      <c r="L57" s="423" t="s">
        <v>313</v>
      </c>
      <c r="M57" s="423" t="s">
        <v>630</v>
      </c>
      <c r="N57" s="423" t="s">
        <v>313</v>
      </c>
      <c r="O57" s="423" t="s">
        <v>313</v>
      </c>
      <c r="P57" s="423" t="s">
        <v>313</v>
      </c>
      <c r="Q57" s="423" t="s">
        <v>313</v>
      </c>
      <c r="R57" s="423" t="s">
        <v>313</v>
      </c>
      <c r="S57" s="423" t="s">
        <v>313</v>
      </c>
      <c r="T57" s="423" t="s">
        <v>313</v>
      </c>
      <c r="U57" s="423" t="s">
        <v>313</v>
      </c>
      <c r="V57" s="423" t="s">
        <v>313</v>
      </c>
      <c r="W57" s="423" t="s">
        <v>320</v>
      </c>
      <c r="X57" s="423" t="s">
        <v>347</v>
      </c>
      <c r="Y57" s="423" t="s">
        <v>313</v>
      </c>
      <c r="Z57" s="32"/>
      <c r="AA57">
        <v>1600</v>
      </c>
      <c r="AB57">
        <v>314528</v>
      </c>
      <c r="AC57">
        <v>25</v>
      </c>
      <c r="AD57" s="423" t="s">
        <v>20</v>
      </c>
      <c r="AE57" s="32">
        <v>45684</v>
      </c>
      <c r="AF57" s="62">
        <v>0.65873842592592591</v>
      </c>
      <c r="AG57" s="423" t="s">
        <v>313</v>
      </c>
      <c r="AH57" s="423" t="s">
        <v>335</v>
      </c>
      <c r="AI57" s="32">
        <v>45709</v>
      </c>
      <c r="AJ57" s="62">
        <v>0.60328703703703701</v>
      </c>
      <c r="AK57" s="423" t="s">
        <v>474</v>
      </c>
      <c r="AL57" s="423" t="s">
        <v>313</v>
      </c>
      <c r="AM57" s="423" t="s">
        <v>313</v>
      </c>
      <c r="AN57" s="423" t="s">
        <v>682</v>
      </c>
      <c r="AO57" s="423" t="s">
        <v>313</v>
      </c>
      <c r="AP57" s="423" t="s">
        <v>633</v>
      </c>
      <c r="AQ57" s="423" t="s">
        <v>313</v>
      </c>
      <c r="AR57" s="32"/>
      <c r="AT57" s="423" t="s">
        <v>313</v>
      </c>
      <c r="AU57" s="423" t="s">
        <v>313</v>
      </c>
      <c r="AV57" s="423" t="s">
        <v>313</v>
      </c>
      <c r="AW57" s="423" t="s">
        <v>313</v>
      </c>
      <c r="AX57" s="423">
        <v>1</v>
      </c>
    </row>
    <row r="58" spans="1:50" x14ac:dyDescent="0.3">
      <c r="A58" s="423" t="s">
        <v>20</v>
      </c>
      <c r="B58">
        <v>191</v>
      </c>
      <c r="D58">
        <v>1651</v>
      </c>
      <c r="E58" s="423" t="s">
        <v>313</v>
      </c>
      <c r="F58" s="423" t="s">
        <v>313</v>
      </c>
      <c r="G58" s="423" t="s">
        <v>718</v>
      </c>
      <c r="I58" s="423" t="s">
        <v>313</v>
      </c>
      <c r="J58" s="423" t="s">
        <v>5335</v>
      </c>
      <c r="K58" s="423" t="s">
        <v>701</v>
      </c>
      <c r="L58" s="423" t="s">
        <v>313</v>
      </c>
      <c r="M58" s="423" t="s">
        <v>702</v>
      </c>
      <c r="N58" s="423" t="s">
        <v>313</v>
      </c>
      <c r="O58" s="423" t="s">
        <v>313</v>
      </c>
      <c r="P58" s="423" t="s">
        <v>313</v>
      </c>
      <c r="Q58" s="423" t="s">
        <v>313</v>
      </c>
      <c r="R58" s="423" t="s">
        <v>313</v>
      </c>
      <c r="S58" s="423" t="s">
        <v>313</v>
      </c>
      <c r="T58" s="423" t="s">
        <v>313</v>
      </c>
      <c r="U58" s="423" t="s">
        <v>313</v>
      </c>
      <c r="V58" s="423" t="s">
        <v>313</v>
      </c>
      <c r="W58" s="423" t="s">
        <v>320</v>
      </c>
      <c r="X58" s="423" t="s">
        <v>333</v>
      </c>
      <c r="Y58" s="423" t="s">
        <v>313</v>
      </c>
      <c r="Z58" s="32"/>
      <c r="AA58">
        <v>1600</v>
      </c>
      <c r="AB58">
        <v>4063</v>
      </c>
      <c r="AC58">
        <v>9</v>
      </c>
      <c r="AD58" s="423" t="s">
        <v>20</v>
      </c>
      <c r="AE58" s="32">
        <v>45685</v>
      </c>
      <c r="AF58" s="62">
        <v>0.62687499999999996</v>
      </c>
      <c r="AG58" s="423" t="s">
        <v>313</v>
      </c>
      <c r="AH58" s="423" t="s">
        <v>335</v>
      </c>
      <c r="AI58" s="32">
        <v>45694</v>
      </c>
      <c r="AJ58" s="62">
        <v>0.66998842592592589</v>
      </c>
      <c r="AK58" s="423" t="s">
        <v>6115</v>
      </c>
      <c r="AL58" s="423" t="s">
        <v>5336</v>
      </c>
      <c r="AM58" s="423" t="s">
        <v>313</v>
      </c>
      <c r="AN58" s="423" t="s">
        <v>313</v>
      </c>
      <c r="AO58" s="423" t="s">
        <v>313</v>
      </c>
      <c r="AP58" s="423" t="s">
        <v>313</v>
      </c>
      <c r="AQ58" s="423" t="s">
        <v>313</v>
      </c>
      <c r="AR58" s="32"/>
      <c r="AT58" s="423" t="s">
        <v>313</v>
      </c>
      <c r="AU58" s="423" t="s">
        <v>313</v>
      </c>
      <c r="AV58" s="423" t="s">
        <v>313</v>
      </c>
      <c r="AW58" s="423" t="s">
        <v>313</v>
      </c>
      <c r="AX58" s="423">
        <v>1</v>
      </c>
    </row>
    <row r="59" spans="1:50" x14ac:dyDescent="0.3">
      <c r="A59" s="423" t="s">
        <v>40</v>
      </c>
      <c r="B59">
        <v>193</v>
      </c>
      <c r="D59">
        <v>1608</v>
      </c>
      <c r="E59" s="423" t="s">
        <v>313</v>
      </c>
      <c r="F59" s="423" t="s">
        <v>313</v>
      </c>
      <c r="G59" s="423" t="s">
        <v>719</v>
      </c>
      <c r="H59">
        <v>2142286000175</v>
      </c>
      <c r="I59" s="423" t="s">
        <v>313</v>
      </c>
      <c r="J59" s="423" t="s">
        <v>720</v>
      </c>
      <c r="K59" s="423" t="s">
        <v>721</v>
      </c>
      <c r="L59" s="423" t="s">
        <v>313</v>
      </c>
      <c r="M59" s="423" t="s">
        <v>722</v>
      </c>
      <c r="N59" s="423" t="s">
        <v>313</v>
      </c>
      <c r="O59" s="423" t="s">
        <v>313</v>
      </c>
      <c r="P59" s="423" t="s">
        <v>313</v>
      </c>
      <c r="Q59" s="423" t="s">
        <v>463</v>
      </c>
      <c r="R59" s="423" t="s">
        <v>313</v>
      </c>
      <c r="S59" s="423" t="s">
        <v>354</v>
      </c>
      <c r="T59" s="423" t="s">
        <v>313</v>
      </c>
      <c r="U59" s="423" t="s">
        <v>313</v>
      </c>
      <c r="V59" s="423" t="s">
        <v>723</v>
      </c>
      <c r="W59" s="423" t="s">
        <v>320</v>
      </c>
      <c r="X59" s="423" t="s">
        <v>347</v>
      </c>
      <c r="Y59" s="423" t="s">
        <v>313</v>
      </c>
      <c r="Z59" s="32"/>
      <c r="AC59">
        <v>9</v>
      </c>
      <c r="AD59" s="423" t="s">
        <v>40</v>
      </c>
      <c r="AE59" s="32">
        <v>45685</v>
      </c>
      <c r="AF59" s="62">
        <v>0.69854166666666662</v>
      </c>
      <c r="AG59" s="423" t="s">
        <v>313</v>
      </c>
      <c r="AH59" s="423" t="s">
        <v>335</v>
      </c>
      <c r="AI59" s="32">
        <v>45694</v>
      </c>
      <c r="AJ59" s="62">
        <v>0.72714120370370372</v>
      </c>
      <c r="AK59" s="423" t="s">
        <v>6115</v>
      </c>
      <c r="AL59" s="423" t="s">
        <v>313</v>
      </c>
      <c r="AM59" s="423" t="s">
        <v>313</v>
      </c>
      <c r="AN59" s="423" t="s">
        <v>724</v>
      </c>
      <c r="AO59" s="423" t="s">
        <v>313</v>
      </c>
      <c r="AP59" s="423" t="s">
        <v>724</v>
      </c>
      <c r="AQ59" s="423" t="s">
        <v>313</v>
      </c>
      <c r="AR59" s="32"/>
      <c r="AT59" s="423" t="s">
        <v>313</v>
      </c>
      <c r="AU59" s="423" t="s">
        <v>313</v>
      </c>
      <c r="AV59" s="423" t="s">
        <v>313</v>
      </c>
      <c r="AW59" s="423" t="s">
        <v>313</v>
      </c>
      <c r="AX59" s="423">
        <v>1</v>
      </c>
    </row>
    <row r="60" spans="1:50" x14ac:dyDescent="0.3">
      <c r="A60" s="423" t="s">
        <v>40</v>
      </c>
      <c r="B60">
        <v>195</v>
      </c>
      <c r="D60">
        <v>1603</v>
      </c>
      <c r="E60" s="423" t="s">
        <v>313</v>
      </c>
      <c r="F60" s="423" t="s">
        <v>313</v>
      </c>
      <c r="G60" s="423" t="s">
        <v>725</v>
      </c>
      <c r="I60" s="423" t="s">
        <v>313</v>
      </c>
      <c r="J60" s="423" t="s">
        <v>726</v>
      </c>
      <c r="K60" s="423" t="s">
        <v>727</v>
      </c>
      <c r="L60" s="423" t="s">
        <v>313</v>
      </c>
      <c r="M60" s="423" t="s">
        <v>648</v>
      </c>
      <c r="N60" s="423" t="s">
        <v>313</v>
      </c>
      <c r="O60" s="423" t="s">
        <v>313</v>
      </c>
      <c r="P60" s="423" t="s">
        <v>313</v>
      </c>
      <c r="Q60" s="423" t="s">
        <v>313</v>
      </c>
      <c r="R60" s="423" t="s">
        <v>313</v>
      </c>
      <c r="S60" s="423" t="s">
        <v>728</v>
      </c>
      <c r="T60" s="423" t="s">
        <v>313</v>
      </c>
      <c r="U60" s="423" t="s">
        <v>313</v>
      </c>
      <c r="V60" s="423" t="s">
        <v>313</v>
      </c>
      <c r="W60" s="423" t="s">
        <v>320</v>
      </c>
      <c r="X60" s="423" t="s">
        <v>347</v>
      </c>
      <c r="Y60" s="423" t="s">
        <v>313</v>
      </c>
      <c r="Z60" s="32"/>
      <c r="AC60">
        <v>9</v>
      </c>
      <c r="AD60" s="423" t="s">
        <v>40</v>
      </c>
      <c r="AE60" s="32">
        <v>45685</v>
      </c>
      <c r="AF60" s="62">
        <v>0.71567129629629633</v>
      </c>
      <c r="AG60" s="423" t="s">
        <v>313</v>
      </c>
      <c r="AH60" s="423" t="s">
        <v>335</v>
      </c>
      <c r="AI60" s="32">
        <v>45694</v>
      </c>
      <c r="AJ60" s="62">
        <v>0.73074074074074069</v>
      </c>
      <c r="AK60" s="423" t="s">
        <v>398</v>
      </c>
      <c r="AL60" s="423" t="s">
        <v>313</v>
      </c>
      <c r="AM60" s="423" t="s">
        <v>313</v>
      </c>
      <c r="AN60" s="423" t="s">
        <v>724</v>
      </c>
      <c r="AO60" s="423" t="s">
        <v>313</v>
      </c>
      <c r="AP60" s="423" t="s">
        <v>724</v>
      </c>
      <c r="AQ60" s="423" t="s">
        <v>313</v>
      </c>
      <c r="AR60" s="32"/>
      <c r="AT60" s="423" t="s">
        <v>313</v>
      </c>
      <c r="AU60" s="423" t="s">
        <v>313</v>
      </c>
      <c r="AV60" s="423" t="s">
        <v>313</v>
      </c>
      <c r="AW60" s="423" t="s">
        <v>313</v>
      </c>
      <c r="AX60" s="423">
        <v>1</v>
      </c>
    </row>
    <row r="61" spans="1:50" x14ac:dyDescent="0.3">
      <c r="A61" s="423" t="s">
        <v>40</v>
      </c>
      <c r="B61">
        <v>196</v>
      </c>
      <c r="D61">
        <v>1596</v>
      </c>
      <c r="E61" s="423" t="s">
        <v>313</v>
      </c>
      <c r="F61" s="423" t="s">
        <v>729</v>
      </c>
      <c r="G61" s="423" t="s">
        <v>730</v>
      </c>
      <c r="H61">
        <v>56884678000139</v>
      </c>
      <c r="I61" s="423" t="s">
        <v>313</v>
      </c>
      <c r="J61" s="423" t="s">
        <v>731</v>
      </c>
      <c r="K61" s="423" t="s">
        <v>732</v>
      </c>
      <c r="L61" s="423" t="s">
        <v>313</v>
      </c>
      <c r="M61" s="423" t="s">
        <v>733</v>
      </c>
      <c r="N61" s="423" t="s">
        <v>313</v>
      </c>
      <c r="O61" s="423" t="s">
        <v>313</v>
      </c>
      <c r="P61" s="423" t="s">
        <v>313</v>
      </c>
      <c r="Q61" s="423" t="s">
        <v>734</v>
      </c>
      <c r="R61" s="423" t="s">
        <v>330</v>
      </c>
      <c r="S61" s="423" t="s">
        <v>728</v>
      </c>
      <c r="T61" s="423" t="s">
        <v>313</v>
      </c>
      <c r="U61" s="423" t="s">
        <v>313</v>
      </c>
      <c r="V61" s="423" t="s">
        <v>735</v>
      </c>
      <c r="W61" s="423" t="s">
        <v>320</v>
      </c>
      <c r="X61" s="423" t="s">
        <v>347</v>
      </c>
      <c r="Y61" s="423" t="s">
        <v>313</v>
      </c>
      <c r="Z61" s="32"/>
      <c r="AC61">
        <v>1</v>
      </c>
      <c r="AD61" s="423" t="s">
        <v>40</v>
      </c>
      <c r="AE61" s="32">
        <v>45685</v>
      </c>
      <c r="AF61" s="62">
        <v>0.71672453703703709</v>
      </c>
      <c r="AG61" s="423" t="s">
        <v>313</v>
      </c>
      <c r="AH61" s="423" t="s">
        <v>335</v>
      </c>
      <c r="AI61" s="32">
        <v>45686</v>
      </c>
      <c r="AJ61" s="62">
        <v>4.1851851851851848E-2</v>
      </c>
      <c r="AK61" s="423" t="s">
        <v>6115</v>
      </c>
      <c r="AL61" s="423" t="s">
        <v>313</v>
      </c>
      <c r="AM61" s="423" t="s">
        <v>313</v>
      </c>
      <c r="AN61" s="423" t="s">
        <v>724</v>
      </c>
      <c r="AO61" s="423" t="s">
        <v>40</v>
      </c>
      <c r="AP61" s="423" t="s">
        <v>724</v>
      </c>
      <c r="AQ61" s="423" t="s">
        <v>313</v>
      </c>
      <c r="AR61" s="32"/>
      <c r="AT61" s="423" t="s">
        <v>313</v>
      </c>
      <c r="AU61" s="423" t="s">
        <v>313</v>
      </c>
      <c r="AV61" s="423" t="s">
        <v>313</v>
      </c>
      <c r="AW61" s="423" t="s">
        <v>313</v>
      </c>
      <c r="AX61" s="423">
        <v>1</v>
      </c>
    </row>
    <row r="62" spans="1:50" x14ac:dyDescent="0.3">
      <c r="A62" s="423" t="s">
        <v>40</v>
      </c>
      <c r="B62">
        <v>197</v>
      </c>
      <c r="D62">
        <v>1598</v>
      </c>
      <c r="E62" s="423" t="s">
        <v>313</v>
      </c>
      <c r="F62" s="423" t="s">
        <v>313</v>
      </c>
      <c r="G62" s="423" t="s">
        <v>736</v>
      </c>
      <c r="I62" s="423" t="s">
        <v>313</v>
      </c>
      <c r="J62" s="423" t="s">
        <v>5339</v>
      </c>
      <c r="K62" s="423" t="s">
        <v>738</v>
      </c>
      <c r="L62" s="423" t="s">
        <v>313</v>
      </c>
      <c r="M62" s="423" t="s">
        <v>648</v>
      </c>
      <c r="N62" s="423" t="s">
        <v>313</v>
      </c>
      <c r="O62" s="423" t="s">
        <v>313</v>
      </c>
      <c r="P62" s="423" t="s">
        <v>313</v>
      </c>
      <c r="Q62" s="423" t="s">
        <v>313</v>
      </c>
      <c r="R62" s="423" t="s">
        <v>313</v>
      </c>
      <c r="S62" s="423" t="s">
        <v>728</v>
      </c>
      <c r="T62" s="423" t="s">
        <v>313</v>
      </c>
      <c r="U62" s="423" t="s">
        <v>313</v>
      </c>
      <c r="V62" s="423" t="s">
        <v>735</v>
      </c>
      <c r="W62" s="423" t="s">
        <v>320</v>
      </c>
      <c r="X62" s="423" t="s">
        <v>347</v>
      </c>
      <c r="Y62" s="423" t="s">
        <v>313</v>
      </c>
      <c r="Z62" s="32"/>
      <c r="AC62">
        <v>1</v>
      </c>
      <c r="AD62" s="423" t="s">
        <v>40</v>
      </c>
      <c r="AE62" s="32">
        <v>45685</v>
      </c>
      <c r="AF62" s="62">
        <v>0.71711805555555552</v>
      </c>
      <c r="AG62" s="423" t="s">
        <v>313</v>
      </c>
      <c r="AH62" s="423" t="s">
        <v>335</v>
      </c>
      <c r="AI62" s="32">
        <v>45686</v>
      </c>
      <c r="AJ62" s="62">
        <v>4.3159722222222224E-2</v>
      </c>
      <c r="AK62" s="423" t="s">
        <v>6115</v>
      </c>
      <c r="AL62" s="423" t="s">
        <v>313</v>
      </c>
      <c r="AM62" s="423" t="s">
        <v>313</v>
      </c>
      <c r="AN62" s="423" t="s">
        <v>724</v>
      </c>
      <c r="AO62" s="423" t="s">
        <v>313</v>
      </c>
      <c r="AP62" s="423" t="s">
        <v>724</v>
      </c>
      <c r="AQ62" s="423" t="s">
        <v>313</v>
      </c>
      <c r="AR62" s="32"/>
      <c r="AT62" s="423" t="s">
        <v>313</v>
      </c>
      <c r="AU62" s="423" t="s">
        <v>313</v>
      </c>
      <c r="AV62" s="423" t="s">
        <v>313</v>
      </c>
      <c r="AW62" s="423" t="s">
        <v>313</v>
      </c>
      <c r="AX62" s="423">
        <v>1</v>
      </c>
    </row>
    <row r="63" spans="1:50" x14ac:dyDescent="0.3">
      <c r="A63" s="423" t="s">
        <v>40</v>
      </c>
      <c r="B63">
        <v>198</v>
      </c>
      <c r="D63">
        <v>1600</v>
      </c>
      <c r="E63" s="423" t="s">
        <v>313</v>
      </c>
      <c r="F63" s="423" t="s">
        <v>313</v>
      </c>
      <c r="G63" s="423" t="s">
        <v>739</v>
      </c>
      <c r="I63" s="423" t="s">
        <v>313</v>
      </c>
      <c r="J63" s="423" t="s">
        <v>740</v>
      </c>
      <c r="K63" s="423" t="s">
        <v>741</v>
      </c>
      <c r="L63" s="423" t="s">
        <v>313</v>
      </c>
      <c r="M63" s="423" t="s">
        <v>742</v>
      </c>
      <c r="N63" s="423" t="s">
        <v>313</v>
      </c>
      <c r="O63" s="423" t="s">
        <v>313</v>
      </c>
      <c r="P63" s="423" t="s">
        <v>313</v>
      </c>
      <c r="Q63" s="423" t="s">
        <v>743</v>
      </c>
      <c r="R63" s="423" t="s">
        <v>313</v>
      </c>
      <c r="S63" s="423" t="s">
        <v>354</v>
      </c>
      <c r="T63" s="423" t="s">
        <v>313</v>
      </c>
      <c r="U63" s="423" t="s">
        <v>313</v>
      </c>
      <c r="V63" s="423" t="s">
        <v>735</v>
      </c>
      <c r="W63" s="423" t="s">
        <v>320</v>
      </c>
      <c r="X63" s="423" t="s">
        <v>347</v>
      </c>
      <c r="Y63" s="423" t="s">
        <v>313</v>
      </c>
      <c r="Z63" s="32"/>
      <c r="AC63">
        <v>1</v>
      </c>
      <c r="AD63" s="423" t="s">
        <v>40</v>
      </c>
      <c r="AE63" s="32">
        <v>45685</v>
      </c>
      <c r="AF63" s="62">
        <v>0.71755787037037033</v>
      </c>
      <c r="AG63" s="423" t="s">
        <v>313</v>
      </c>
      <c r="AH63" s="423" t="s">
        <v>335</v>
      </c>
      <c r="AI63" s="32">
        <v>45686</v>
      </c>
      <c r="AJ63" s="62">
        <v>4.5671296296296293E-2</v>
      </c>
      <c r="AK63" s="423" t="s">
        <v>6115</v>
      </c>
      <c r="AL63" s="423" t="s">
        <v>313</v>
      </c>
      <c r="AM63" s="423" t="s">
        <v>313</v>
      </c>
      <c r="AN63" s="423" t="s">
        <v>724</v>
      </c>
      <c r="AO63" s="423" t="s">
        <v>313</v>
      </c>
      <c r="AP63" s="423" t="s">
        <v>724</v>
      </c>
      <c r="AQ63" s="423" t="s">
        <v>313</v>
      </c>
      <c r="AR63" s="32"/>
      <c r="AT63" s="423" t="s">
        <v>313</v>
      </c>
      <c r="AU63" s="423" t="s">
        <v>313</v>
      </c>
      <c r="AV63" s="423" t="s">
        <v>313</v>
      </c>
      <c r="AW63" s="423" t="s">
        <v>313</v>
      </c>
      <c r="AX63" s="423">
        <v>1</v>
      </c>
    </row>
    <row r="64" spans="1:50" x14ac:dyDescent="0.3">
      <c r="A64" s="423" t="s">
        <v>40</v>
      </c>
      <c r="B64">
        <v>199</v>
      </c>
      <c r="D64">
        <v>1623</v>
      </c>
      <c r="E64" s="423" t="s">
        <v>5340</v>
      </c>
      <c r="F64" s="423" t="s">
        <v>313</v>
      </c>
      <c r="G64" s="423" t="s">
        <v>745</v>
      </c>
      <c r="I64" s="423" t="s">
        <v>313</v>
      </c>
      <c r="J64" s="423" t="s">
        <v>746</v>
      </c>
      <c r="K64" s="423" t="s">
        <v>747</v>
      </c>
      <c r="L64" s="423" t="s">
        <v>313</v>
      </c>
      <c r="M64" s="423" t="s">
        <v>748</v>
      </c>
      <c r="N64" s="423" t="s">
        <v>313</v>
      </c>
      <c r="O64" s="423" t="s">
        <v>313</v>
      </c>
      <c r="P64" s="423" t="s">
        <v>313</v>
      </c>
      <c r="Q64" s="423" t="s">
        <v>749</v>
      </c>
      <c r="R64" s="423" t="s">
        <v>313</v>
      </c>
      <c r="S64" s="423" t="s">
        <v>605</v>
      </c>
      <c r="T64" s="423" t="s">
        <v>313</v>
      </c>
      <c r="U64" s="423" t="s">
        <v>313</v>
      </c>
      <c r="V64" s="423" t="s">
        <v>605</v>
      </c>
      <c r="W64" s="423" t="s">
        <v>320</v>
      </c>
      <c r="X64" s="423" t="s">
        <v>347</v>
      </c>
      <c r="Y64" s="423" t="s">
        <v>313</v>
      </c>
      <c r="Z64" s="32"/>
      <c r="AC64">
        <v>9</v>
      </c>
      <c r="AD64" s="423" t="s">
        <v>40</v>
      </c>
      <c r="AE64" s="32">
        <v>45685</v>
      </c>
      <c r="AF64" s="62">
        <v>0.71810185185185182</v>
      </c>
      <c r="AG64" s="423" t="s">
        <v>313</v>
      </c>
      <c r="AH64" s="423" t="s">
        <v>335</v>
      </c>
      <c r="AI64" s="32">
        <v>45694</v>
      </c>
      <c r="AJ64" s="62">
        <v>0.73619212962962965</v>
      </c>
      <c r="AK64" s="423" t="s">
        <v>6115</v>
      </c>
      <c r="AL64" s="423" t="s">
        <v>313</v>
      </c>
      <c r="AM64" s="423" t="s">
        <v>313</v>
      </c>
      <c r="AN64" s="423" t="s">
        <v>724</v>
      </c>
      <c r="AO64" s="423" t="s">
        <v>313</v>
      </c>
      <c r="AP64" s="423" t="s">
        <v>313</v>
      </c>
      <c r="AQ64" s="423" t="s">
        <v>724</v>
      </c>
      <c r="AR64" s="32"/>
      <c r="AT64" s="423" t="s">
        <v>313</v>
      </c>
      <c r="AU64" s="423" t="s">
        <v>313</v>
      </c>
      <c r="AV64" s="423" t="s">
        <v>313</v>
      </c>
      <c r="AW64" s="423" t="s">
        <v>313</v>
      </c>
      <c r="AX64" s="423">
        <v>1</v>
      </c>
    </row>
    <row r="65" spans="1:50" x14ac:dyDescent="0.3">
      <c r="A65" s="423" t="s">
        <v>20</v>
      </c>
      <c r="B65">
        <v>200</v>
      </c>
      <c r="D65">
        <v>1660</v>
      </c>
      <c r="E65" s="423" t="s">
        <v>313</v>
      </c>
      <c r="F65" s="423" t="s">
        <v>313</v>
      </c>
      <c r="G65" s="423" t="s">
        <v>750</v>
      </c>
      <c r="I65" s="423" t="s">
        <v>313</v>
      </c>
      <c r="J65" s="423" t="s">
        <v>751</v>
      </c>
      <c r="K65" s="423" t="s">
        <v>752</v>
      </c>
      <c r="L65" s="423" t="s">
        <v>313</v>
      </c>
      <c r="M65" s="423" t="s">
        <v>753</v>
      </c>
      <c r="N65" s="423" t="s">
        <v>313</v>
      </c>
      <c r="O65" s="423" t="s">
        <v>313</v>
      </c>
      <c r="P65" s="423" t="s">
        <v>313</v>
      </c>
      <c r="Q65" s="423" t="s">
        <v>313</v>
      </c>
      <c r="R65" s="423" t="s">
        <v>313</v>
      </c>
      <c r="S65" s="423" t="s">
        <v>313</v>
      </c>
      <c r="T65" s="423" t="s">
        <v>313</v>
      </c>
      <c r="U65" s="423" t="s">
        <v>313</v>
      </c>
      <c r="V65" s="423" t="s">
        <v>313</v>
      </c>
      <c r="W65" s="423" t="s">
        <v>320</v>
      </c>
      <c r="X65" s="423" t="s">
        <v>437</v>
      </c>
      <c r="Y65" s="423" t="s">
        <v>313</v>
      </c>
      <c r="Z65" s="32"/>
      <c r="AC65">
        <v>51</v>
      </c>
      <c r="AD65" s="423" t="s">
        <v>20</v>
      </c>
      <c r="AE65" s="32">
        <v>45686</v>
      </c>
      <c r="AF65" s="62">
        <v>0.39648148148148149</v>
      </c>
      <c r="AG65" s="423" t="s">
        <v>313</v>
      </c>
      <c r="AH65" s="423" t="s">
        <v>335</v>
      </c>
      <c r="AI65" s="32">
        <v>45737</v>
      </c>
      <c r="AJ65" s="62">
        <v>0.61332175925925925</v>
      </c>
      <c r="AK65" s="423" t="s">
        <v>398</v>
      </c>
      <c r="AL65" s="423" t="s">
        <v>5341</v>
      </c>
      <c r="AM65" s="423" t="s">
        <v>313</v>
      </c>
      <c r="AN65" s="423" t="s">
        <v>313</v>
      </c>
      <c r="AO65" s="423" t="s">
        <v>313</v>
      </c>
      <c r="AP65" s="423" t="s">
        <v>596</v>
      </c>
      <c r="AQ65" s="423" t="s">
        <v>313</v>
      </c>
      <c r="AR65" s="32"/>
      <c r="AT65" s="423" t="s">
        <v>313</v>
      </c>
      <c r="AU65" s="423" t="s">
        <v>313</v>
      </c>
      <c r="AV65" s="423" t="s">
        <v>313</v>
      </c>
      <c r="AW65" s="423" t="s">
        <v>313</v>
      </c>
      <c r="AX65" s="423">
        <v>1</v>
      </c>
    </row>
    <row r="66" spans="1:50" x14ac:dyDescent="0.3">
      <c r="A66" s="423" t="s">
        <v>40</v>
      </c>
      <c r="B66">
        <v>201</v>
      </c>
      <c r="D66">
        <v>198</v>
      </c>
      <c r="E66" s="423" t="s">
        <v>313</v>
      </c>
      <c r="F66" s="423" t="s">
        <v>755</v>
      </c>
      <c r="G66" s="423" t="s">
        <v>756</v>
      </c>
      <c r="H66">
        <v>13474916000125</v>
      </c>
      <c r="I66" s="423" t="s">
        <v>313</v>
      </c>
      <c r="J66" s="423" t="s">
        <v>757</v>
      </c>
      <c r="K66" s="423" t="s">
        <v>758</v>
      </c>
      <c r="L66" s="423" t="s">
        <v>313</v>
      </c>
      <c r="M66" s="423" t="s">
        <v>759</v>
      </c>
      <c r="N66" s="423" t="s">
        <v>313</v>
      </c>
      <c r="O66" s="423" t="s">
        <v>760</v>
      </c>
      <c r="P66" s="423" t="s">
        <v>313</v>
      </c>
      <c r="Q66" s="423" t="s">
        <v>761</v>
      </c>
      <c r="R66" s="423" t="s">
        <v>330</v>
      </c>
      <c r="S66" s="423" t="s">
        <v>331</v>
      </c>
      <c r="T66" s="423" t="s">
        <v>313</v>
      </c>
      <c r="U66" s="423" t="s">
        <v>313</v>
      </c>
      <c r="V66" s="423" t="s">
        <v>762</v>
      </c>
      <c r="W66" s="423" t="s">
        <v>320</v>
      </c>
      <c r="X66" s="423" t="s">
        <v>397</v>
      </c>
      <c r="Y66" s="423" t="s">
        <v>313</v>
      </c>
      <c r="Z66" s="32"/>
      <c r="AC66">
        <v>8</v>
      </c>
      <c r="AD66" s="423" t="s">
        <v>334</v>
      </c>
      <c r="AE66" s="32">
        <v>45686</v>
      </c>
      <c r="AF66" s="62">
        <v>0.49991898148148151</v>
      </c>
      <c r="AG66" s="423" t="s">
        <v>313</v>
      </c>
      <c r="AH66" s="423" t="s">
        <v>335</v>
      </c>
      <c r="AI66" s="32">
        <v>45694</v>
      </c>
      <c r="AJ66" s="62">
        <v>0.57891203703703709</v>
      </c>
      <c r="AK66" s="423" t="s">
        <v>6118</v>
      </c>
      <c r="AL66" s="423" t="s">
        <v>313</v>
      </c>
      <c r="AM66" s="423" t="s">
        <v>764</v>
      </c>
      <c r="AN66" s="423" t="s">
        <v>313</v>
      </c>
      <c r="AO66" s="423" t="s">
        <v>334</v>
      </c>
      <c r="AP66" s="423" t="s">
        <v>765</v>
      </c>
      <c r="AQ66" s="423" t="s">
        <v>313</v>
      </c>
      <c r="AR66" s="32"/>
      <c r="AT66" s="423" t="s">
        <v>313</v>
      </c>
      <c r="AU66" s="423" t="s">
        <v>313</v>
      </c>
      <c r="AV66" s="423" t="s">
        <v>313</v>
      </c>
      <c r="AW66" s="423" t="s">
        <v>313</v>
      </c>
      <c r="AX66" s="423">
        <v>1</v>
      </c>
    </row>
    <row r="67" spans="1:50" x14ac:dyDescent="0.3">
      <c r="A67" s="423" t="s">
        <v>20</v>
      </c>
      <c r="B67">
        <v>202</v>
      </c>
      <c r="D67">
        <v>1665</v>
      </c>
      <c r="E67" s="423" t="s">
        <v>313</v>
      </c>
      <c r="F67" s="423" t="s">
        <v>313</v>
      </c>
      <c r="G67" s="423" t="s">
        <v>5342</v>
      </c>
      <c r="I67" s="423" t="s">
        <v>313</v>
      </c>
      <c r="J67" s="423" t="s">
        <v>572</v>
      </c>
      <c r="K67" s="423" t="s">
        <v>573</v>
      </c>
      <c r="L67" s="423" t="s">
        <v>313</v>
      </c>
      <c r="M67" s="423" t="s">
        <v>574</v>
      </c>
      <c r="N67" s="423" t="s">
        <v>313</v>
      </c>
      <c r="O67" s="423" t="s">
        <v>313</v>
      </c>
      <c r="P67" s="423" t="s">
        <v>313</v>
      </c>
      <c r="Q67" s="423" t="s">
        <v>313</v>
      </c>
      <c r="R67" s="423" t="s">
        <v>313</v>
      </c>
      <c r="S67" s="423" t="s">
        <v>313</v>
      </c>
      <c r="T67" s="423" t="s">
        <v>313</v>
      </c>
      <c r="U67" s="423" t="s">
        <v>313</v>
      </c>
      <c r="V67" s="423" t="s">
        <v>313</v>
      </c>
      <c r="W67" s="423" t="s">
        <v>320</v>
      </c>
      <c r="X67" s="423" t="s">
        <v>356</v>
      </c>
      <c r="Y67" s="423" t="s">
        <v>313</v>
      </c>
      <c r="Z67" s="32"/>
      <c r="AA67">
        <v>1600</v>
      </c>
      <c r="AB67">
        <v>1824</v>
      </c>
      <c r="AC67">
        <v>34</v>
      </c>
      <c r="AD67" s="423" t="s">
        <v>20</v>
      </c>
      <c r="AE67" s="32">
        <v>45687</v>
      </c>
      <c r="AF67" s="62">
        <v>0.41543981481481479</v>
      </c>
      <c r="AG67" s="423" t="s">
        <v>313</v>
      </c>
      <c r="AH67" s="423" t="s">
        <v>335</v>
      </c>
      <c r="AI67" s="32">
        <v>45721</v>
      </c>
      <c r="AJ67" s="62">
        <v>0.46659722222222222</v>
      </c>
      <c r="AK67" s="423" t="s">
        <v>6114</v>
      </c>
      <c r="AL67" s="423" t="s">
        <v>5343</v>
      </c>
      <c r="AM67" s="423" t="s">
        <v>313</v>
      </c>
      <c r="AN67" s="423" t="s">
        <v>576</v>
      </c>
      <c r="AO67" s="423" t="s">
        <v>313</v>
      </c>
      <c r="AP67" s="423" t="s">
        <v>313</v>
      </c>
      <c r="AQ67" s="423" t="s">
        <v>313</v>
      </c>
      <c r="AR67" s="32"/>
      <c r="AT67" s="423" t="s">
        <v>313</v>
      </c>
      <c r="AU67" s="423" t="s">
        <v>313</v>
      </c>
      <c r="AV67" s="423" t="s">
        <v>313</v>
      </c>
      <c r="AW67" s="423" t="s">
        <v>313</v>
      </c>
      <c r="AX67" s="423">
        <v>1</v>
      </c>
    </row>
    <row r="68" spans="1:50" x14ac:dyDescent="0.3">
      <c r="A68" s="423" t="s">
        <v>20</v>
      </c>
      <c r="B68">
        <v>203</v>
      </c>
      <c r="D68">
        <v>1666</v>
      </c>
      <c r="E68" s="423" t="s">
        <v>313</v>
      </c>
      <c r="F68" s="423" t="s">
        <v>313</v>
      </c>
      <c r="G68" s="423" t="s">
        <v>769</v>
      </c>
      <c r="I68" s="423" t="s">
        <v>313</v>
      </c>
      <c r="J68" s="423" t="s">
        <v>770</v>
      </c>
      <c r="K68" s="423" t="s">
        <v>771</v>
      </c>
      <c r="L68" s="423" t="s">
        <v>313</v>
      </c>
      <c r="M68" s="423" t="s">
        <v>772</v>
      </c>
      <c r="N68" s="423" t="s">
        <v>313</v>
      </c>
      <c r="O68" s="423" t="s">
        <v>313</v>
      </c>
      <c r="P68" s="423" t="s">
        <v>313</v>
      </c>
      <c r="Q68" s="423" t="s">
        <v>313</v>
      </c>
      <c r="R68" s="423" t="s">
        <v>313</v>
      </c>
      <c r="S68" s="423" t="s">
        <v>313</v>
      </c>
      <c r="T68" s="423" t="s">
        <v>313</v>
      </c>
      <c r="U68" s="423" t="s">
        <v>313</v>
      </c>
      <c r="V68" s="423" t="s">
        <v>313</v>
      </c>
      <c r="W68" s="423" t="s">
        <v>320</v>
      </c>
      <c r="X68" s="423" t="s">
        <v>397</v>
      </c>
      <c r="Y68" s="423" t="s">
        <v>313</v>
      </c>
      <c r="Z68" s="32"/>
      <c r="AC68">
        <v>22</v>
      </c>
      <c r="AD68" s="423" t="s">
        <v>20</v>
      </c>
      <c r="AE68" s="32">
        <v>45687</v>
      </c>
      <c r="AF68" s="62">
        <v>0.45832175925925928</v>
      </c>
      <c r="AG68" s="423" t="s">
        <v>313</v>
      </c>
      <c r="AH68" s="423" t="s">
        <v>335</v>
      </c>
      <c r="AI68" s="32">
        <v>45709</v>
      </c>
      <c r="AJ68" s="62">
        <v>0.50681712962962966</v>
      </c>
      <c r="AK68" s="423" t="s">
        <v>398</v>
      </c>
      <c r="AL68" s="423" t="s">
        <v>5344</v>
      </c>
      <c r="AM68" s="423" t="s">
        <v>313</v>
      </c>
      <c r="AN68" s="423" t="s">
        <v>313</v>
      </c>
      <c r="AO68" s="423" t="s">
        <v>313</v>
      </c>
      <c r="AP68" s="423" t="s">
        <v>774</v>
      </c>
      <c r="AQ68" s="423" t="s">
        <v>313</v>
      </c>
      <c r="AR68" s="32"/>
      <c r="AT68" s="423" t="s">
        <v>313</v>
      </c>
      <c r="AU68" s="423" t="s">
        <v>313</v>
      </c>
      <c r="AV68" s="423" t="s">
        <v>313</v>
      </c>
      <c r="AW68" s="423" t="s">
        <v>313</v>
      </c>
      <c r="AX68" s="423">
        <v>1</v>
      </c>
    </row>
    <row r="69" spans="1:50" x14ac:dyDescent="0.3">
      <c r="A69" s="423" t="s">
        <v>20</v>
      </c>
      <c r="B69">
        <v>204</v>
      </c>
      <c r="D69">
        <v>1669</v>
      </c>
      <c r="E69" s="423" t="s">
        <v>313</v>
      </c>
      <c r="F69" s="423" t="s">
        <v>313</v>
      </c>
      <c r="G69" s="423" t="s">
        <v>775</v>
      </c>
      <c r="I69" s="423" t="s">
        <v>313</v>
      </c>
      <c r="J69" s="423" t="s">
        <v>776</v>
      </c>
      <c r="K69" s="423" t="s">
        <v>777</v>
      </c>
      <c r="L69" s="423" t="s">
        <v>313</v>
      </c>
      <c r="M69" s="423" t="s">
        <v>778</v>
      </c>
      <c r="N69" s="423" t="s">
        <v>313</v>
      </c>
      <c r="O69" s="423" t="s">
        <v>313</v>
      </c>
      <c r="P69" s="423" t="s">
        <v>313</v>
      </c>
      <c r="Q69" s="423" t="s">
        <v>313</v>
      </c>
      <c r="R69" s="423" t="s">
        <v>313</v>
      </c>
      <c r="S69" s="423" t="s">
        <v>313</v>
      </c>
      <c r="T69" s="423" t="s">
        <v>313</v>
      </c>
      <c r="U69" s="423" t="s">
        <v>313</v>
      </c>
      <c r="V69" s="423" t="s">
        <v>313</v>
      </c>
      <c r="W69" s="423" t="s">
        <v>320</v>
      </c>
      <c r="X69" s="423" t="s">
        <v>321</v>
      </c>
      <c r="Y69" s="423" t="s">
        <v>313</v>
      </c>
      <c r="Z69" s="32"/>
      <c r="AA69">
        <v>837998</v>
      </c>
      <c r="AB69">
        <v>516364</v>
      </c>
      <c r="AC69">
        <v>0</v>
      </c>
      <c r="AD69" s="423" t="s">
        <v>40</v>
      </c>
      <c r="AE69" s="32">
        <v>45689</v>
      </c>
      <c r="AF69" s="62">
        <v>7.4224537037037033E-2</v>
      </c>
      <c r="AG69" s="423" t="s">
        <v>313</v>
      </c>
      <c r="AH69" s="423" t="s">
        <v>358</v>
      </c>
      <c r="AI69" s="32">
        <v>45689</v>
      </c>
      <c r="AJ69" s="62">
        <v>0.14140046296296296</v>
      </c>
      <c r="AK69" s="423" t="s">
        <v>313</v>
      </c>
      <c r="AL69" s="423" t="s">
        <v>313</v>
      </c>
      <c r="AM69" s="423" t="s">
        <v>313</v>
      </c>
      <c r="AN69" s="423" t="s">
        <v>313</v>
      </c>
      <c r="AO69" s="423" t="s">
        <v>313</v>
      </c>
      <c r="AP69" s="423" t="s">
        <v>313</v>
      </c>
      <c r="AQ69" s="423" t="s">
        <v>313</v>
      </c>
      <c r="AR69" s="32"/>
      <c r="AT69" s="423" t="s">
        <v>313</v>
      </c>
      <c r="AU69" s="423" t="s">
        <v>313</v>
      </c>
      <c r="AV69" s="423" t="s">
        <v>313</v>
      </c>
      <c r="AW69" s="423" t="s">
        <v>313</v>
      </c>
      <c r="AX69" s="423">
        <v>1</v>
      </c>
    </row>
    <row r="70" spans="1:50" x14ac:dyDescent="0.3">
      <c r="A70" s="423" t="s">
        <v>40</v>
      </c>
      <c r="B70">
        <v>205</v>
      </c>
      <c r="D70">
        <v>1670</v>
      </c>
      <c r="E70" s="423" t="s">
        <v>313</v>
      </c>
      <c r="F70" s="423" t="s">
        <v>313</v>
      </c>
      <c r="G70" s="423" t="s">
        <v>779</v>
      </c>
      <c r="I70" s="423" t="s">
        <v>313</v>
      </c>
      <c r="J70" s="423" t="s">
        <v>780</v>
      </c>
      <c r="K70" s="423" t="s">
        <v>781</v>
      </c>
      <c r="L70" s="423" t="s">
        <v>313</v>
      </c>
      <c r="M70" s="423" t="s">
        <v>782</v>
      </c>
      <c r="N70" s="423" t="s">
        <v>313</v>
      </c>
      <c r="O70" s="423" t="s">
        <v>313</v>
      </c>
      <c r="P70" s="423" t="s">
        <v>313</v>
      </c>
      <c r="Q70" s="423" t="s">
        <v>313</v>
      </c>
      <c r="R70" s="423" t="s">
        <v>313</v>
      </c>
      <c r="S70" s="423" t="s">
        <v>313</v>
      </c>
      <c r="T70" s="423" t="s">
        <v>313</v>
      </c>
      <c r="U70" s="423" t="s">
        <v>313</v>
      </c>
      <c r="V70" s="423" t="s">
        <v>313</v>
      </c>
      <c r="W70" s="423" t="s">
        <v>320</v>
      </c>
      <c r="X70" s="423" t="s">
        <v>356</v>
      </c>
      <c r="Y70" s="423" t="s">
        <v>313</v>
      </c>
      <c r="Z70" s="32"/>
      <c r="AA70">
        <v>299984</v>
      </c>
      <c r="AB70">
        <v>0</v>
      </c>
      <c r="AC70">
        <v>0</v>
      </c>
      <c r="AD70" s="423" t="s">
        <v>40</v>
      </c>
      <c r="AE70" s="32">
        <v>45689</v>
      </c>
      <c r="AF70" s="62">
        <v>9.1087962962962968E-2</v>
      </c>
      <c r="AG70" s="423" t="s">
        <v>313</v>
      </c>
      <c r="AH70" s="423" t="s">
        <v>358</v>
      </c>
      <c r="AI70" s="32">
        <v>45689</v>
      </c>
      <c r="AJ70" s="62">
        <v>9.9201388888888895E-2</v>
      </c>
      <c r="AK70" s="423" t="s">
        <v>313</v>
      </c>
      <c r="AL70" s="423" t="s">
        <v>313</v>
      </c>
      <c r="AM70" s="423" t="s">
        <v>313</v>
      </c>
      <c r="AN70" s="423" t="s">
        <v>428</v>
      </c>
      <c r="AO70" s="423" t="s">
        <v>40</v>
      </c>
      <c r="AP70" s="423" t="s">
        <v>428</v>
      </c>
      <c r="AQ70" s="423" t="s">
        <v>313</v>
      </c>
      <c r="AR70" s="32"/>
      <c r="AT70" s="423" t="s">
        <v>313</v>
      </c>
      <c r="AU70" s="423" t="s">
        <v>313</v>
      </c>
      <c r="AV70" s="423" t="s">
        <v>313</v>
      </c>
      <c r="AW70" s="423" t="s">
        <v>313</v>
      </c>
      <c r="AX70" s="423">
        <v>1</v>
      </c>
    </row>
    <row r="71" spans="1:50" x14ac:dyDescent="0.3">
      <c r="A71" s="423" t="s">
        <v>40</v>
      </c>
      <c r="B71">
        <v>206</v>
      </c>
      <c r="D71">
        <v>1671</v>
      </c>
      <c r="E71" s="423" t="s">
        <v>313</v>
      </c>
      <c r="F71" s="423" t="s">
        <v>313</v>
      </c>
      <c r="G71" s="423" t="s">
        <v>783</v>
      </c>
      <c r="I71" s="423" t="s">
        <v>313</v>
      </c>
      <c r="J71" s="423" t="s">
        <v>784</v>
      </c>
      <c r="K71" s="423" t="s">
        <v>785</v>
      </c>
      <c r="L71" s="423" t="s">
        <v>313</v>
      </c>
      <c r="M71" s="423" t="s">
        <v>786</v>
      </c>
      <c r="N71" s="423" t="s">
        <v>313</v>
      </c>
      <c r="O71" s="423" t="s">
        <v>313</v>
      </c>
      <c r="P71" s="423" t="s">
        <v>313</v>
      </c>
      <c r="Q71" s="423" t="s">
        <v>313</v>
      </c>
      <c r="R71" s="423" t="s">
        <v>313</v>
      </c>
      <c r="S71" s="423" t="s">
        <v>313</v>
      </c>
      <c r="T71" s="423" t="s">
        <v>313</v>
      </c>
      <c r="U71" s="423" t="s">
        <v>313</v>
      </c>
      <c r="V71" s="423" t="s">
        <v>313</v>
      </c>
      <c r="W71" s="423" t="s">
        <v>320</v>
      </c>
      <c r="X71" s="423" t="s">
        <v>356</v>
      </c>
      <c r="Y71" s="423" t="s">
        <v>313</v>
      </c>
      <c r="Z71" s="32"/>
      <c r="AA71">
        <v>1936</v>
      </c>
      <c r="AB71">
        <v>0</v>
      </c>
      <c r="AC71">
        <v>0</v>
      </c>
      <c r="AD71" s="423" t="s">
        <v>40</v>
      </c>
      <c r="AE71" s="32">
        <v>45689</v>
      </c>
      <c r="AF71" s="62">
        <v>9.2152777777777778E-2</v>
      </c>
      <c r="AG71" s="423" t="s">
        <v>313</v>
      </c>
      <c r="AH71" s="423" t="s">
        <v>358</v>
      </c>
      <c r="AI71" s="32">
        <v>45689</v>
      </c>
      <c r="AJ71" s="62">
        <v>9.7048611111111113E-2</v>
      </c>
      <c r="AK71" s="423" t="s">
        <v>313</v>
      </c>
      <c r="AL71" s="423" t="s">
        <v>313</v>
      </c>
      <c r="AM71" s="423" t="s">
        <v>313</v>
      </c>
      <c r="AN71" s="423" t="s">
        <v>787</v>
      </c>
      <c r="AO71" s="423" t="s">
        <v>40</v>
      </c>
      <c r="AP71" s="423" t="s">
        <v>787</v>
      </c>
      <c r="AQ71" s="423" t="s">
        <v>313</v>
      </c>
      <c r="AR71" s="32"/>
      <c r="AT71" s="423" t="s">
        <v>313</v>
      </c>
      <c r="AU71" s="423" t="s">
        <v>313</v>
      </c>
      <c r="AV71" s="423" t="s">
        <v>313</v>
      </c>
      <c r="AW71" s="423" t="s">
        <v>313</v>
      </c>
      <c r="AX71" s="423">
        <v>1</v>
      </c>
    </row>
    <row r="72" spans="1:50" x14ac:dyDescent="0.3">
      <c r="A72" s="423" t="s">
        <v>40</v>
      </c>
      <c r="B72">
        <v>207</v>
      </c>
      <c r="D72">
        <v>1672</v>
      </c>
      <c r="E72" s="423" t="s">
        <v>313</v>
      </c>
      <c r="F72" s="423" t="s">
        <v>313</v>
      </c>
      <c r="G72" s="423" t="s">
        <v>788</v>
      </c>
      <c r="I72" s="423" t="s">
        <v>313</v>
      </c>
      <c r="J72" s="423" t="s">
        <v>789</v>
      </c>
      <c r="K72" s="423" t="s">
        <v>313</v>
      </c>
      <c r="L72" s="423" t="s">
        <v>313</v>
      </c>
      <c r="M72" s="423" t="s">
        <v>790</v>
      </c>
      <c r="N72" s="423" t="s">
        <v>313</v>
      </c>
      <c r="O72" s="423" t="s">
        <v>313</v>
      </c>
      <c r="P72" s="423" t="s">
        <v>313</v>
      </c>
      <c r="Q72" s="423" t="s">
        <v>313</v>
      </c>
      <c r="R72" s="423" t="s">
        <v>313</v>
      </c>
      <c r="S72" s="423" t="s">
        <v>313</v>
      </c>
      <c r="T72" s="423" t="s">
        <v>313</v>
      </c>
      <c r="U72" s="423" t="s">
        <v>313</v>
      </c>
      <c r="V72" s="423" t="s">
        <v>313</v>
      </c>
      <c r="W72" s="423" t="s">
        <v>320</v>
      </c>
      <c r="X72" s="423" t="s">
        <v>356</v>
      </c>
      <c r="Y72" s="423" t="s">
        <v>313</v>
      </c>
      <c r="Z72" s="32"/>
      <c r="AA72">
        <v>6160</v>
      </c>
      <c r="AB72">
        <v>0</v>
      </c>
      <c r="AC72">
        <v>0</v>
      </c>
      <c r="AD72" s="423" t="s">
        <v>40</v>
      </c>
      <c r="AE72" s="32">
        <v>45689</v>
      </c>
      <c r="AF72" s="62">
        <v>9.2499999999999999E-2</v>
      </c>
      <c r="AG72" s="423" t="s">
        <v>313</v>
      </c>
      <c r="AH72" s="423" t="s">
        <v>358</v>
      </c>
      <c r="AI72" s="32">
        <v>45689</v>
      </c>
      <c r="AJ72" s="62">
        <v>9.7812499999999997E-2</v>
      </c>
      <c r="AK72" s="423" t="s">
        <v>313</v>
      </c>
      <c r="AL72" s="423" t="s">
        <v>313</v>
      </c>
      <c r="AM72" s="423" t="s">
        <v>313</v>
      </c>
      <c r="AN72" s="423" t="s">
        <v>791</v>
      </c>
      <c r="AO72" s="423" t="s">
        <v>40</v>
      </c>
      <c r="AP72" s="423" t="s">
        <v>791</v>
      </c>
      <c r="AQ72" s="423" t="s">
        <v>313</v>
      </c>
      <c r="AR72" s="32"/>
      <c r="AT72" s="423" t="s">
        <v>313</v>
      </c>
      <c r="AU72" s="423" t="s">
        <v>313</v>
      </c>
      <c r="AV72" s="423" t="s">
        <v>313</v>
      </c>
      <c r="AW72" s="423" t="s">
        <v>313</v>
      </c>
      <c r="AX72" s="423">
        <v>1</v>
      </c>
    </row>
    <row r="73" spans="1:50" x14ac:dyDescent="0.3">
      <c r="A73" s="423" t="s">
        <v>40</v>
      </c>
      <c r="B73">
        <v>208</v>
      </c>
      <c r="D73">
        <v>1673</v>
      </c>
      <c r="E73" s="423" t="s">
        <v>313</v>
      </c>
      <c r="F73" s="423" t="s">
        <v>313</v>
      </c>
      <c r="G73" s="423" t="s">
        <v>792</v>
      </c>
      <c r="I73" s="423" t="s">
        <v>313</v>
      </c>
      <c r="J73" s="423" t="s">
        <v>179</v>
      </c>
      <c r="K73" s="423" t="s">
        <v>313</v>
      </c>
      <c r="L73" s="423" t="s">
        <v>313</v>
      </c>
      <c r="M73" s="423" t="s">
        <v>793</v>
      </c>
      <c r="N73" s="423" t="s">
        <v>313</v>
      </c>
      <c r="O73" s="423" t="s">
        <v>313</v>
      </c>
      <c r="P73" s="423" t="s">
        <v>313</v>
      </c>
      <c r="Q73" s="423" t="s">
        <v>313</v>
      </c>
      <c r="R73" s="423" t="s">
        <v>313</v>
      </c>
      <c r="S73" s="423" t="s">
        <v>313</v>
      </c>
      <c r="T73" s="423" t="s">
        <v>313</v>
      </c>
      <c r="U73" s="423" t="s">
        <v>313</v>
      </c>
      <c r="V73" s="423" t="s">
        <v>313</v>
      </c>
      <c r="W73" s="423" t="s">
        <v>320</v>
      </c>
      <c r="X73" s="423" t="s">
        <v>356</v>
      </c>
      <c r="Y73" s="423" t="s">
        <v>313</v>
      </c>
      <c r="Z73" s="32"/>
      <c r="AA73">
        <v>486308</v>
      </c>
      <c r="AB73">
        <v>3564</v>
      </c>
      <c r="AC73">
        <v>0</v>
      </c>
      <c r="AD73" s="423" t="s">
        <v>40</v>
      </c>
      <c r="AE73" s="32">
        <v>45689</v>
      </c>
      <c r="AF73" s="62">
        <v>9.331018518518519E-2</v>
      </c>
      <c r="AG73" s="423" t="s">
        <v>313</v>
      </c>
      <c r="AH73" s="423" t="s">
        <v>358</v>
      </c>
      <c r="AI73" s="32">
        <v>45689</v>
      </c>
      <c r="AJ73" s="62">
        <v>9.6041666666666664E-2</v>
      </c>
      <c r="AK73" s="423" t="s">
        <v>313</v>
      </c>
      <c r="AL73" s="423" t="s">
        <v>313</v>
      </c>
      <c r="AM73" s="423" t="s">
        <v>313</v>
      </c>
      <c r="AN73" s="423" t="s">
        <v>607</v>
      </c>
      <c r="AO73" s="423" t="s">
        <v>40</v>
      </c>
      <c r="AP73" s="423" t="s">
        <v>607</v>
      </c>
      <c r="AQ73" s="423" t="s">
        <v>313</v>
      </c>
      <c r="AR73" s="32"/>
      <c r="AT73" s="423" t="s">
        <v>313</v>
      </c>
      <c r="AU73" s="423" t="s">
        <v>313</v>
      </c>
      <c r="AV73" s="423" t="s">
        <v>313</v>
      </c>
      <c r="AW73" s="423" t="s">
        <v>313</v>
      </c>
      <c r="AX73" s="423">
        <v>1</v>
      </c>
    </row>
    <row r="74" spans="1:50" x14ac:dyDescent="0.3">
      <c r="A74" s="423" t="s">
        <v>20</v>
      </c>
      <c r="B74">
        <v>209</v>
      </c>
      <c r="D74">
        <v>1710</v>
      </c>
      <c r="E74" s="423" t="s">
        <v>313</v>
      </c>
      <c r="F74" s="423" t="s">
        <v>313</v>
      </c>
      <c r="G74" s="423" t="s">
        <v>5345</v>
      </c>
      <c r="I74" s="423" t="s">
        <v>313</v>
      </c>
      <c r="J74" s="423" t="s">
        <v>5346</v>
      </c>
      <c r="K74" s="423" t="s">
        <v>796</v>
      </c>
      <c r="L74" s="423" t="s">
        <v>313</v>
      </c>
      <c r="M74" s="423" t="s">
        <v>797</v>
      </c>
      <c r="N74" s="423" t="s">
        <v>313</v>
      </c>
      <c r="O74" s="423" t="s">
        <v>313</v>
      </c>
      <c r="P74" s="423" t="s">
        <v>313</v>
      </c>
      <c r="Q74" s="423" t="s">
        <v>313</v>
      </c>
      <c r="R74" s="423" t="s">
        <v>313</v>
      </c>
      <c r="S74" s="423" t="s">
        <v>605</v>
      </c>
      <c r="T74" s="423" t="s">
        <v>313</v>
      </c>
      <c r="U74" s="423" t="s">
        <v>313</v>
      </c>
      <c r="V74" s="423" t="s">
        <v>313</v>
      </c>
      <c r="W74" s="423" t="s">
        <v>320</v>
      </c>
      <c r="X74" s="423" t="s">
        <v>397</v>
      </c>
      <c r="Y74" s="423" t="s">
        <v>357</v>
      </c>
      <c r="Z74" s="32"/>
      <c r="AC74">
        <v>68</v>
      </c>
      <c r="AD74" s="423" t="s">
        <v>20</v>
      </c>
      <c r="AE74" s="32">
        <v>45694</v>
      </c>
      <c r="AF74" s="62">
        <v>0.4337152777777778</v>
      </c>
      <c r="AG74" s="423" t="s">
        <v>313</v>
      </c>
      <c r="AH74" s="423" t="s">
        <v>335</v>
      </c>
      <c r="AI74" s="32">
        <v>45762</v>
      </c>
      <c r="AJ74" s="62">
        <v>0.69322916666666667</v>
      </c>
      <c r="AK74" s="423" t="s">
        <v>6114</v>
      </c>
      <c r="AL74" s="423" t="s">
        <v>5347</v>
      </c>
      <c r="AM74" s="423" t="s">
        <v>313</v>
      </c>
      <c r="AN74" s="423" t="s">
        <v>313</v>
      </c>
      <c r="AO74" s="423" t="s">
        <v>313</v>
      </c>
      <c r="AP74" s="423" t="s">
        <v>799</v>
      </c>
      <c r="AQ74" s="423" t="s">
        <v>313</v>
      </c>
      <c r="AR74" s="32"/>
      <c r="AT74" s="423" t="s">
        <v>313</v>
      </c>
      <c r="AU74" s="423" t="s">
        <v>313</v>
      </c>
      <c r="AV74" s="423" t="s">
        <v>313</v>
      </c>
      <c r="AW74" s="423" t="s">
        <v>313</v>
      </c>
      <c r="AX74" s="423">
        <v>1</v>
      </c>
    </row>
    <row r="75" spans="1:50" x14ac:dyDescent="0.3">
      <c r="A75" s="423" t="s">
        <v>20</v>
      </c>
      <c r="B75">
        <v>210</v>
      </c>
      <c r="D75">
        <v>1711</v>
      </c>
      <c r="E75" s="423" t="s">
        <v>313</v>
      </c>
      <c r="F75" s="423" t="s">
        <v>313</v>
      </c>
      <c r="G75" s="423" t="s">
        <v>800</v>
      </c>
      <c r="H75">
        <v>12792269000137</v>
      </c>
      <c r="I75" s="423" t="s">
        <v>313</v>
      </c>
      <c r="J75" s="423" t="s">
        <v>93</v>
      </c>
      <c r="K75" s="423" t="s">
        <v>801</v>
      </c>
      <c r="L75" s="423" t="s">
        <v>313</v>
      </c>
      <c r="M75" s="423" t="s">
        <v>802</v>
      </c>
      <c r="N75" s="423" t="s">
        <v>313</v>
      </c>
      <c r="O75" s="423" t="s">
        <v>313</v>
      </c>
      <c r="P75" s="423" t="s">
        <v>313</v>
      </c>
      <c r="Q75" s="423" t="s">
        <v>313</v>
      </c>
      <c r="R75" s="423" t="s">
        <v>313</v>
      </c>
      <c r="S75" s="423" t="s">
        <v>313</v>
      </c>
      <c r="T75" s="423" t="s">
        <v>313</v>
      </c>
      <c r="U75" s="423" t="s">
        <v>313</v>
      </c>
      <c r="V75" s="423" t="s">
        <v>803</v>
      </c>
      <c r="W75" s="423" t="s">
        <v>320</v>
      </c>
      <c r="X75" s="423" t="s">
        <v>356</v>
      </c>
      <c r="Y75" s="423" t="s">
        <v>535</v>
      </c>
      <c r="Z75" s="32"/>
      <c r="AA75">
        <v>65920</v>
      </c>
      <c r="AB75">
        <v>481924</v>
      </c>
      <c r="AC75">
        <v>25</v>
      </c>
      <c r="AD75" s="423" t="s">
        <v>20</v>
      </c>
      <c r="AE75" s="32">
        <v>45694</v>
      </c>
      <c r="AF75" s="62">
        <v>0.45374999999999999</v>
      </c>
      <c r="AG75" s="423" t="s">
        <v>313</v>
      </c>
      <c r="AH75" s="423" t="s">
        <v>358</v>
      </c>
      <c r="AI75" s="32">
        <v>45719</v>
      </c>
      <c r="AJ75" s="62">
        <v>0.4811111111111111</v>
      </c>
      <c r="AK75" s="423" t="s">
        <v>313</v>
      </c>
      <c r="AL75" s="423" t="s">
        <v>313</v>
      </c>
      <c r="AM75" s="423" t="s">
        <v>313</v>
      </c>
      <c r="AN75" s="423" t="s">
        <v>799</v>
      </c>
      <c r="AO75" s="423" t="s">
        <v>313</v>
      </c>
      <c r="AP75" s="423" t="s">
        <v>799</v>
      </c>
      <c r="AQ75" s="423" t="s">
        <v>804</v>
      </c>
      <c r="AR75" s="32"/>
      <c r="AT75" s="423" t="s">
        <v>313</v>
      </c>
      <c r="AU75" s="423" t="s">
        <v>313</v>
      </c>
      <c r="AV75" s="423" t="s">
        <v>313</v>
      </c>
      <c r="AW75" s="423" t="s">
        <v>313</v>
      </c>
      <c r="AX75" s="423">
        <v>1</v>
      </c>
    </row>
    <row r="76" spans="1:50" x14ac:dyDescent="0.3">
      <c r="A76" s="423" t="s">
        <v>20</v>
      </c>
      <c r="B76">
        <v>211</v>
      </c>
      <c r="D76">
        <v>1712</v>
      </c>
      <c r="E76" s="423" t="s">
        <v>313</v>
      </c>
      <c r="F76" s="423" t="s">
        <v>313</v>
      </c>
      <c r="G76" s="423" t="s">
        <v>805</v>
      </c>
      <c r="I76" s="423" t="s">
        <v>313</v>
      </c>
      <c r="J76" s="423" t="s">
        <v>5348</v>
      </c>
      <c r="K76" s="423" t="s">
        <v>801</v>
      </c>
      <c r="L76" s="423" t="s">
        <v>313</v>
      </c>
      <c r="M76" s="423" t="s">
        <v>802</v>
      </c>
      <c r="N76" s="423" t="s">
        <v>313</v>
      </c>
      <c r="O76" s="423" t="s">
        <v>313</v>
      </c>
      <c r="P76" s="423" t="s">
        <v>313</v>
      </c>
      <c r="Q76" s="423" t="s">
        <v>313</v>
      </c>
      <c r="R76" s="423" t="s">
        <v>313</v>
      </c>
      <c r="S76" s="423" t="s">
        <v>313</v>
      </c>
      <c r="T76" s="423" t="s">
        <v>313</v>
      </c>
      <c r="U76" s="423" t="s">
        <v>313</v>
      </c>
      <c r="V76" s="423" t="s">
        <v>803</v>
      </c>
      <c r="W76" s="423" t="s">
        <v>320</v>
      </c>
      <c r="X76" s="423" t="s">
        <v>356</v>
      </c>
      <c r="Y76" s="423" t="s">
        <v>313</v>
      </c>
      <c r="Z76" s="32"/>
      <c r="AA76">
        <v>1600</v>
      </c>
      <c r="AB76">
        <v>25908</v>
      </c>
      <c r="AC76">
        <v>14</v>
      </c>
      <c r="AD76" s="423" t="s">
        <v>20</v>
      </c>
      <c r="AE76" s="32">
        <v>45694</v>
      </c>
      <c r="AF76" s="62">
        <v>0.48604166666666665</v>
      </c>
      <c r="AG76" s="423" t="s">
        <v>313</v>
      </c>
      <c r="AH76" s="423" t="s">
        <v>335</v>
      </c>
      <c r="AI76" s="32">
        <v>45708</v>
      </c>
      <c r="AJ76" s="62">
        <v>0.66526620370370371</v>
      </c>
      <c r="AK76" s="423" t="s">
        <v>398</v>
      </c>
      <c r="AL76" s="423" t="s">
        <v>5349</v>
      </c>
      <c r="AM76" s="423" t="s">
        <v>313</v>
      </c>
      <c r="AN76" s="423" t="s">
        <v>799</v>
      </c>
      <c r="AO76" s="423" t="s">
        <v>313</v>
      </c>
      <c r="AP76" s="423" t="s">
        <v>799</v>
      </c>
      <c r="AQ76" s="423" t="s">
        <v>804</v>
      </c>
      <c r="AR76" s="32"/>
      <c r="AT76" s="423" t="s">
        <v>313</v>
      </c>
      <c r="AU76" s="423" t="s">
        <v>313</v>
      </c>
      <c r="AV76" s="423" t="s">
        <v>313</v>
      </c>
      <c r="AW76" s="423" t="s">
        <v>313</v>
      </c>
      <c r="AX76" s="423">
        <v>1</v>
      </c>
    </row>
    <row r="77" spans="1:50" x14ac:dyDescent="0.3">
      <c r="A77" s="423" t="s">
        <v>20</v>
      </c>
      <c r="B77">
        <v>212</v>
      </c>
      <c r="D77">
        <v>1713</v>
      </c>
      <c r="E77" s="423" t="s">
        <v>313</v>
      </c>
      <c r="F77" s="423" t="s">
        <v>313</v>
      </c>
      <c r="G77" s="423" t="s">
        <v>5350</v>
      </c>
      <c r="I77" s="423" t="s">
        <v>313</v>
      </c>
      <c r="J77" s="423" t="s">
        <v>809</v>
      </c>
      <c r="K77" s="423" t="s">
        <v>810</v>
      </c>
      <c r="L77" s="423" t="s">
        <v>313</v>
      </c>
      <c r="M77" s="423" t="s">
        <v>811</v>
      </c>
      <c r="N77" s="423" t="s">
        <v>313</v>
      </c>
      <c r="O77" s="423" t="s">
        <v>313</v>
      </c>
      <c r="P77" s="423" t="s">
        <v>313</v>
      </c>
      <c r="Q77" s="423" t="s">
        <v>313</v>
      </c>
      <c r="R77" s="423" t="s">
        <v>313</v>
      </c>
      <c r="S77" s="423" t="s">
        <v>605</v>
      </c>
      <c r="T77" s="423" t="s">
        <v>313</v>
      </c>
      <c r="U77" s="423" t="s">
        <v>313</v>
      </c>
      <c r="V77" s="423" t="s">
        <v>313</v>
      </c>
      <c r="W77" s="423" t="s">
        <v>320</v>
      </c>
      <c r="X77" s="423" t="s">
        <v>397</v>
      </c>
      <c r="Y77" s="423" t="s">
        <v>357</v>
      </c>
      <c r="Z77" s="32"/>
      <c r="AC77">
        <v>60</v>
      </c>
      <c r="AD77" s="423" t="s">
        <v>20</v>
      </c>
      <c r="AE77" s="32">
        <v>45694</v>
      </c>
      <c r="AF77" s="62">
        <v>0.5163078703703704</v>
      </c>
      <c r="AG77" s="423" t="s">
        <v>313</v>
      </c>
      <c r="AH77" s="423" t="s">
        <v>335</v>
      </c>
      <c r="AI77" s="32">
        <v>45754</v>
      </c>
      <c r="AJ77" s="62">
        <v>0.4931828703703704</v>
      </c>
      <c r="AK77" s="423" t="s">
        <v>6114</v>
      </c>
      <c r="AL77" s="423" t="s">
        <v>812</v>
      </c>
      <c r="AM77" s="423" t="s">
        <v>313</v>
      </c>
      <c r="AN77" s="423" t="s">
        <v>313</v>
      </c>
      <c r="AO77" s="423" t="s">
        <v>313</v>
      </c>
      <c r="AP77" s="423" t="s">
        <v>799</v>
      </c>
      <c r="AQ77" s="423" t="s">
        <v>313</v>
      </c>
      <c r="AR77" s="32"/>
      <c r="AT77" s="423" t="s">
        <v>313</v>
      </c>
      <c r="AU77" s="423" t="s">
        <v>313</v>
      </c>
      <c r="AV77" s="423" t="s">
        <v>313</v>
      </c>
      <c r="AW77" s="423" t="s">
        <v>313</v>
      </c>
      <c r="AX77" s="423">
        <v>1</v>
      </c>
    </row>
    <row r="78" spans="1:50" x14ac:dyDescent="0.3">
      <c r="A78" s="423" t="s">
        <v>20</v>
      </c>
      <c r="B78">
        <v>213</v>
      </c>
      <c r="D78">
        <v>1714</v>
      </c>
      <c r="E78" s="423" t="s">
        <v>313</v>
      </c>
      <c r="F78" s="423" t="s">
        <v>313</v>
      </c>
      <c r="G78" s="423" t="s">
        <v>5351</v>
      </c>
      <c r="I78" s="423" t="s">
        <v>313</v>
      </c>
      <c r="J78" s="423" t="s">
        <v>5352</v>
      </c>
      <c r="K78" s="423" t="s">
        <v>815</v>
      </c>
      <c r="L78" s="423" t="s">
        <v>313</v>
      </c>
      <c r="M78" s="423" t="s">
        <v>816</v>
      </c>
      <c r="N78" s="423" t="s">
        <v>313</v>
      </c>
      <c r="O78" s="423" t="s">
        <v>313</v>
      </c>
      <c r="P78" s="423" t="s">
        <v>313</v>
      </c>
      <c r="Q78" s="423" t="s">
        <v>313</v>
      </c>
      <c r="R78" s="423" t="s">
        <v>313</v>
      </c>
      <c r="S78" s="423" t="s">
        <v>313</v>
      </c>
      <c r="T78" s="423" t="s">
        <v>313</v>
      </c>
      <c r="U78" s="423" t="s">
        <v>313</v>
      </c>
      <c r="V78" s="423" t="s">
        <v>313</v>
      </c>
      <c r="W78" s="423" t="s">
        <v>320</v>
      </c>
      <c r="X78" s="423" t="s">
        <v>437</v>
      </c>
      <c r="Y78" s="423" t="s">
        <v>313</v>
      </c>
      <c r="Z78" s="32"/>
      <c r="AA78">
        <v>14400</v>
      </c>
      <c r="AB78">
        <v>18034</v>
      </c>
      <c r="AC78">
        <v>43</v>
      </c>
      <c r="AD78" s="423" t="s">
        <v>20</v>
      </c>
      <c r="AE78" s="32">
        <v>45694</v>
      </c>
      <c r="AF78" s="62">
        <v>0.52555555555555555</v>
      </c>
      <c r="AG78" s="423" t="s">
        <v>313</v>
      </c>
      <c r="AH78" s="423" t="s">
        <v>335</v>
      </c>
      <c r="AI78" s="32">
        <v>45737</v>
      </c>
      <c r="AJ78" s="62">
        <v>0.60868055555555556</v>
      </c>
      <c r="AK78" s="423" t="s">
        <v>398</v>
      </c>
      <c r="AL78" s="423" t="s">
        <v>5353</v>
      </c>
      <c r="AM78" s="423" t="s">
        <v>313</v>
      </c>
      <c r="AN78" s="423" t="s">
        <v>818</v>
      </c>
      <c r="AO78" s="423" t="s">
        <v>313</v>
      </c>
      <c r="AP78" s="423" t="s">
        <v>799</v>
      </c>
      <c r="AQ78" s="423" t="s">
        <v>313</v>
      </c>
      <c r="AR78" s="32"/>
      <c r="AT78" s="423" t="s">
        <v>313</v>
      </c>
      <c r="AU78" s="423" t="s">
        <v>313</v>
      </c>
      <c r="AV78" s="423" t="s">
        <v>313</v>
      </c>
      <c r="AW78" s="423" t="s">
        <v>313</v>
      </c>
      <c r="AX78" s="423">
        <v>1</v>
      </c>
    </row>
    <row r="79" spans="1:50" x14ac:dyDescent="0.3">
      <c r="A79" s="423" t="s">
        <v>40</v>
      </c>
      <c r="B79">
        <v>214</v>
      </c>
      <c r="D79">
        <v>1661</v>
      </c>
      <c r="E79" s="423" t="s">
        <v>313</v>
      </c>
      <c r="F79" s="423" t="s">
        <v>313</v>
      </c>
      <c r="G79" s="423" t="s">
        <v>819</v>
      </c>
      <c r="I79" s="423" t="s">
        <v>313</v>
      </c>
      <c r="J79" s="423" t="s">
        <v>454</v>
      </c>
      <c r="K79" s="423" t="s">
        <v>820</v>
      </c>
      <c r="L79" s="423" t="s">
        <v>313</v>
      </c>
      <c r="M79" s="423" t="s">
        <v>821</v>
      </c>
      <c r="N79" s="423" t="s">
        <v>313</v>
      </c>
      <c r="O79" s="423" t="s">
        <v>313</v>
      </c>
      <c r="P79" s="423" t="s">
        <v>313</v>
      </c>
      <c r="Q79" s="423" t="s">
        <v>822</v>
      </c>
      <c r="R79" s="423" t="s">
        <v>313</v>
      </c>
      <c r="S79" s="423" t="s">
        <v>354</v>
      </c>
      <c r="T79" s="423" t="s">
        <v>313</v>
      </c>
      <c r="U79" s="423" t="s">
        <v>313</v>
      </c>
      <c r="V79" s="423" t="s">
        <v>313</v>
      </c>
      <c r="W79" s="423" t="s">
        <v>320</v>
      </c>
      <c r="X79" s="423" t="s">
        <v>347</v>
      </c>
      <c r="Y79" s="423" t="s">
        <v>313</v>
      </c>
      <c r="Z79" s="32"/>
      <c r="AC79">
        <v>0</v>
      </c>
      <c r="AD79" s="423" t="s">
        <v>40</v>
      </c>
      <c r="AE79" s="32">
        <v>45694</v>
      </c>
      <c r="AF79" s="62">
        <v>0.57986111111111116</v>
      </c>
      <c r="AG79" s="423" t="s">
        <v>313</v>
      </c>
      <c r="AH79" s="423" t="s">
        <v>335</v>
      </c>
      <c r="AI79" s="32">
        <v>45694</v>
      </c>
      <c r="AJ79" s="62">
        <v>0.72984953703703703</v>
      </c>
      <c r="AK79" s="423" t="s">
        <v>6115</v>
      </c>
      <c r="AL79" s="423" t="s">
        <v>313</v>
      </c>
      <c r="AM79" s="423" t="s">
        <v>313</v>
      </c>
      <c r="AN79" s="423" t="s">
        <v>823</v>
      </c>
      <c r="AO79" s="423" t="s">
        <v>313</v>
      </c>
      <c r="AP79" s="423" t="s">
        <v>823</v>
      </c>
      <c r="AQ79" s="423" t="s">
        <v>313</v>
      </c>
      <c r="AR79" s="32"/>
      <c r="AT79" s="423" t="s">
        <v>313</v>
      </c>
      <c r="AU79" s="423" t="s">
        <v>313</v>
      </c>
      <c r="AV79" s="423" t="s">
        <v>313</v>
      </c>
      <c r="AW79" s="423" t="s">
        <v>313</v>
      </c>
      <c r="AX79" s="423">
        <v>1</v>
      </c>
    </row>
    <row r="80" spans="1:50" x14ac:dyDescent="0.3">
      <c r="A80" s="423" t="s">
        <v>40</v>
      </c>
      <c r="B80">
        <v>215</v>
      </c>
      <c r="D80">
        <v>1715</v>
      </c>
      <c r="E80" s="423" t="s">
        <v>313</v>
      </c>
      <c r="F80" s="423" t="s">
        <v>313</v>
      </c>
      <c r="G80" s="423" t="s">
        <v>824</v>
      </c>
      <c r="I80" s="423" t="s">
        <v>313</v>
      </c>
      <c r="J80" s="423" t="s">
        <v>825</v>
      </c>
      <c r="K80" s="423" t="s">
        <v>826</v>
      </c>
      <c r="L80" s="423" t="s">
        <v>313</v>
      </c>
      <c r="M80" s="423" t="s">
        <v>827</v>
      </c>
      <c r="N80" s="423" t="s">
        <v>313</v>
      </c>
      <c r="O80" s="423" t="s">
        <v>313</v>
      </c>
      <c r="P80" s="423" t="s">
        <v>313</v>
      </c>
      <c r="Q80" s="423" t="s">
        <v>313</v>
      </c>
      <c r="R80" s="423" t="s">
        <v>313</v>
      </c>
      <c r="S80" s="423" t="s">
        <v>354</v>
      </c>
      <c r="T80" s="423" t="s">
        <v>313</v>
      </c>
      <c r="U80" s="423" t="s">
        <v>313</v>
      </c>
      <c r="V80" s="423" t="s">
        <v>5354</v>
      </c>
      <c r="W80" s="423" t="s">
        <v>320</v>
      </c>
      <c r="X80" s="423" t="s">
        <v>347</v>
      </c>
      <c r="Y80" s="423" t="s">
        <v>313</v>
      </c>
      <c r="Z80" s="32"/>
      <c r="AA80">
        <v>43740</v>
      </c>
      <c r="AB80">
        <v>158239</v>
      </c>
      <c r="AC80">
        <v>13</v>
      </c>
      <c r="AD80" s="423" t="s">
        <v>40</v>
      </c>
      <c r="AE80" s="32">
        <v>45694</v>
      </c>
      <c r="AF80" s="62">
        <v>0.58037037037037043</v>
      </c>
      <c r="AG80" s="423" t="s">
        <v>313</v>
      </c>
      <c r="AH80" s="423" t="s">
        <v>335</v>
      </c>
      <c r="AI80" s="32">
        <v>45707</v>
      </c>
      <c r="AJ80" s="62">
        <v>0.38752314814814814</v>
      </c>
      <c r="AK80" s="423" t="s">
        <v>6115</v>
      </c>
      <c r="AL80" s="423" t="s">
        <v>313</v>
      </c>
      <c r="AM80" s="423" t="s">
        <v>313</v>
      </c>
      <c r="AN80" s="423" t="s">
        <v>829</v>
      </c>
      <c r="AO80" s="423" t="s">
        <v>313</v>
      </c>
      <c r="AP80" s="423" t="s">
        <v>830</v>
      </c>
      <c r="AQ80" s="423" t="s">
        <v>313</v>
      </c>
      <c r="AR80" s="32"/>
      <c r="AT80" s="423" t="s">
        <v>313</v>
      </c>
      <c r="AU80" s="423" t="s">
        <v>313</v>
      </c>
      <c r="AV80" s="423" t="s">
        <v>313</v>
      </c>
      <c r="AW80" s="423" t="s">
        <v>313</v>
      </c>
      <c r="AX80" s="423">
        <v>1</v>
      </c>
    </row>
    <row r="81" spans="1:50" x14ac:dyDescent="0.3">
      <c r="A81" s="423" t="s">
        <v>40</v>
      </c>
      <c r="B81">
        <v>219</v>
      </c>
      <c r="D81">
        <v>1720</v>
      </c>
      <c r="E81" s="423" t="s">
        <v>313</v>
      </c>
      <c r="F81" s="423" t="s">
        <v>313</v>
      </c>
      <c r="G81" s="423" t="s">
        <v>831</v>
      </c>
      <c r="I81" s="423" t="s">
        <v>313</v>
      </c>
      <c r="J81" s="423" t="s">
        <v>832</v>
      </c>
      <c r="K81" s="423" t="s">
        <v>833</v>
      </c>
      <c r="L81" s="423" t="s">
        <v>313</v>
      </c>
      <c r="M81" s="423" t="s">
        <v>834</v>
      </c>
      <c r="N81" s="423" t="s">
        <v>313</v>
      </c>
      <c r="O81" s="423" t="s">
        <v>313</v>
      </c>
      <c r="P81" s="423" t="s">
        <v>313</v>
      </c>
      <c r="Q81" s="423" t="s">
        <v>313</v>
      </c>
      <c r="R81" s="423" t="s">
        <v>313</v>
      </c>
      <c r="S81" s="423" t="s">
        <v>313</v>
      </c>
      <c r="T81" s="423" t="s">
        <v>313</v>
      </c>
      <c r="U81" s="423" t="s">
        <v>313</v>
      </c>
      <c r="V81" s="423" t="s">
        <v>313</v>
      </c>
      <c r="W81" s="423" t="s">
        <v>320</v>
      </c>
      <c r="X81" s="423" t="s">
        <v>356</v>
      </c>
      <c r="Y81" s="423" t="s">
        <v>313</v>
      </c>
      <c r="Z81" s="32"/>
      <c r="AA81">
        <v>14400</v>
      </c>
      <c r="AB81">
        <v>122984</v>
      </c>
      <c r="AC81">
        <v>8</v>
      </c>
      <c r="AD81" s="423" t="s">
        <v>40</v>
      </c>
      <c r="AE81" s="32">
        <v>45694</v>
      </c>
      <c r="AF81" s="62">
        <v>0.73803240740740739</v>
      </c>
      <c r="AG81" s="423" t="s">
        <v>313</v>
      </c>
      <c r="AH81" s="423" t="s">
        <v>358</v>
      </c>
      <c r="AI81" s="32">
        <v>45702</v>
      </c>
      <c r="AJ81" s="62">
        <v>0.46967592592592594</v>
      </c>
      <c r="AK81" s="423" t="s">
        <v>313</v>
      </c>
      <c r="AL81" s="423" t="s">
        <v>313</v>
      </c>
      <c r="AM81" s="423" t="s">
        <v>313</v>
      </c>
      <c r="AN81" s="423" t="s">
        <v>830</v>
      </c>
      <c r="AO81" s="423" t="s">
        <v>40</v>
      </c>
      <c r="AP81" s="423" t="s">
        <v>830</v>
      </c>
      <c r="AQ81" s="423" t="s">
        <v>313</v>
      </c>
      <c r="AR81" s="32"/>
      <c r="AT81" s="423" t="s">
        <v>313</v>
      </c>
      <c r="AU81" s="423" t="s">
        <v>313</v>
      </c>
      <c r="AV81" s="423" t="s">
        <v>313</v>
      </c>
      <c r="AW81" s="423" t="s">
        <v>313</v>
      </c>
      <c r="AX81" s="423">
        <v>1</v>
      </c>
    </row>
    <row r="82" spans="1:50" x14ac:dyDescent="0.3">
      <c r="A82" s="423" t="s">
        <v>20</v>
      </c>
      <c r="B82">
        <v>230</v>
      </c>
      <c r="D82">
        <v>1734</v>
      </c>
      <c r="E82" s="423" t="s">
        <v>313</v>
      </c>
      <c r="F82" s="423" t="s">
        <v>313</v>
      </c>
      <c r="G82" s="423" t="s">
        <v>5355</v>
      </c>
      <c r="I82" s="423" t="s">
        <v>313</v>
      </c>
      <c r="J82" s="423" t="s">
        <v>5356</v>
      </c>
      <c r="K82" s="423" t="s">
        <v>837</v>
      </c>
      <c r="L82" s="423" t="s">
        <v>313</v>
      </c>
      <c r="M82" s="423" t="s">
        <v>838</v>
      </c>
      <c r="N82" s="423" t="s">
        <v>313</v>
      </c>
      <c r="O82" s="423" t="s">
        <v>313</v>
      </c>
      <c r="P82" s="423" t="s">
        <v>313</v>
      </c>
      <c r="Q82" s="423" t="s">
        <v>313</v>
      </c>
      <c r="R82" s="423" t="s">
        <v>313</v>
      </c>
      <c r="S82" s="423" t="s">
        <v>605</v>
      </c>
      <c r="T82" s="423" t="s">
        <v>313</v>
      </c>
      <c r="U82" s="423" t="s">
        <v>313</v>
      </c>
      <c r="V82" s="423" t="s">
        <v>5357</v>
      </c>
      <c r="W82" s="423" t="s">
        <v>320</v>
      </c>
      <c r="X82" s="423" t="s">
        <v>356</v>
      </c>
      <c r="Y82" s="423" t="s">
        <v>357</v>
      </c>
      <c r="Z82" s="32"/>
      <c r="AA82">
        <v>56000</v>
      </c>
      <c r="AB82">
        <v>2101739</v>
      </c>
      <c r="AC82">
        <v>161</v>
      </c>
      <c r="AD82" s="423" t="s">
        <v>20</v>
      </c>
      <c r="AE82" s="32">
        <v>45698</v>
      </c>
      <c r="AF82" s="62">
        <v>0.32956018518518521</v>
      </c>
      <c r="AG82" s="423" t="s">
        <v>313</v>
      </c>
      <c r="AH82" s="423" t="s">
        <v>335</v>
      </c>
      <c r="AI82" s="32">
        <v>45859</v>
      </c>
      <c r="AJ82" s="62">
        <v>0.40759259259259262</v>
      </c>
      <c r="AK82" s="423" t="s">
        <v>6114</v>
      </c>
      <c r="AL82" s="423" t="s">
        <v>5358</v>
      </c>
      <c r="AM82" s="423" t="s">
        <v>313</v>
      </c>
      <c r="AN82" s="423" t="s">
        <v>841</v>
      </c>
      <c r="AO82" s="423" t="s">
        <v>313</v>
      </c>
      <c r="AP82" s="423" t="s">
        <v>842</v>
      </c>
      <c r="AQ82" s="423" t="s">
        <v>313</v>
      </c>
      <c r="AR82" s="32"/>
      <c r="AT82" s="423" t="s">
        <v>313</v>
      </c>
      <c r="AU82" s="423" t="s">
        <v>313</v>
      </c>
      <c r="AV82" s="423" t="s">
        <v>313</v>
      </c>
      <c r="AW82" s="423" t="s">
        <v>313</v>
      </c>
      <c r="AX82" s="423">
        <v>1</v>
      </c>
    </row>
    <row r="83" spans="1:50" x14ac:dyDescent="0.3">
      <c r="A83" s="423" t="s">
        <v>40</v>
      </c>
      <c r="B83">
        <v>231</v>
      </c>
      <c r="D83">
        <v>1733</v>
      </c>
      <c r="E83" s="423" t="s">
        <v>5359</v>
      </c>
      <c r="F83" s="423" t="s">
        <v>844</v>
      </c>
      <c r="G83" s="423" t="s">
        <v>845</v>
      </c>
      <c r="H83">
        <v>14936505000258</v>
      </c>
      <c r="I83" s="423" t="s">
        <v>313</v>
      </c>
      <c r="J83" s="423" t="s">
        <v>5360</v>
      </c>
      <c r="K83" s="423" t="s">
        <v>847</v>
      </c>
      <c r="L83" s="423" t="s">
        <v>313</v>
      </c>
      <c r="M83" s="423" t="s">
        <v>848</v>
      </c>
      <c r="N83" s="423" t="s">
        <v>313</v>
      </c>
      <c r="O83" s="423" t="s">
        <v>313</v>
      </c>
      <c r="P83" s="423" t="s">
        <v>313</v>
      </c>
      <c r="Q83" s="423" t="s">
        <v>849</v>
      </c>
      <c r="R83" s="423" t="s">
        <v>330</v>
      </c>
      <c r="S83" s="423" t="s">
        <v>605</v>
      </c>
      <c r="T83" s="423" t="s">
        <v>313</v>
      </c>
      <c r="U83" s="423" t="s">
        <v>313</v>
      </c>
      <c r="V83" s="423" t="s">
        <v>605</v>
      </c>
      <c r="W83" s="423" t="s">
        <v>320</v>
      </c>
      <c r="X83" s="423" t="s">
        <v>437</v>
      </c>
      <c r="Y83" s="423" t="s">
        <v>313</v>
      </c>
      <c r="Z83" s="32"/>
      <c r="AC83">
        <v>38</v>
      </c>
      <c r="AD83" s="423" t="s">
        <v>334</v>
      </c>
      <c r="AE83" s="32">
        <v>45699</v>
      </c>
      <c r="AF83" s="62">
        <v>0.65057870370370374</v>
      </c>
      <c r="AG83" s="423" t="s">
        <v>313</v>
      </c>
      <c r="AH83" s="423" t="s">
        <v>335</v>
      </c>
      <c r="AI83" s="32">
        <v>45737</v>
      </c>
      <c r="AJ83" s="62">
        <v>0.63589120370370367</v>
      </c>
      <c r="AK83" s="423" t="s">
        <v>6119</v>
      </c>
      <c r="AL83" s="423" t="s">
        <v>850</v>
      </c>
      <c r="AM83" s="423" t="s">
        <v>851</v>
      </c>
      <c r="AN83" s="423" t="s">
        <v>313</v>
      </c>
      <c r="AO83" s="423" t="s">
        <v>334</v>
      </c>
      <c r="AP83" s="423" t="s">
        <v>852</v>
      </c>
      <c r="AQ83" s="423" t="s">
        <v>313</v>
      </c>
      <c r="AR83" s="32"/>
      <c r="AT83" s="423" t="s">
        <v>313</v>
      </c>
      <c r="AU83" s="423" t="s">
        <v>313</v>
      </c>
      <c r="AV83" s="423" t="s">
        <v>313</v>
      </c>
      <c r="AW83" s="423" t="s">
        <v>313</v>
      </c>
      <c r="AX83" s="423">
        <v>1</v>
      </c>
    </row>
    <row r="84" spans="1:50" x14ac:dyDescent="0.3">
      <c r="A84" s="423" t="s">
        <v>40</v>
      </c>
      <c r="B84">
        <v>232</v>
      </c>
      <c r="D84">
        <v>1704</v>
      </c>
      <c r="E84" s="423" t="s">
        <v>313</v>
      </c>
      <c r="F84" s="423" t="s">
        <v>313</v>
      </c>
      <c r="G84" s="423" t="s">
        <v>853</v>
      </c>
      <c r="H84">
        <v>29432229000187</v>
      </c>
      <c r="I84" s="423" t="s">
        <v>313</v>
      </c>
      <c r="J84" s="423" t="s">
        <v>854</v>
      </c>
      <c r="K84" s="423" t="s">
        <v>855</v>
      </c>
      <c r="L84" s="423" t="s">
        <v>313</v>
      </c>
      <c r="M84" s="423" t="s">
        <v>856</v>
      </c>
      <c r="N84" s="423" t="s">
        <v>313</v>
      </c>
      <c r="O84" s="423" t="s">
        <v>313</v>
      </c>
      <c r="P84" s="423" t="s">
        <v>313</v>
      </c>
      <c r="Q84" s="423" t="s">
        <v>313</v>
      </c>
      <c r="R84" s="423" t="s">
        <v>313</v>
      </c>
      <c r="S84" s="423" t="s">
        <v>345</v>
      </c>
      <c r="T84" s="423" t="s">
        <v>313</v>
      </c>
      <c r="U84" s="423" t="s">
        <v>313</v>
      </c>
      <c r="V84" s="423" t="s">
        <v>857</v>
      </c>
      <c r="W84" s="423" t="s">
        <v>320</v>
      </c>
      <c r="X84" s="423" t="s">
        <v>437</v>
      </c>
      <c r="Y84" s="423" t="s">
        <v>313</v>
      </c>
      <c r="Z84" s="32"/>
      <c r="AC84">
        <v>42</v>
      </c>
      <c r="AD84" s="423" t="s">
        <v>334</v>
      </c>
      <c r="AE84" s="32">
        <v>45700</v>
      </c>
      <c r="AF84" s="62">
        <v>0.45228009259259261</v>
      </c>
      <c r="AG84" s="423" t="s">
        <v>313</v>
      </c>
      <c r="AH84" s="423" t="s">
        <v>335</v>
      </c>
      <c r="AI84" s="32">
        <v>45742</v>
      </c>
      <c r="AJ84" s="62">
        <v>0.73261574074074076</v>
      </c>
      <c r="AK84" s="423" t="s">
        <v>6115</v>
      </c>
      <c r="AL84" s="423" t="s">
        <v>313</v>
      </c>
      <c r="AM84" s="423" t="s">
        <v>858</v>
      </c>
      <c r="AN84" s="423" t="s">
        <v>313</v>
      </c>
      <c r="AO84" s="423" t="s">
        <v>334</v>
      </c>
      <c r="AP84" s="423" t="s">
        <v>859</v>
      </c>
      <c r="AQ84" s="423" t="s">
        <v>313</v>
      </c>
      <c r="AR84" s="32"/>
      <c r="AT84" s="423" t="s">
        <v>313</v>
      </c>
      <c r="AU84" s="423" t="s">
        <v>313</v>
      </c>
      <c r="AV84" s="423" t="s">
        <v>313</v>
      </c>
      <c r="AW84" s="423" t="s">
        <v>313</v>
      </c>
      <c r="AX84" s="423">
        <v>1</v>
      </c>
    </row>
    <row r="85" spans="1:50" x14ac:dyDescent="0.3">
      <c r="A85" s="423" t="s">
        <v>20</v>
      </c>
      <c r="B85">
        <v>233</v>
      </c>
      <c r="D85">
        <v>1747</v>
      </c>
      <c r="E85" s="423" t="s">
        <v>313</v>
      </c>
      <c r="F85" s="423" t="s">
        <v>313</v>
      </c>
      <c r="G85" s="423" t="s">
        <v>5361</v>
      </c>
      <c r="I85" s="423" t="s">
        <v>313</v>
      </c>
      <c r="J85" s="423" t="s">
        <v>5362</v>
      </c>
      <c r="K85" s="423" t="s">
        <v>862</v>
      </c>
      <c r="L85" s="423" t="s">
        <v>313</v>
      </c>
      <c r="M85" s="423" t="s">
        <v>863</v>
      </c>
      <c r="N85" s="423" t="s">
        <v>313</v>
      </c>
      <c r="O85" s="423" t="s">
        <v>313</v>
      </c>
      <c r="P85" s="423" t="s">
        <v>313</v>
      </c>
      <c r="Q85" s="423" t="s">
        <v>313</v>
      </c>
      <c r="R85" s="423" t="s">
        <v>313</v>
      </c>
      <c r="S85" s="423" t="s">
        <v>313</v>
      </c>
      <c r="T85" s="423" t="s">
        <v>313</v>
      </c>
      <c r="U85" s="423" t="s">
        <v>313</v>
      </c>
      <c r="V85" s="423" t="s">
        <v>864</v>
      </c>
      <c r="W85" s="423" t="s">
        <v>320</v>
      </c>
      <c r="X85" s="423" t="s">
        <v>356</v>
      </c>
      <c r="Y85" s="423" t="s">
        <v>313</v>
      </c>
      <c r="Z85" s="32"/>
      <c r="AA85">
        <v>60534</v>
      </c>
      <c r="AB85">
        <v>27562</v>
      </c>
      <c r="AC85">
        <v>18</v>
      </c>
      <c r="AD85" s="423" t="s">
        <v>20</v>
      </c>
      <c r="AE85" s="32">
        <v>45701</v>
      </c>
      <c r="AF85" s="62">
        <v>0.4293865740740741</v>
      </c>
      <c r="AG85" s="423" t="s">
        <v>313</v>
      </c>
      <c r="AH85" s="423" t="s">
        <v>358</v>
      </c>
      <c r="AI85" s="32">
        <v>45719</v>
      </c>
      <c r="AJ85" s="62">
        <v>0.4816435185185185</v>
      </c>
      <c r="AK85" s="423" t="s">
        <v>313</v>
      </c>
      <c r="AL85" s="423" t="s">
        <v>313</v>
      </c>
      <c r="AM85" s="423" t="s">
        <v>313</v>
      </c>
      <c r="AN85" s="423" t="s">
        <v>865</v>
      </c>
      <c r="AO85" s="423" t="s">
        <v>313</v>
      </c>
      <c r="AP85" s="423" t="s">
        <v>842</v>
      </c>
      <c r="AQ85" s="423" t="s">
        <v>313</v>
      </c>
      <c r="AR85" s="32"/>
      <c r="AT85" s="423" t="s">
        <v>313</v>
      </c>
      <c r="AU85" s="423" t="s">
        <v>313</v>
      </c>
      <c r="AV85" s="423" t="s">
        <v>313</v>
      </c>
      <c r="AW85" s="423" t="s">
        <v>313</v>
      </c>
      <c r="AX85" s="423">
        <v>1</v>
      </c>
    </row>
    <row r="86" spans="1:50" x14ac:dyDescent="0.3">
      <c r="A86" s="423" t="s">
        <v>20</v>
      </c>
      <c r="B86">
        <v>234</v>
      </c>
      <c r="D86">
        <v>1748</v>
      </c>
      <c r="E86" s="423" t="s">
        <v>313</v>
      </c>
      <c r="F86" s="423" t="s">
        <v>313</v>
      </c>
      <c r="G86" s="423" t="s">
        <v>866</v>
      </c>
      <c r="H86">
        <v>26981837000152</v>
      </c>
      <c r="I86" s="423" t="s">
        <v>313</v>
      </c>
      <c r="J86" s="423" t="s">
        <v>867</v>
      </c>
      <c r="K86" s="423" t="s">
        <v>868</v>
      </c>
      <c r="L86" s="423" t="s">
        <v>313</v>
      </c>
      <c r="M86" s="423" t="s">
        <v>869</v>
      </c>
      <c r="N86" s="423" t="s">
        <v>313</v>
      </c>
      <c r="O86" s="423" t="s">
        <v>313</v>
      </c>
      <c r="P86" s="423" t="s">
        <v>313</v>
      </c>
      <c r="Q86" s="423" t="s">
        <v>870</v>
      </c>
      <c r="R86" s="423" t="s">
        <v>871</v>
      </c>
      <c r="S86" s="423" t="s">
        <v>313</v>
      </c>
      <c r="T86" s="423" t="s">
        <v>313</v>
      </c>
      <c r="U86" s="423" t="s">
        <v>313</v>
      </c>
      <c r="V86" s="423" t="s">
        <v>864</v>
      </c>
      <c r="W86" s="423" t="s">
        <v>320</v>
      </c>
      <c r="X86" s="423" t="s">
        <v>333</v>
      </c>
      <c r="Y86" s="423" t="s">
        <v>313</v>
      </c>
      <c r="Z86" s="32"/>
      <c r="AA86">
        <v>40440</v>
      </c>
      <c r="AB86">
        <v>340574</v>
      </c>
      <c r="AC86">
        <v>11</v>
      </c>
      <c r="AD86" s="423" t="s">
        <v>20</v>
      </c>
      <c r="AE86" s="32">
        <v>45701</v>
      </c>
      <c r="AF86" s="62">
        <v>0.45105324074074077</v>
      </c>
      <c r="AG86" s="423" t="s">
        <v>313</v>
      </c>
      <c r="AH86" s="423" t="s">
        <v>335</v>
      </c>
      <c r="AI86" s="32">
        <v>45712</v>
      </c>
      <c r="AJ86" s="62">
        <v>0.69750000000000001</v>
      </c>
      <c r="AK86" s="423" t="s">
        <v>6115</v>
      </c>
      <c r="AL86" s="423" t="s">
        <v>872</v>
      </c>
      <c r="AM86" s="423" t="s">
        <v>313</v>
      </c>
      <c r="AN86" s="423" t="s">
        <v>865</v>
      </c>
      <c r="AO86" s="423" t="s">
        <v>313</v>
      </c>
      <c r="AP86" s="423" t="s">
        <v>873</v>
      </c>
      <c r="AQ86" s="423" t="s">
        <v>313</v>
      </c>
      <c r="AR86" s="32"/>
      <c r="AT86" s="423" t="s">
        <v>313</v>
      </c>
      <c r="AU86" s="423" t="s">
        <v>313</v>
      </c>
      <c r="AV86" s="423" t="s">
        <v>313</v>
      </c>
      <c r="AW86" s="423" t="s">
        <v>313</v>
      </c>
      <c r="AX86" s="423">
        <v>1</v>
      </c>
    </row>
    <row r="87" spans="1:50" x14ac:dyDescent="0.3">
      <c r="A87" s="423" t="s">
        <v>20</v>
      </c>
      <c r="B87">
        <v>235</v>
      </c>
      <c r="D87">
        <v>1750</v>
      </c>
      <c r="E87" s="423" t="s">
        <v>313</v>
      </c>
      <c r="F87" s="423" t="s">
        <v>313</v>
      </c>
      <c r="G87" s="423" t="s">
        <v>5363</v>
      </c>
      <c r="H87">
        <v>43530585000164</v>
      </c>
      <c r="I87" s="423" t="s">
        <v>313</v>
      </c>
      <c r="J87" s="423" t="s">
        <v>5364</v>
      </c>
      <c r="K87" s="423" t="s">
        <v>876</v>
      </c>
      <c r="L87" s="423" t="s">
        <v>313</v>
      </c>
      <c r="M87" s="423" t="s">
        <v>877</v>
      </c>
      <c r="N87" s="423" t="s">
        <v>313</v>
      </c>
      <c r="O87" s="423" t="s">
        <v>313</v>
      </c>
      <c r="P87" s="423" t="s">
        <v>313</v>
      </c>
      <c r="Q87" s="423" t="s">
        <v>878</v>
      </c>
      <c r="R87" s="423" t="s">
        <v>472</v>
      </c>
      <c r="S87" s="423" t="s">
        <v>313</v>
      </c>
      <c r="T87" s="423" t="s">
        <v>313</v>
      </c>
      <c r="U87" s="423" t="s">
        <v>313</v>
      </c>
      <c r="V87" s="423" t="s">
        <v>864</v>
      </c>
      <c r="W87" s="423" t="s">
        <v>320</v>
      </c>
      <c r="X87" s="423" t="s">
        <v>333</v>
      </c>
      <c r="Y87" s="423" t="s">
        <v>313</v>
      </c>
      <c r="Z87" s="32"/>
      <c r="AA87">
        <v>4663152</v>
      </c>
      <c r="AB87">
        <v>15528</v>
      </c>
      <c r="AC87">
        <v>11</v>
      </c>
      <c r="AD87" s="423" t="s">
        <v>20</v>
      </c>
      <c r="AE87" s="32">
        <v>45701</v>
      </c>
      <c r="AF87" s="62">
        <v>0.46368055555555554</v>
      </c>
      <c r="AG87" s="423" t="s">
        <v>313</v>
      </c>
      <c r="AH87" s="423" t="s">
        <v>335</v>
      </c>
      <c r="AI87" s="32">
        <v>45712</v>
      </c>
      <c r="AJ87" s="62">
        <v>0.71800925925925929</v>
      </c>
      <c r="AK87" s="423" t="s">
        <v>6115</v>
      </c>
      <c r="AL87" s="423" t="s">
        <v>879</v>
      </c>
      <c r="AM87" s="423" t="s">
        <v>313</v>
      </c>
      <c r="AN87" s="423" t="s">
        <v>880</v>
      </c>
      <c r="AO87" s="423" t="s">
        <v>313</v>
      </c>
      <c r="AP87" s="423" t="s">
        <v>873</v>
      </c>
      <c r="AQ87" s="423" t="s">
        <v>313</v>
      </c>
      <c r="AR87" s="32"/>
      <c r="AT87" s="423" t="s">
        <v>313</v>
      </c>
      <c r="AU87" s="423" t="s">
        <v>313</v>
      </c>
      <c r="AV87" s="423" t="s">
        <v>313</v>
      </c>
      <c r="AW87" s="423" t="s">
        <v>313</v>
      </c>
      <c r="AX87" s="423">
        <v>1</v>
      </c>
    </row>
    <row r="88" spans="1:50" x14ac:dyDescent="0.3">
      <c r="A88" s="423" t="s">
        <v>20</v>
      </c>
      <c r="B88">
        <v>236</v>
      </c>
      <c r="D88">
        <v>1754</v>
      </c>
      <c r="E88" s="423" t="s">
        <v>313</v>
      </c>
      <c r="F88" s="423" t="s">
        <v>313</v>
      </c>
      <c r="G88" s="423" t="s">
        <v>881</v>
      </c>
      <c r="H88">
        <v>43530585000164</v>
      </c>
      <c r="I88" s="423" t="s">
        <v>313</v>
      </c>
      <c r="J88" s="423" t="s">
        <v>882</v>
      </c>
      <c r="K88" s="423" t="s">
        <v>876</v>
      </c>
      <c r="L88" s="423" t="s">
        <v>313</v>
      </c>
      <c r="M88" s="423" t="s">
        <v>877</v>
      </c>
      <c r="N88" s="423" t="s">
        <v>313</v>
      </c>
      <c r="O88" s="423" t="s">
        <v>313</v>
      </c>
      <c r="P88" s="423" t="s">
        <v>313</v>
      </c>
      <c r="Q88" s="423" t="s">
        <v>878</v>
      </c>
      <c r="R88" s="423" t="s">
        <v>472</v>
      </c>
      <c r="S88" s="423" t="s">
        <v>313</v>
      </c>
      <c r="T88" s="423" t="s">
        <v>313</v>
      </c>
      <c r="U88" s="423" t="s">
        <v>313</v>
      </c>
      <c r="V88" s="423" t="s">
        <v>864</v>
      </c>
      <c r="W88" s="423" t="s">
        <v>320</v>
      </c>
      <c r="X88" s="423" t="s">
        <v>333</v>
      </c>
      <c r="Y88" s="423" t="s">
        <v>313</v>
      </c>
      <c r="Z88" s="32"/>
      <c r="AA88">
        <v>23580</v>
      </c>
      <c r="AB88">
        <v>3060</v>
      </c>
      <c r="AC88">
        <v>11</v>
      </c>
      <c r="AD88" s="423" t="s">
        <v>20</v>
      </c>
      <c r="AE88" s="32">
        <v>45701</v>
      </c>
      <c r="AF88" s="62">
        <v>0.46849537037037037</v>
      </c>
      <c r="AG88" s="423" t="s">
        <v>313</v>
      </c>
      <c r="AH88" s="423" t="s">
        <v>335</v>
      </c>
      <c r="AI88" s="32">
        <v>45712</v>
      </c>
      <c r="AJ88" s="62">
        <v>0.71834490740740742</v>
      </c>
      <c r="AK88" s="423" t="s">
        <v>6115</v>
      </c>
      <c r="AL88" s="423" t="s">
        <v>879</v>
      </c>
      <c r="AM88" s="423" t="s">
        <v>313</v>
      </c>
      <c r="AN88" s="423" t="s">
        <v>880</v>
      </c>
      <c r="AO88" s="423" t="s">
        <v>313</v>
      </c>
      <c r="AP88" s="423" t="s">
        <v>873</v>
      </c>
      <c r="AQ88" s="423" t="s">
        <v>313</v>
      </c>
      <c r="AR88" s="32"/>
      <c r="AT88" s="423" t="s">
        <v>313</v>
      </c>
      <c r="AU88" s="423" t="s">
        <v>313</v>
      </c>
      <c r="AV88" s="423" t="s">
        <v>313</v>
      </c>
      <c r="AW88" s="423" t="s">
        <v>313</v>
      </c>
      <c r="AX88" s="423">
        <v>1</v>
      </c>
    </row>
    <row r="89" spans="1:50" x14ac:dyDescent="0.3">
      <c r="A89" s="423" t="s">
        <v>20</v>
      </c>
      <c r="B89">
        <v>237</v>
      </c>
      <c r="D89">
        <v>1758</v>
      </c>
      <c r="E89" s="423" t="s">
        <v>313</v>
      </c>
      <c r="F89" s="423" t="s">
        <v>313</v>
      </c>
      <c r="G89" s="423" t="s">
        <v>883</v>
      </c>
      <c r="H89">
        <v>12182313000197</v>
      </c>
      <c r="I89" s="423" t="s">
        <v>313</v>
      </c>
      <c r="J89" s="423" t="s">
        <v>884</v>
      </c>
      <c r="K89" s="423" t="s">
        <v>885</v>
      </c>
      <c r="L89" s="423" t="s">
        <v>313</v>
      </c>
      <c r="M89" s="423" t="s">
        <v>886</v>
      </c>
      <c r="N89" s="423" t="s">
        <v>313</v>
      </c>
      <c r="O89" s="423" t="s">
        <v>313</v>
      </c>
      <c r="P89" s="423" t="s">
        <v>313</v>
      </c>
      <c r="Q89" s="423" t="s">
        <v>887</v>
      </c>
      <c r="R89" s="423" t="s">
        <v>414</v>
      </c>
      <c r="S89" s="423" t="s">
        <v>605</v>
      </c>
      <c r="T89" s="423" t="s">
        <v>313</v>
      </c>
      <c r="U89" s="423" t="s">
        <v>313</v>
      </c>
      <c r="V89" s="423" t="s">
        <v>864</v>
      </c>
      <c r="W89" s="423" t="s">
        <v>320</v>
      </c>
      <c r="X89" s="423" t="s">
        <v>333</v>
      </c>
      <c r="Y89" s="423" t="s">
        <v>357</v>
      </c>
      <c r="Z89" s="32"/>
      <c r="AA89">
        <v>85500</v>
      </c>
      <c r="AB89">
        <v>769354</v>
      </c>
      <c r="AC89">
        <v>62</v>
      </c>
      <c r="AD89" s="423" t="s">
        <v>20</v>
      </c>
      <c r="AE89" s="32">
        <v>45701</v>
      </c>
      <c r="AF89" s="62">
        <v>0.47734953703703703</v>
      </c>
      <c r="AG89" s="423" t="s">
        <v>313</v>
      </c>
      <c r="AH89" s="423" t="s">
        <v>335</v>
      </c>
      <c r="AI89" s="32">
        <v>45763</v>
      </c>
      <c r="AJ89" s="62">
        <v>0.39438657407407407</v>
      </c>
      <c r="AK89" s="423" t="s">
        <v>6114</v>
      </c>
      <c r="AL89" s="423" t="s">
        <v>5365</v>
      </c>
      <c r="AM89" s="423" t="s">
        <v>313</v>
      </c>
      <c r="AN89" s="423" t="s">
        <v>889</v>
      </c>
      <c r="AO89" s="423" t="s">
        <v>313</v>
      </c>
      <c r="AP89" s="423" t="s">
        <v>842</v>
      </c>
      <c r="AQ89" s="423" t="s">
        <v>313</v>
      </c>
      <c r="AR89" s="32"/>
      <c r="AT89" s="423" t="s">
        <v>313</v>
      </c>
      <c r="AU89" s="423" t="s">
        <v>313</v>
      </c>
      <c r="AV89" s="423" t="s">
        <v>313</v>
      </c>
      <c r="AW89" s="423" t="s">
        <v>313</v>
      </c>
      <c r="AX89" s="423">
        <v>1</v>
      </c>
    </row>
    <row r="90" spans="1:50" x14ac:dyDescent="0.3">
      <c r="A90" s="423" t="s">
        <v>40</v>
      </c>
      <c r="B90">
        <v>242</v>
      </c>
      <c r="D90">
        <v>1746</v>
      </c>
      <c r="E90" s="423" t="s">
        <v>313</v>
      </c>
      <c r="F90" s="423" t="s">
        <v>313</v>
      </c>
      <c r="G90" s="423" t="s">
        <v>890</v>
      </c>
      <c r="H90">
        <v>865166000170</v>
      </c>
      <c r="I90" s="423" t="s">
        <v>313</v>
      </c>
      <c r="J90" s="423" t="s">
        <v>891</v>
      </c>
      <c r="K90" s="423" t="s">
        <v>892</v>
      </c>
      <c r="L90" s="423" t="s">
        <v>313</v>
      </c>
      <c r="M90" s="423" t="s">
        <v>893</v>
      </c>
      <c r="N90" s="423" t="s">
        <v>313</v>
      </c>
      <c r="O90" s="423" t="s">
        <v>313</v>
      </c>
      <c r="P90" s="423" t="s">
        <v>313</v>
      </c>
      <c r="Q90" s="423" t="s">
        <v>641</v>
      </c>
      <c r="R90" s="423" t="s">
        <v>313</v>
      </c>
      <c r="S90" s="423" t="s">
        <v>354</v>
      </c>
      <c r="T90" s="423" t="s">
        <v>313</v>
      </c>
      <c r="U90" s="423" t="s">
        <v>313</v>
      </c>
      <c r="V90" s="423" t="s">
        <v>5366</v>
      </c>
      <c r="W90" s="423" t="s">
        <v>320</v>
      </c>
      <c r="X90" s="423" t="s">
        <v>347</v>
      </c>
      <c r="Y90" s="423" t="s">
        <v>313</v>
      </c>
      <c r="Z90" s="32"/>
      <c r="AC90">
        <v>25</v>
      </c>
      <c r="AD90" s="423" t="s">
        <v>40</v>
      </c>
      <c r="AE90" s="32">
        <v>45701</v>
      </c>
      <c r="AF90" s="62">
        <v>0.73598379629629629</v>
      </c>
      <c r="AG90" s="423" t="s">
        <v>313</v>
      </c>
      <c r="AH90" s="423" t="s">
        <v>335</v>
      </c>
      <c r="AI90" s="32">
        <v>45726</v>
      </c>
      <c r="AJ90" s="62">
        <v>0.73435185185185181</v>
      </c>
      <c r="AK90" s="423" t="s">
        <v>6120</v>
      </c>
      <c r="AL90" s="423" t="s">
        <v>313</v>
      </c>
      <c r="AM90" s="423" t="s">
        <v>313</v>
      </c>
      <c r="AN90" s="423" t="s">
        <v>313</v>
      </c>
      <c r="AO90" s="423" t="s">
        <v>40</v>
      </c>
      <c r="AP90" s="423" t="s">
        <v>896</v>
      </c>
      <c r="AQ90" s="423" t="s">
        <v>313</v>
      </c>
      <c r="AR90" s="32"/>
      <c r="AT90" s="423" t="s">
        <v>313</v>
      </c>
      <c r="AU90" s="423" t="s">
        <v>313</v>
      </c>
      <c r="AV90" s="423" t="s">
        <v>313</v>
      </c>
      <c r="AW90" s="423" t="s">
        <v>313</v>
      </c>
      <c r="AX90" s="423">
        <v>1</v>
      </c>
    </row>
    <row r="91" spans="1:50" x14ac:dyDescent="0.3">
      <c r="A91" s="423" t="s">
        <v>40</v>
      </c>
      <c r="B91">
        <v>245</v>
      </c>
      <c r="D91">
        <v>1763</v>
      </c>
      <c r="E91" s="423" t="s">
        <v>313</v>
      </c>
      <c r="F91" s="423" t="s">
        <v>313</v>
      </c>
      <c r="G91" s="423" t="s">
        <v>897</v>
      </c>
      <c r="H91">
        <v>30164963000191</v>
      </c>
      <c r="I91" s="423" t="s">
        <v>313</v>
      </c>
      <c r="J91" s="423" t="s">
        <v>898</v>
      </c>
      <c r="K91" s="423" t="s">
        <v>899</v>
      </c>
      <c r="L91" s="423" t="s">
        <v>313</v>
      </c>
      <c r="M91" s="423" t="s">
        <v>900</v>
      </c>
      <c r="N91" s="423" t="s">
        <v>313</v>
      </c>
      <c r="O91" s="423" t="s">
        <v>313</v>
      </c>
      <c r="P91" s="423" t="s">
        <v>313</v>
      </c>
      <c r="Q91" s="423" t="s">
        <v>463</v>
      </c>
      <c r="R91" s="423" t="s">
        <v>313</v>
      </c>
      <c r="S91" s="423" t="s">
        <v>354</v>
      </c>
      <c r="T91" s="423" t="s">
        <v>313</v>
      </c>
      <c r="U91" s="423" t="s">
        <v>313</v>
      </c>
      <c r="V91" s="423" t="s">
        <v>5354</v>
      </c>
      <c r="W91" s="423" t="s">
        <v>320</v>
      </c>
      <c r="X91" s="423" t="s">
        <v>356</v>
      </c>
      <c r="Y91" s="423" t="s">
        <v>313</v>
      </c>
      <c r="Z91" s="32"/>
      <c r="AA91">
        <v>46332</v>
      </c>
      <c r="AB91">
        <v>257546</v>
      </c>
      <c r="AC91">
        <v>35</v>
      </c>
      <c r="AD91" s="423" t="s">
        <v>40</v>
      </c>
      <c r="AE91" s="32">
        <v>45702</v>
      </c>
      <c r="AF91" s="62">
        <v>0.46055555555555555</v>
      </c>
      <c r="AG91" s="423" t="s">
        <v>313</v>
      </c>
      <c r="AH91" s="423" t="s">
        <v>358</v>
      </c>
      <c r="AI91" s="32">
        <v>45737</v>
      </c>
      <c r="AJ91" s="62">
        <v>0.61858796296296292</v>
      </c>
      <c r="AK91" s="423" t="s">
        <v>313</v>
      </c>
      <c r="AL91" s="423" t="s">
        <v>313</v>
      </c>
      <c r="AM91" s="423" t="s">
        <v>313</v>
      </c>
      <c r="AN91" s="423" t="s">
        <v>901</v>
      </c>
      <c r="AO91" s="423" t="s">
        <v>40</v>
      </c>
      <c r="AP91" s="423" t="s">
        <v>896</v>
      </c>
      <c r="AQ91" s="423" t="s">
        <v>313</v>
      </c>
      <c r="AR91" s="32"/>
      <c r="AT91" s="423" t="s">
        <v>313</v>
      </c>
      <c r="AU91" s="423" t="s">
        <v>313</v>
      </c>
      <c r="AV91" s="423" t="s">
        <v>313</v>
      </c>
      <c r="AW91" s="423" t="s">
        <v>313</v>
      </c>
      <c r="AX91" s="423">
        <v>1</v>
      </c>
    </row>
    <row r="92" spans="1:50" x14ac:dyDescent="0.3">
      <c r="A92" s="423" t="s">
        <v>40</v>
      </c>
      <c r="B92">
        <v>246</v>
      </c>
      <c r="D92">
        <v>1768</v>
      </c>
      <c r="E92" s="423" t="s">
        <v>313</v>
      </c>
      <c r="F92" s="423" t="s">
        <v>313</v>
      </c>
      <c r="G92" s="423" t="s">
        <v>902</v>
      </c>
      <c r="I92" s="423" t="s">
        <v>313</v>
      </c>
      <c r="J92" s="423" t="s">
        <v>903</v>
      </c>
      <c r="K92" s="423" t="s">
        <v>833</v>
      </c>
      <c r="L92" s="423" t="s">
        <v>313</v>
      </c>
      <c r="M92" s="423" t="s">
        <v>834</v>
      </c>
      <c r="N92" s="423" t="s">
        <v>313</v>
      </c>
      <c r="O92" s="423" t="s">
        <v>313</v>
      </c>
      <c r="P92" s="423" t="s">
        <v>313</v>
      </c>
      <c r="Q92" s="423" t="s">
        <v>313</v>
      </c>
      <c r="R92" s="423" t="s">
        <v>313</v>
      </c>
      <c r="S92" s="423" t="s">
        <v>313</v>
      </c>
      <c r="T92" s="423" t="s">
        <v>313</v>
      </c>
      <c r="U92" s="423" t="s">
        <v>313</v>
      </c>
      <c r="V92" s="423" t="s">
        <v>313</v>
      </c>
      <c r="W92" s="423" t="s">
        <v>320</v>
      </c>
      <c r="X92" s="423" t="s">
        <v>356</v>
      </c>
      <c r="Y92" s="423" t="s">
        <v>313</v>
      </c>
      <c r="Z92" s="32"/>
      <c r="AA92">
        <v>0</v>
      </c>
      <c r="AB92">
        <v>3062</v>
      </c>
      <c r="AC92">
        <v>0</v>
      </c>
      <c r="AD92" s="423" t="s">
        <v>40</v>
      </c>
      <c r="AE92" s="32">
        <v>45702</v>
      </c>
      <c r="AF92" s="62">
        <v>0.4742939814814815</v>
      </c>
      <c r="AG92" s="423" t="s">
        <v>313</v>
      </c>
      <c r="AH92" s="423" t="s">
        <v>358</v>
      </c>
      <c r="AI92" s="32">
        <v>45702</v>
      </c>
      <c r="AJ92" s="62">
        <v>0.47730324074074076</v>
      </c>
      <c r="AK92" s="423" t="s">
        <v>313</v>
      </c>
      <c r="AL92" s="423" t="s">
        <v>313</v>
      </c>
      <c r="AM92" s="423" t="s">
        <v>313</v>
      </c>
      <c r="AN92" s="423" t="s">
        <v>865</v>
      </c>
      <c r="AO92" s="423" t="s">
        <v>40</v>
      </c>
      <c r="AP92" s="423" t="s">
        <v>865</v>
      </c>
      <c r="AQ92" s="423" t="s">
        <v>313</v>
      </c>
      <c r="AR92" s="32"/>
      <c r="AT92" s="423" t="s">
        <v>313</v>
      </c>
      <c r="AU92" s="423" t="s">
        <v>313</v>
      </c>
      <c r="AV92" s="423" t="s">
        <v>313</v>
      </c>
      <c r="AW92" s="423" t="s">
        <v>313</v>
      </c>
      <c r="AX92" s="423">
        <v>1</v>
      </c>
    </row>
    <row r="93" spans="1:50" x14ac:dyDescent="0.3">
      <c r="A93" s="423" t="s">
        <v>40</v>
      </c>
      <c r="B93">
        <v>248</v>
      </c>
      <c r="D93">
        <v>1770</v>
      </c>
      <c r="E93" s="423" t="s">
        <v>313</v>
      </c>
      <c r="F93" s="423" t="s">
        <v>313</v>
      </c>
      <c r="G93" s="423" t="s">
        <v>904</v>
      </c>
      <c r="I93" s="423" t="s">
        <v>313</v>
      </c>
      <c r="J93" s="423" t="s">
        <v>5367</v>
      </c>
      <c r="K93" s="423" t="s">
        <v>906</v>
      </c>
      <c r="L93" s="423" t="s">
        <v>313</v>
      </c>
      <c r="M93" s="423" t="s">
        <v>907</v>
      </c>
      <c r="N93" s="423" t="s">
        <v>313</v>
      </c>
      <c r="O93" s="423" t="s">
        <v>313</v>
      </c>
      <c r="P93" s="423" t="s">
        <v>313</v>
      </c>
      <c r="Q93" s="423" t="s">
        <v>313</v>
      </c>
      <c r="R93" s="423" t="s">
        <v>313</v>
      </c>
      <c r="S93" s="423" t="s">
        <v>605</v>
      </c>
      <c r="T93" s="423" t="s">
        <v>313</v>
      </c>
      <c r="U93" s="423" t="s">
        <v>313</v>
      </c>
      <c r="V93" s="423" t="s">
        <v>864</v>
      </c>
      <c r="W93" s="423" t="s">
        <v>320</v>
      </c>
      <c r="X93" s="423" t="s">
        <v>347</v>
      </c>
      <c r="Y93" s="423" t="s">
        <v>357</v>
      </c>
      <c r="Z93" s="32"/>
      <c r="AA93">
        <v>64600</v>
      </c>
      <c r="AB93">
        <v>199064</v>
      </c>
      <c r="AC93">
        <v>53</v>
      </c>
      <c r="AD93" s="423" t="s">
        <v>40</v>
      </c>
      <c r="AE93" s="32">
        <v>45702</v>
      </c>
      <c r="AF93" s="62">
        <v>0.67921296296296296</v>
      </c>
      <c r="AG93" s="423" t="s">
        <v>313</v>
      </c>
      <c r="AH93" s="423" t="s">
        <v>335</v>
      </c>
      <c r="AI93" s="32">
        <v>45755</v>
      </c>
      <c r="AJ93" s="62">
        <v>0.37805555555555553</v>
      </c>
      <c r="AK93" s="423" t="s">
        <v>398</v>
      </c>
      <c r="AL93" s="423" t="s">
        <v>313</v>
      </c>
      <c r="AM93" s="423" t="s">
        <v>313</v>
      </c>
      <c r="AN93" s="423" t="s">
        <v>880</v>
      </c>
      <c r="AO93" s="423" t="s">
        <v>313</v>
      </c>
      <c r="AP93" s="423" t="s">
        <v>865</v>
      </c>
      <c r="AQ93" s="423" t="s">
        <v>313</v>
      </c>
      <c r="AR93" s="32"/>
      <c r="AT93" s="423" t="s">
        <v>313</v>
      </c>
      <c r="AU93" s="423" t="s">
        <v>313</v>
      </c>
      <c r="AV93" s="423" t="s">
        <v>313</v>
      </c>
      <c r="AW93" s="423" t="s">
        <v>313</v>
      </c>
      <c r="AX93" s="423">
        <v>1</v>
      </c>
    </row>
    <row r="94" spans="1:50" x14ac:dyDescent="0.3">
      <c r="A94" s="423" t="s">
        <v>40</v>
      </c>
      <c r="B94">
        <v>249</v>
      </c>
      <c r="D94">
        <v>1771</v>
      </c>
      <c r="E94" s="423" t="s">
        <v>313</v>
      </c>
      <c r="F94" s="423" t="s">
        <v>313</v>
      </c>
      <c r="G94" s="423" t="s">
        <v>908</v>
      </c>
      <c r="I94" s="423" t="s">
        <v>313</v>
      </c>
      <c r="J94" s="423" t="s">
        <v>909</v>
      </c>
      <c r="K94" s="423" t="s">
        <v>910</v>
      </c>
      <c r="L94" s="423" t="s">
        <v>313</v>
      </c>
      <c r="M94" s="423" t="s">
        <v>648</v>
      </c>
      <c r="N94" s="423" t="s">
        <v>313</v>
      </c>
      <c r="O94" s="423" t="s">
        <v>313</v>
      </c>
      <c r="P94" s="423" t="s">
        <v>313</v>
      </c>
      <c r="Q94" s="423" t="s">
        <v>313</v>
      </c>
      <c r="R94" s="423" t="s">
        <v>313</v>
      </c>
      <c r="S94" s="423" t="s">
        <v>473</v>
      </c>
      <c r="T94" s="423" t="s">
        <v>313</v>
      </c>
      <c r="U94" s="423" t="s">
        <v>313</v>
      </c>
      <c r="V94" s="423" t="s">
        <v>864</v>
      </c>
      <c r="W94" s="423" t="s">
        <v>320</v>
      </c>
      <c r="X94" s="423" t="s">
        <v>347</v>
      </c>
      <c r="Y94" s="423" t="s">
        <v>357</v>
      </c>
      <c r="Z94" s="32"/>
      <c r="AA94">
        <v>16000</v>
      </c>
      <c r="AB94">
        <v>3724</v>
      </c>
      <c r="AC94">
        <v>116</v>
      </c>
      <c r="AD94" s="423" t="s">
        <v>40</v>
      </c>
      <c r="AE94" s="32">
        <v>45702</v>
      </c>
      <c r="AF94" s="62">
        <v>0.68333333333333335</v>
      </c>
      <c r="AG94" s="423" t="s">
        <v>313</v>
      </c>
      <c r="AH94" s="423" t="s">
        <v>335</v>
      </c>
      <c r="AI94" s="32">
        <v>45818</v>
      </c>
      <c r="AJ94" s="62">
        <v>0.61789351851851848</v>
      </c>
      <c r="AK94" s="423" t="s">
        <v>398</v>
      </c>
      <c r="AL94" s="423" t="s">
        <v>313</v>
      </c>
      <c r="AM94" s="423" t="s">
        <v>313</v>
      </c>
      <c r="AN94" s="423" t="s">
        <v>911</v>
      </c>
      <c r="AO94" s="423" t="s">
        <v>40</v>
      </c>
      <c r="AP94" s="423" t="s">
        <v>880</v>
      </c>
      <c r="AQ94" s="423" t="s">
        <v>313</v>
      </c>
      <c r="AR94" s="32"/>
      <c r="AT94" s="423" t="s">
        <v>313</v>
      </c>
      <c r="AU94" s="423" t="s">
        <v>313</v>
      </c>
      <c r="AV94" s="423" t="s">
        <v>313</v>
      </c>
      <c r="AW94" s="423" t="s">
        <v>313</v>
      </c>
      <c r="AX94" s="423">
        <v>1</v>
      </c>
    </row>
    <row r="95" spans="1:50" x14ac:dyDescent="0.3">
      <c r="A95" s="423" t="s">
        <v>40</v>
      </c>
      <c r="B95">
        <v>250</v>
      </c>
      <c r="D95">
        <v>1772</v>
      </c>
      <c r="E95" s="423" t="s">
        <v>313</v>
      </c>
      <c r="F95" s="423" t="s">
        <v>313</v>
      </c>
      <c r="G95" s="423" t="s">
        <v>912</v>
      </c>
      <c r="I95" s="423" t="s">
        <v>313</v>
      </c>
      <c r="J95" s="423" t="s">
        <v>776</v>
      </c>
      <c r="K95" s="423" t="s">
        <v>913</v>
      </c>
      <c r="L95" s="423" t="s">
        <v>313</v>
      </c>
      <c r="M95" s="423" t="s">
        <v>648</v>
      </c>
      <c r="N95" s="423" t="s">
        <v>313</v>
      </c>
      <c r="O95" s="423" t="s">
        <v>313</v>
      </c>
      <c r="P95" s="423" t="s">
        <v>313</v>
      </c>
      <c r="Q95" s="423" t="s">
        <v>313</v>
      </c>
      <c r="R95" s="423" t="s">
        <v>313</v>
      </c>
      <c r="S95" s="423" t="s">
        <v>605</v>
      </c>
      <c r="T95" s="423" t="s">
        <v>313</v>
      </c>
      <c r="U95" s="423" t="s">
        <v>313</v>
      </c>
      <c r="V95" s="423" t="s">
        <v>5368</v>
      </c>
      <c r="W95" s="423" t="s">
        <v>320</v>
      </c>
      <c r="X95" s="423" t="s">
        <v>397</v>
      </c>
      <c r="Y95" s="423" t="s">
        <v>357</v>
      </c>
      <c r="Z95" s="32">
        <v>46935</v>
      </c>
      <c r="AC95">
        <v>208</v>
      </c>
      <c r="AD95" s="423" t="s">
        <v>40</v>
      </c>
      <c r="AE95" s="32">
        <v>45702</v>
      </c>
      <c r="AF95" s="62">
        <v>0.68557870370370366</v>
      </c>
      <c r="AG95" s="423" t="s">
        <v>313</v>
      </c>
      <c r="AH95" s="423" t="s">
        <v>335</v>
      </c>
      <c r="AI95" s="32">
        <v>45910</v>
      </c>
      <c r="AJ95" s="62">
        <v>0.6743055555555556</v>
      </c>
      <c r="AK95" s="423" t="s">
        <v>6114</v>
      </c>
      <c r="AL95" s="423" t="s">
        <v>313</v>
      </c>
      <c r="AM95" s="423" t="s">
        <v>313</v>
      </c>
      <c r="AN95" s="423" t="s">
        <v>313</v>
      </c>
      <c r="AO95" s="423" t="s">
        <v>40</v>
      </c>
      <c r="AP95" s="423" t="s">
        <v>915</v>
      </c>
      <c r="AQ95" s="423" t="s">
        <v>313</v>
      </c>
      <c r="AR95" s="32"/>
      <c r="AT95" s="423" t="s">
        <v>313</v>
      </c>
      <c r="AU95" s="423" t="s">
        <v>313</v>
      </c>
      <c r="AV95" s="423" t="s">
        <v>313</v>
      </c>
      <c r="AW95" s="423" t="s">
        <v>313</v>
      </c>
      <c r="AX95" s="423">
        <v>1</v>
      </c>
    </row>
    <row r="96" spans="1:50" x14ac:dyDescent="0.3">
      <c r="A96" s="423" t="s">
        <v>40</v>
      </c>
      <c r="B96">
        <v>253</v>
      </c>
      <c r="D96">
        <v>1776</v>
      </c>
      <c r="E96" s="423" t="s">
        <v>313</v>
      </c>
      <c r="F96" s="423" t="s">
        <v>313</v>
      </c>
      <c r="G96" s="423" t="s">
        <v>916</v>
      </c>
      <c r="I96" s="423" t="s">
        <v>313</v>
      </c>
      <c r="J96" s="423" t="s">
        <v>917</v>
      </c>
      <c r="K96" s="423" t="s">
        <v>918</v>
      </c>
      <c r="L96" s="423" t="s">
        <v>313</v>
      </c>
      <c r="M96" s="423" t="s">
        <v>648</v>
      </c>
      <c r="N96" s="423" t="s">
        <v>313</v>
      </c>
      <c r="O96" s="423" t="s">
        <v>313</v>
      </c>
      <c r="P96" s="423" t="s">
        <v>313</v>
      </c>
      <c r="Q96" s="423" t="s">
        <v>313</v>
      </c>
      <c r="R96" s="423" t="s">
        <v>313</v>
      </c>
      <c r="S96" s="423" t="s">
        <v>605</v>
      </c>
      <c r="T96" s="423" t="s">
        <v>313</v>
      </c>
      <c r="U96" s="423" t="s">
        <v>313</v>
      </c>
      <c r="V96" s="423" t="s">
        <v>5369</v>
      </c>
      <c r="W96" s="423" t="s">
        <v>320</v>
      </c>
      <c r="X96" s="423" t="s">
        <v>347</v>
      </c>
      <c r="Y96" s="423" t="s">
        <v>357</v>
      </c>
      <c r="Z96" s="32">
        <v>46037</v>
      </c>
      <c r="AA96">
        <v>48000</v>
      </c>
      <c r="AB96">
        <v>1690959</v>
      </c>
      <c r="AC96">
        <v>299</v>
      </c>
      <c r="AD96" s="423" t="s">
        <v>40</v>
      </c>
      <c r="AE96" s="32">
        <v>45702</v>
      </c>
      <c r="AF96" s="62">
        <v>0.72782407407407412</v>
      </c>
      <c r="AG96" s="423" t="s">
        <v>313</v>
      </c>
      <c r="AH96" s="423" t="s">
        <v>335</v>
      </c>
      <c r="AI96" s="32">
        <v>46001</v>
      </c>
      <c r="AJ96" s="62">
        <v>0.71494212962962966</v>
      </c>
      <c r="AK96" s="423" t="s">
        <v>398</v>
      </c>
      <c r="AL96" s="423" t="s">
        <v>313</v>
      </c>
      <c r="AM96" s="423" t="s">
        <v>313</v>
      </c>
      <c r="AN96" s="423" t="s">
        <v>920</v>
      </c>
      <c r="AO96" s="423" t="s">
        <v>40</v>
      </c>
      <c r="AP96" s="423" t="s">
        <v>896</v>
      </c>
      <c r="AQ96" s="423" t="s">
        <v>313</v>
      </c>
      <c r="AR96" s="32"/>
      <c r="AT96" s="423" t="s">
        <v>313</v>
      </c>
      <c r="AU96" s="423" t="s">
        <v>313</v>
      </c>
      <c r="AV96" s="423" t="s">
        <v>313</v>
      </c>
      <c r="AW96" s="423" t="s">
        <v>313</v>
      </c>
      <c r="AX96" s="423">
        <v>1</v>
      </c>
    </row>
    <row r="97" spans="1:50" x14ac:dyDescent="0.3">
      <c r="A97" s="423" t="s">
        <v>40</v>
      </c>
      <c r="B97">
        <v>254</v>
      </c>
      <c r="D97">
        <v>1777</v>
      </c>
      <c r="E97" s="423" t="s">
        <v>313</v>
      </c>
      <c r="F97" s="423" t="s">
        <v>313</v>
      </c>
      <c r="G97" s="423" t="s">
        <v>921</v>
      </c>
      <c r="I97" s="423" t="s">
        <v>313</v>
      </c>
      <c r="J97" s="423" t="s">
        <v>922</v>
      </c>
      <c r="K97" s="423" t="s">
        <v>923</v>
      </c>
      <c r="L97" s="423" t="s">
        <v>313</v>
      </c>
      <c r="M97" s="423" t="s">
        <v>648</v>
      </c>
      <c r="N97" s="423" t="s">
        <v>313</v>
      </c>
      <c r="O97" s="423" t="s">
        <v>313</v>
      </c>
      <c r="P97" s="423" t="s">
        <v>313</v>
      </c>
      <c r="Q97" s="423" t="s">
        <v>313</v>
      </c>
      <c r="R97" s="423" t="s">
        <v>313</v>
      </c>
      <c r="S97" s="423" t="s">
        <v>605</v>
      </c>
      <c r="T97" s="423" t="s">
        <v>313</v>
      </c>
      <c r="U97" s="423" t="s">
        <v>313</v>
      </c>
      <c r="V97" s="423" t="s">
        <v>864</v>
      </c>
      <c r="W97" s="423" t="s">
        <v>320</v>
      </c>
      <c r="X97" s="423" t="s">
        <v>437</v>
      </c>
      <c r="Y97" s="423" t="s">
        <v>357</v>
      </c>
      <c r="Z97" s="32"/>
      <c r="AC97">
        <v>40</v>
      </c>
      <c r="AD97" s="423" t="s">
        <v>40</v>
      </c>
      <c r="AE97" s="32">
        <v>45702</v>
      </c>
      <c r="AF97" s="62">
        <v>0.73282407407407413</v>
      </c>
      <c r="AG97" s="423" t="s">
        <v>313</v>
      </c>
      <c r="AH97" s="423" t="s">
        <v>335</v>
      </c>
      <c r="AI97" s="32">
        <v>45742</v>
      </c>
      <c r="AJ97" s="62">
        <v>0.72969907407407408</v>
      </c>
      <c r="AK97" s="423" t="s">
        <v>6118</v>
      </c>
      <c r="AL97" s="423" t="s">
        <v>313</v>
      </c>
      <c r="AM97" s="423" t="s">
        <v>313</v>
      </c>
      <c r="AN97" s="423" t="s">
        <v>313</v>
      </c>
      <c r="AO97" s="423" t="s">
        <v>313</v>
      </c>
      <c r="AP97" s="423" t="s">
        <v>896</v>
      </c>
      <c r="AQ97" s="423" t="s">
        <v>313</v>
      </c>
      <c r="AR97" s="32"/>
      <c r="AT97" s="423" t="s">
        <v>313</v>
      </c>
      <c r="AU97" s="423" t="s">
        <v>313</v>
      </c>
      <c r="AV97" s="423" t="s">
        <v>313</v>
      </c>
      <c r="AW97" s="423" t="s">
        <v>313</v>
      </c>
      <c r="AX97" s="423">
        <v>1</v>
      </c>
    </row>
    <row r="98" spans="1:50" x14ac:dyDescent="0.3">
      <c r="A98" s="423" t="s">
        <v>40</v>
      </c>
      <c r="B98">
        <v>255</v>
      </c>
      <c r="D98">
        <v>1778</v>
      </c>
      <c r="E98" s="423" t="s">
        <v>313</v>
      </c>
      <c r="F98" s="423" t="s">
        <v>313</v>
      </c>
      <c r="G98" s="423" t="s">
        <v>924</v>
      </c>
      <c r="I98" s="423" t="s">
        <v>313</v>
      </c>
      <c r="J98" s="423" t="s">
        <v>925</v>
      </c>
      <c r="K98" s="423" t="s">
        <v>926</v>
      </c>
      <c r="L98" s="423" t="s">
        <v>313</v>
      </c>
      <c r="M98" s="423" t="s">
        <v>648</v>
      </c>
      <c r="N98" s="423" t="s">
        <v>313</v>
      </c>
      <c r="O98" s="423" t="s">
        <v>313</v>
      </c>
      <c r="P98" s="423" t="s">
        <v>313</v>
      </c>
      <c r="Q98" s="423" t="s">
        <v>313</v>
      </c>
      <c r="R98" s="423" t="s">
        <v>313</v>
      </c>
      <c r="S98" s="423" t="s">
        <v>605</v>
      </c>
      <c r="T98" s="423" t="s">
        <v>313</v>
      </c>
      <c r="U98" s="423" t="s">
        <v>313</v>
      </c>
      <c r="V98" s="423" t="s">
        <v>864</v>
      </c>
      <c r="W98" s="423" t="s">
        <v>320</v>
      </c>
      <c r="X98" s="423" t="s">
        <v>437</v>
      </c>
      <c r="Y98" s="423" t="s">
        <v>357</v>
      </c>
      <c r="Z98" s="32"/>
      <c r="AC98">
        <v>116</v>
      </c>
      <c r="AD98" s="423" t="s">
        <v>40</v>
      </c>
      <c r="AE98" s="32">
        <v>45702</v>
      </c>
      <c r="AF98" s="62">
        <v>0.73409722222222218</v>
      </c>
      <c r="AG98" s="423" t="s">
        <v>313</v>
      </c>
      <c r="AH98" s="423" t="s">
        <v>335</v>
      </c>
      <c r="AI98" s="32">
        <v>45818</v>
      </c>
      <c r="AJ98" s="62">
        <v>0.61849537037037039</v>
      </c>
      <c r="AK98" s="423" t="s">
        <v>6114</v>
      </c>
      <c r="AL98" s="423" t="s">
        <v>313</v>
      </c>
      <c r="AM98" s="423" t="s">
        <v>313</v>
      </c>
      <c r="AN98" s="423" t="s">
        <v>313</v>
      </c>
      <c r="AO98" s="423" t="s">
        <v>313</v>
      </c>
      <c r="AP98" s="423" t="s">
        <v>915</v>
      </c>
      <c r="AQ98" s="423" t="s">
        <v>313</v>
      </c>
      <c r="AR98" s="32"/>
      <c r="AT98" s="423" t="s">
        <v>313</v>
      </c>
      <c r="AU98" s="423" t="s">
        <v>313</v>
      </c>
      <c r="AV98" s="423" t="s">
        <v>313</v>
      </c>
      <c r="AW98" s="423" t="s">
        <v>313</v>
      </c>
      <c r="AX98" s="423">
        <v>1</v>
      </c>
    </row>
    <row r="99" spans="1:50" x14ac:dyDescent="0.3">
      <c r="A99" s="423" t="s">
        <v>40</v>
      </c>
      <c r="B99">
        <v>256</v>
      </c>
      <c r="D99">
        <v>1781</v>
      </c>
      <c r="E99" s="423" t="s">
        <v>313</v>
      </c>
      <c r="F99" s="423" t="s">
        <v>313</v>
      </c>
      <c r="G99" s="423" t="s">
        <v>927</v>
      </c>
      <c r="I99" s="423" t="s">
        <v>313</v>
      </c>
      <c r="J99" s="423" t="s">
        <v>5370</v>
      </c>
      <c r="K99" s="423" t="s">
        <v>929</v>
      </c>
      <c r="L99" s="423" t="s">
        <v>313</v>
      </c>
      <c r="M99" s="423" t="s">
        <v>930</v>
      </c>
      <c r="N99" s="423" t="s">
        <v>313</v>
      </c>
      <c r="O99" s="423" t="s">
        <v>313</v>
      </c>
      <c r="P99" s="423" t="s">
        <v>313</v>
      </c>
      <c r="Q99" s="423" t="s">
        <v>313</v>
      </c>
      <c r="R99" s="423" t="s">
        <v>313</v>
      </c>
      <c r="S99" s="423" t="s">
        <v>473</v>
      </c>
      <c r="T99" s="423" t="s">
        <v>313</v>
      </c>
      <c r="U99" s="423" t="s">
        <v>313</v>
      </c>
      <c r="V99" s="423" t="s">
        <v>313</v>
      </c>
      <c r="W99" s="423" t="s">
        <v>320</v>
      </c>
      <c r="X99" s="423" t="s">
        <v>397</v>
      </c>
      <c r="Y99" s="423" t="s">
        <v>357</v>
      </c>
      <c r="Z99" s="32"/>
      <c r="AC99">
        <v>37</v>
      </c>
      <c r="AD99" s="423" t="s">
        <v>40</v>
      </c>
      <c r="AE99" s="32">
        <v>45705</v>
      </c>
      <c r="AF99" s="62">
        <v>0.51423611111111112</v>
      </c>
      <c r="AG99" s="423" t="s">
        <v>313</v>
      </c>
      <c r="AH99" s="423" t="s">
        <v>335</v>
      </c>
      <c r="AI99" s="32">
        <v>45742</v>
      </c>
      <c r="AJ99" s="62">
        <v>0.73364583333333333</v>
      </c>
      <c r="AK99" s="423" t="s">
        <v>398</v>
      </c>
      <c r="AL99" s="423" t="s">
        <v>313</v>
      </c>
      <c r="AM99" s="423" t="s">
        <v>313</v>
      </c>
      <c r="AN99" s="423" t="s">
        <v>915</v>
      </c>
      <c r="AO99" s="423" t="s">
        <v>40</v>
      </c>
      <c r="AP99" s="423" t="s">
        <v>915</v>
      </c>
      <c r="AQ99" s="423" t="s">
        <v>313</v>
      </c>
      <c r="AR99" s="32"/>
      <c r="AT99" s="423" t="s">
        <v>313</v>
      </c>
      <c r="AU99" s="423" t="s">
        <v>313</v>
      </c>
      <c r="AV99" s="423" t="s">
        <v>313</v>
      </c>
      <c r="AW99" s="423" t="s">
        <v>313</v>
      </c>
      <c r="AX99" s="423">
        <v>1</v>
      </c>
    </row>
    <row r="100" spans="1:50" x14ac:dyDescent="0.3">
      <c r="A100" s="423" t="s">
        <v>40</v>
      </c>
      <c r="B100">
        <v>257</v>
      </c>
      <c r="D100">
        <v>1780</v>
      </c>
      <c r="E100" s="423" t="s">
        <v>313</v>
      </c>
      <c r="F100" s="423" t="s">
        <v>313</v>
      </c>
      <c r="G100" s="423" t="s">
        <v>931</v>
      </c>
      <c r="I100" s="423" t="s">
        <v>313</v>
      </c>
      <c r="J100" s="423" t="s">
        <v>932</v>
      </c>
      <c r="K100" s="423" t="s">
        <v>933</v>
      </c>
      <c r="L100" s="423" t="s">
        <v>313</v>
      </c>
      <c r="M100" s="423" t="s">
        <v>934</v>
      </c>
      <c r="N100" s="423" t="s">
        <v>313</v>
      </c>
      <c r="O100" s="423" t="s">
        <v>313</v>
      </c>
      <c r="P100" s="423" t="s">
        <v>313</v>
      </c>
      <c r="Q100" s="423" t="s">
        <v>935</v>
      </c>
      <c r="R100" s="423" t="s">
        <v>313</v>
      </c>
      <c r="S100" s="423" t="s">
        <v>354</v>
      </c>
      <c r="T100" s="423" t="s">
        <v>313</v>
      </c>
      <c r="U100" s="423" t="s">
        <v>313</v>
      </c>
      <c r="V100" s="423" t="s">
        <v>5371</v>
      </c>
      <c r="W100" s="423" t="s">
        <v>320</v>
      </c>
      <c r="X100" s="423" t="s">
        <v>347</v>
      </c>
      <c r="Y100" s="423" t="s">
        <v>357</v>
      </c>
      <c r="Z100" s="32"/>
      <c r="AA100">
        <v>1234935</v>
      </c>
      <c r="AB100">
        <v>833725</v>
      </c>
      <c r="AC100">
        <v>113</v>
      </c>
      <c r="AD100" s="423" t="s">
        <v>40</v>
      </c>
      <c r="AE100" s="32">
        <v>45705</v>
      </c>
      <c r="AF100" s="62">
        <v>0.53861111111111115</v>
      </c>
      <c r="AG100" s="423" t="s">
        <v>313</v>
      </c>
      <c r="AH100" s="423" t="s">
        <v>335</v>
      </c>
      <c r="AI100" s="32">
        <v>45818</v>
      </c>
      <c r="AJ100" s="62">
        <v>0.60993055555555553</v>
      </c>
      <c r="AK100" s="423" t="s">
        <v>6116</v>
      </c>
      <c r="AL100" s="423" t="s">
        <v>313</v>
      </c>
      <c r="AM100" s="423" t="s">
        <v>313</v>
      </c>
      <c r="AN100" s="423" t="s">
        <v>915</v>
      </c>
      <c r="AO100" s="423" t="s">
        <v>40</v>
      </c>
      <c r="AP100" s="423" t="s">
        <v>915</v>
      </c>
      <c r="AQ100" s="423" t="s">
        <v>313</v>
      </c>
      <c r="AR100" s="32"/>
      <c r="AT100" s="423" t="s">
        <v>313</v>
      </c>
      <c r="AU100" s="423" t="s">
        <v>313</v>
      </c>
      <c r="AV100" s="423" t="s">
        <v>313</v>
      </c>
      <c r="AW100" s="423" t="s">
        <v>313</v>
      </c>
      <c r="AX100" s="423">
        <v>1</v>
      </c>
    </row>
    <row r="101" spans="1:50" x14ac:dyDescent="0.3">
      <c r="A101" s="423" t="s">
        <v>40</v>
      </c>
      <c r="B101">
        <v>258</v>
      </c>
      <c r="D101">
        <v>1782</v>
      </c>
      <c r="E101" s="423" t="s">
        <v>313</v>
      </c>
      <c r="F101" s="423" t="s">
        <v>313</v>
      </c>
      <c r="G101" s="423" t="s">
        <v>937</v>
      </c>
      <c r="I101" s="423" t="s">
        <v>313</v>
      </c>
      <c r="J101" s="423" t="s">
        <v>938</v>
      </c>
      <c r="K101" s="423" t="s">
        <v>939</v>
      </c>
      <c r="L101" s="423" t="s">
        <v>313</v>
      </c>
      <c r="M101" s="423" t="s">
        <v>940</v>
      </c>
      <c r="N101" s="423" t="s">
        <v>313</v>
      </c>
      <c r="O101" s="423" t="s">
        <v>313</v>
      </c>
      <c r="P101" s="423" t="s">
        <v>313</v>
      </c>
      <c r="Q101" s="423" t="s">
        <v>313</v>
      </c>
      <c r="R101" s="423" t="s">
        <v>313</v>
      </c>
      <c r="S101" s="423" t="s">
        <v>313</v>
      </c>
      <c r="T101" s="423" t="s">
        <v>313</v>
      </c>
      <c r="U101" s="423" t="s">
        <v>313</v>
      </c>
      <c r="V101" s="423" t="s">
        <v>864</v>
      </c>
      <c r="W101" s="423" t="s">
        <v>320</v>
      </c>
      <c r="X101" s="423" t="s">
        <v>347</v>
      </c>
      <c r="Y101" s="423" t="s">
        <v>313</v>
      </c>
      <c r="Z101" s="32"/>
      <c r="AC101">
        <v>21</v>
      </c>
      <c r="AD101" s="423" t="s">
        <v>40</v>
      </c>
      <c r="AE101" s="32">
        <v>45705</v>
      </c>
      <c r="AF101" s="62">
        <v>0.54</v>
      </c>
      <c r="AG101" s="423" t="s">
        <v>313</v>
      </c>
      <c r="AH101" s="423" t="s">
        <v>335</v>
      </c>
      <c r="AI101" s="32">
        <v>45726</v>
      </c>
      <c r="AJ101" s="62">
        <v>0.73636574074074079</v>
      </c>
      <c r="AK101" s="423" t="s">
        <v>6115</v>
      </c>
      <c r="AL101" s="423" t="s">
        <v>313</v>
      </c>
      <c r="AM101" s="423" t="s">
        <v>313</v>
      </c>
      <c r="AN101" s="423" t="s">
        <v>915</v>
      </c>
      <c r="AO101" s="423" t="s">
        <v>40</v>
      </c>
      <c r="AP101" s="423" t="s">
        <v>915</v>
      </c>
      <c r="AQ101" s="423" t="s">
        <v>313</v>
      </c>
      <c r="AR101" s="32"/>
      <c r="AT101" s="423" t="s">
        <v>313</v>
      </c>
      <c r="AU101" s="423" t="s">
        <v>313</v>
      </c>
      <c r="AV101" s="423" t="s">
        <v>313</v>
      </c>
      <c r="AW101" s="423" t="s">
        <v>313</v>
      </c>
      <c r="AX101" s="423">
        <v>1</v>
      </c>
    </row>
    <row r="102" spans="1:50" x14ac:dyDescent="0.3">
      <c r="A102" s="423" t="s">
        <v>40</v>
      </c>
      <c r="B102">
        <v>259</v>
      </c>
      <c r="D102">
        <v>1783</v>
      </c>
      <c r="E102" s="423" t="s">
        <v>313</v>
      </c>
      <c r="F102" s="423" t="s">
        <v>313</v>
      </c>
      <c r="G102" s="423" t="s">
        <v>941</v>
      </c>
      <c r="I102" s="423" t="s">
        <v>313</v>
      </c>
      <c r="J102" s="423" t="s">
        <v>5372</v>
      </c>
      <c r="K102" s="423" t="s">
        <v>943</v>
      </c>
      <c r="L102" s="423" t="s">
        <v>313</v>
      </c>
      <c r="M102" s="423" t="s">
        <v>648</v>
      </c>
      <c r="N102" s="423" t="s">
        <v>313</v>
      </c>
      <c r="O102" s="423" t="s">
        <v>313</v>
      </c>
      <c r="P102" s="423" t="s">
        <v>313</v>
      </c>
      <c r="Q102" s="423" t="s">
        <v>313</v>
      </c>
      <c r="R102" s="423" t="s">
        <v>313</v>
      </c>
      <c r="S102" s="423" t="s">
        <v>605</v>
      </c>
      <c r="T102" s="423" t="s">
        <v>313</v>
      </c>
      <c r="U102" s="423" t="s">
        <v>313</v>
      </c>
      <c r="V102" s="423" t="s">
        <v>5373</v>
      </c>
      <c r="W102" s="423" t="s">
        <v>320</v>
      </c>
      <c r="X102" s="423" t="s">
        <v>437</v>
      </c>
      <c r="Y102" s="423" t="s">
        <v>357</v>
      </c>
      <c r="Z102" s="32"/>
      <c r="AC102">
        <v>75</v>
      </c>
      <c r="AD102" s="423" t="s">
        <v>40</v>
      </c>
      <c r="AE102" s="32">
        <v>45705</v>
      </c>
      <c r="AF102" s="62">
        <v>0.55487268518518518</v>
      </c>
      <c r="AG102" s="423" t="s">
        <v>313</v>
      </c>
      <c r="AH102" s="423" t="s">
        <v>335</v>
      </c>
      <c r="AI102" s="32">
        <v>45780</v>
      </c>
      <c r="AJ102" s="62">
        <v>0.45906249999999998</v>
      </c>
      <c r="AK102" s="423" t="s">
        <v>6114</v>
      </c>
      <c r="AL102" s="423" t="s">
        <v>313</v>
      </c>
      <c r="AM102" s="423" t="s">
        <v>313</v>
      </c>
      <c r="AN102" s="423" t="s">
        <v>313</v>
      </c>
      <c r="AO102" s="423" t="s">
        <v>40</v>
      </c>
      <c r="AP102" s="423" t="s">
        <v>945</v>
      </c>
      <c r="AQ102" s="423" t="s">
        <v>313</v>
      </c>
      <c r="AR102" s="32"/>
      <c r="AT102" s="423" t="s">
        <v>313</v>
      </c>
      <c r="AU102" s="423" t="s">
        <v>313</v>
      </c>
      <c r="AV102" s="423" t="s">
        <v>313</v>
      </c>
      <c r="AW102" s="423" t="s">
        <v>313</v>
      </c>
      <c r="AX102" s="423">
        <v>1</v>
      </c>
    </row>
    <row r="103" spans="1:50" x14ac:dyDescent="0.3">
      <c r="A103" s="423" t="s">
        <v>40</v>
      </c>
      <c r="B103">
        <v>260</v>
      </c>
      <c r="D103">
        <v>1785</v>
      </c>
      <c r="E103" s="423" t="s">
        <v>313</v>
      </c>
      <c r="F103" s="423" t="s">
        <v>313</v>
      </c>
      <c r="G103" s="423" t="s">
        <v>946</v>
      </c>
      <c r="I103" s="423" t="s">
        <v>313</v>
      </c>
      <c r="J103" s="423" t="s">
        <v>5374</v>
      </c>
      <c r="K103" s="423" t="s">
        <v>948</v>
      </c>
      <c r="L103" s="423" t="s">
        <v>313</v>
      </c>
      <c r="M103" s="423" t="s">
        <v>648</v>
      </c>
      <c r="N103" s="423" t="s">
        <v>313</v>
      </c>
      <c r="O103" s="423" t="s">
        <v>313</v>
      </c>
      <c r="P103" s="423" t="s">
        <v>313</v>
      </c>
      <c r="Q103" s="423" t="s">
        <v>313</v>
      </c>
      <c r="R103" s="423" t="s">
        <v>313</v>
      </c>
      <c r="S103" s="423" t="s">
        <v>605</v>
      </c>
      <c r="T103" s="423" t="s">
        <v>313</v>
      </c>
      <c r="U103" s="423" t="s">
        <v>313</v>
      </c>
      <c r="V103" s="423" t="s">
        <v>803</v>
      </c>
      <c r="W103" s="423" t="s">
        <v>320</v>
      </c>
      <c r="X103" s="423" t="s">
        <v>437</v>
      </c>
      <c r="Y103" s="423" t="s">
        <v>357</v>
      </c>
      <c r="Z103" s="32"/>
      <c r="AC103">
        <v>37</v>
      </c>
      <c r="AD103" s="423" t="s">
        <v>40</v>
      </c>
      <c r="AE103" s="32">
        <v>45705</v>
      </c>
      <c r="AF103" s="62">
        <v>0.55835648148148154</v>
      </c>
      <c r="AG103" s="423" t="s">
        <v>313</v>
      </c>
      <c r="AH103" s="423" t="s">
        <v>335</v>
      </c>
      <c r="AI103" s="32">
        <v>45742</v>
      </c>
      <c r="AJ103" s="62">
        <v>0.73165509259259254</v>
      </c>
      <c r="AK103" s="423" t="s">
        <v>6115</v>
      </c>
      <c r="AL103" s="423" t="s">
        <v>313</v>
      </c>
      <c r="AM103" s="423" t="s">
        <v>313</v>
      </c>
      <c r="AN103" s="423" t="s">
        <v>313</v>
      </c>
      <c r="AO103" s="423" t="s">
        <v>40</v>
      </c>
      <c r="AP103" s="423" t="s">
        <v>945</v>
      </c>
      <c r="AQ103" s="423" t="s">
        <v>313</v>
      </c>
      <c r="AR103" s="32"/>
      <c r="AT103" s="423" t="s">
        <v>313</v>
      </c>
      <c r="AU103" s="423" t="s">
        <v>313</v>
      </c>
      <c r="AV103" s="423" t="s">
        <v>313</v>
      </c>
      <c r="AW103" s="423" t="s">
        <v>313</v>
      </c>
      <c r="AX103" s="423">
        <v>1</v>
      </c>
    </row>
    <row r="104" spans="1:50" x14ac:dyDescent="0.3">
      <c r="A104" s="423" t="s">
        <v>20</v>
      </c>
      <c r="B104">
        <v>261</v>
      </c>
      <c r="D104">
        <v>1786</v>
      </c>
      <c r="E104" s="423" t="s">
        <v>313</v>
      </c>
      <c r="F104" s="423" t="s">
        <v>313</v>
      </c>
      <c r="G104" s="423" t="s">
        <v>949</v>
      </c>
      <c r="I104" s="423" t="s">
        <v>313</v>
      </c>
      <c r="J104" s="423" t="s">
        <v>950</v>
      </c>
      <c r="K104" s="423" t="s">
        <v>951</v>
      </c>
      <c r="L104" s="423" t="s">
        <v>313</v>
      </c>
      <c r="M104" s="423" t="s">
        <v>877</v>
      </c>
      <c r="N104" s="423" t="s">
        <v>313</v>
      </c>
      <c r="O104" s="423" t="s">
        <v>313</v>
      </c>
      <c r="P104" s="423" t="s">
        <v>313</v>
      </c>
      <c r="Q104" s="423" t="s">
        <v>313</v>
      </c>
      <c r="R104" s="423" t="s">
        <v>313</v>
      </c>
      <c r="S104" s="423" t="s">
        <v>313</v>
      </c>
      <c r="T104" s="423" t="s">
        <v>313</v>
      </c>
      <c r="U104" s="423" t="s">
        <v>313</v>
      </c>
      <c r="V104" s="423" t="s">
        <v>864</v>
      </c>
      <c r="W104" s="423" t="s">
        <v>320</v>
      </c>
      <c r="X104" s="423" t="s">
        <v>333</v>
      </c>
      <c r="Y104" s="423" t="s">
        <v>313</v>
      </c>
      <c r="Z104" s="32"/>
      <c r="AA104">
        <v>1600</v>
      </c>
      <c r="AB104">
        <v>2101</v>
      </c>
      <c r="AC104">
        <v>7</v>
      </c>
      <c r="AD104" s="423" t="s">
        <v>20</v>
      </c>
      <c r="AE104" s="32">
        <v>45705</v>
      </c>
      <c r="AF104" s="62">
        <v>0.62410879629629634</v>
      </c>
      <c r="AG104" s="423" t="s">
        <v>313</v>
      </c>
      <c r="AH104" s="423" t="s">
        <v>335</v>
      </c>
      <c r="AI104" s="32">
        <v>45712</v>
      </c>
      <c r="AJ104" s="62">
        <v>0.71869212962962958</v>
      </c>
      <c r="AK104" s="423" t="s">
        <v>6115</v>
      </c>
      <c r="AL104" s="423" t="s">
        <v>879</v>
      </c>
      <c r="AM104" s="423" t="s">
        <v>313</v>
      </c>
      <c r="AN104" s="423" t="s">
        <v>880</v>
      </c>
      <c r="AO104" s="423" t="s">
        <v>313</v>
      </c>
      <c r="AP104" s="423" t="s">
        <v>873</v>
      </c>
      <c r="AQ104" s="423" t="s">
        <v>313</v>
      </c>
      <c r="AR104" s="32"/>
      <c r="AT104" s="423" t="s">
        <v>313</v>
      </c>
      <c r="AU104" s="423" t="s">
        <v>313</v>
      </c>
      <c r="AV104" s="423" t="s">
        <v>313</v>
      </c>
      <c r="AW104" s="423" t="s">
        <v>313</v>
      </c>
      <c r="AX104" s="423">
        <v>1</v>
      </c>
    </row>
    <row r="105" spans="1:50" x14ac:dyDescent="0.3">
      <c r="A105" s="423" t="s">
        <v>40</v>
      </c>
      <c r="B105">
        <v>263</v>
      </c>
      <c r="D105">
        <v>1790</v>
      </c>
      <c r="E105" s="423" t="s">
        <v>4355</v>
      </c>
      <c r="F105" s="423" t="s">
        <v>313</v>
      </c>
      <c r="G105" s="423" t="s">
        <v>952</v>
      </c>
      <c r="I105" s="423" t="s">
        <v>313</v>
      </c>
      <c r="J105" s="423" t="s">
        <v>953</v>
      </c>
      <c r="K105" s="423" t="s">
        <v>954</v>
      </c>
      <c r="L105" s="423" t="s">
        <v>313</v>
      </c>
      <c r="M105" s="423" t="s">
        <v>648</v>
      </c>
      <c r="N105" s="423" t="s">
        <v>313</v>
      </c>
      <c r="O105" s="423" t="s">
        <v>313</v>
      </c>
      <c r="P105" s="423" t="s">
        <v>313</v>
      </c>
      <c r="Q105" s="423" t="s">
        <v>313</v>
      </c>
      <c r="R105" s="423" t="s">
        <v>313</v>
      </c>
      <c r="S105" s="423" t="s">
        <v>331</v>
      </c>
      <c r="T105" s="423" t="s">
        <v>313</v>
      </c>
      <c r="U105" s="423" t="s">
        <v>313</v>
      </c>
      <c r="V105" s="423" t="s">
        <v>955</v>
      </c>
      <c r="W105" s="423" t="s">
        <v>320</v>
      </c>
      <c r="X105" s="423" t="s">
        <v>333</v>
      </c>
      <c r="Y105" s="423" t="s">
        <v>357</v>
      </c>
      <c r="Z105" s="32">
        <v>46053</v>
      </c>
      <c r="AC105">
        <v>364</v>
      </c>
      <c r="AD105" s="423" t="s">
        <v>40</v>
      </c>
      <c r="AE105" s="32">
        <v>45706</v>
      </c>
      <c r="AF105" s="62">
        <v>0.41710648148148149</v>
      </c>
      <c r="AG105" s="423" t="s">
        <v>313</v>
      </c>
      <c r="AH105" s="423" t="s">
        <v>335</v>
      </c>
      <c r="AI105" s="32">
        <v>46070</v>
      </c>
      <c r="AJ105" s="62">
        <v>0.60356481481481483</v>
      </c>
      <c r="AK105" s="423" t="s">
        <v>6114</v>
      </c>
      <c r="AL105" s="423" t="s">
        <v>4356</v>
      </c>
      <c r="AM105" s="423" t="s">
        <v>313</v>
      </c>
      <c r="AN105" s="423" t="s">
        <v>956</v>
      </c>
      <c r="AO105" s="423" t="s">
        <v>40</v>
      </c>
      <c r="AP105" s="423" t="s">
        <v>957</v>
      </c>
      <c r="AQ105" s="423" t="s">
        <v>957</v>
      </c>
      <c r="AR105" s="32">
        <v>46045</v>
      </c>
      <c r="AS105">
        <v>50</v>
      </c>
      <c r="AT105" s="423" t="s">
        <v>313</v>
      </c>
      <c r="AU105" s="423" t="s">
        <v>313</v>
      </c>
      <c r="AV105" s="423" t="s">
        <v>313</v>
      </c>
      <c r="AW105" s="423" t="s">
        <v>313</v>
      </c>
      <c r="AX105" s="423">
        <v>1</v>
      </c>
    </row>
    <row r="106" spans="1:50" x14ac:dyDescent="0.3">
      <c r="A106" s="423" t="s">
        <v>20</v>
      </c>
      <c r="B106">
        <v>266</v>
      </c>
      <c r="D106">
        <v>1866</v>
      </c>
      <c r="E106" s="423" t="s">
        <v>313</v>
      </c>
      <c r="F106" s="423" t="s">
        <v>313</v>
      </c>
      <c r="G106" s="423" t="s">
        <v>958</v>
      </c>
      <c r="H106">
        <v>8652421000109</v>
      </c>
      <c r="I106" s="423" t="s">
        <v>313</v>
      </c>
      <c r="J106" s="423" t="s">
        <v>5375</v>
      </c>
      <c r="K106" s="423" t="s">
        <v>960</v>
      </c>
      <c r="L106" s="423" t="s">
        <v>313</v>
      </c>
      <c r="M106" s="423" t="s">
        <v>961</v>
      </c>
      <c r="N106" s="423" t="s">
        <v>313</v>
      </c>
      <c r="O106" s="423" t="s">
        <v>313</v>
      </c>
      <c r="P106" s="423" t="s">
        <v>313</v>
      </c>
      <c r="Q106" s="423" t="s">
        <v>962</v>
      </c>
      <c r="R106" s="423" t="s">
        <v>564</v>
      </c>
      <c r="S106" s="423" t="s">
        <v>313</v>
      </c>
      <c r="T106" s="423" t="s">
        <v>313</v>
      </c>
      <c r="U106" s="423" t="s">
        <v>313</v>
      </c>
      <c r="V106" s="423" t="s">
        <v>313</v>
      </c>
      <c r="W106" s="423" t="s">
        <v>320</v>
      </c>
      <c r="X106" s="423" t="s">
        <v>437</v>
      </c>
      <c r="Y106" s="423" t="s">
        <v>313</v>
      </c>
      <c r="Z106" s="32"/>
      <c r="AA106">
        <v>14400</v>
      </c>
      <c r="AB106">
        <v>18034</v>
      </c>
      <c r="AC106">
        <v>30</v>
      </c>
      <c r="AD106" s="423" t="s">
        <v>20</v>
      </c>
      <c r="AE106" s="32">
        <v>45707</v>
      </c>
      <c r="AF106" s="62">
        <v>0.70996527777777774</v>
      </c>
      <c r="AG106" s="423" t="s">
        <v>313</v>
      </c>
      <c r="AH106" s="423" t="s">
        <v>335</v>
      </c>
      <c r="AI106" s="32">
        <v>45737</v>
      </c>
      <c r="AJ106" s="62">
        <v>0.61376157407407406</v>
      </c>
      <c r="AK106" s="423" t="s">
        <v>398</v>
      </c>
      <c r="AL106" s="423" t="s">
        <v>5376</v>
      </c>
      <c r="AM106" s="423" t="s">
        <v>313</v>
      </c>
      <c r="AN106" s="423" t="s">
        <v>964</v>
      </c>
      <c r="AO106" s="423" t="s">
        <v>313</v>
      </c>
      <c r="AP106" s="423" t="s">
        <v>964</v>
      </c>
      <c r="AQ106" s="423" t="s">
        <v>313</v>
      </c>
      <c r="AR106" s="32"/>
      <c r="AT106" s="423" t="s">
        <v>313</v>
      </c>
      <c r="AU106" s="423" t="s">
        <v>313</v>
      </c>
      <c r="AV106" s="423" t="s">
        <v>313</v>
      </c>
      <c r="AW106" s="423" t="s">
        <v>313</v>
      </c>
      <c r="AX106" s="423">
        <v>1</v>
      </c>
    </row>
    <row r="107" spans="1:50" x14ac:dyDescent="0.3">
      <c r="A107" s="423" t="s">
        <v>20</v>
      </c>
      <c r="B107">
        <v>267</v>
      </c>
      <c r="D107">
        <v>1871</v>
      </c>
      <c r="E107" s="423" t="s">
        <v>313</v>
      </c>
      <c r="F107" s="423" t="s">
        <v>313</v>
      </c>
      <c r="G107" s="423" t="s">
        <v>5377</v>
      </c>
      <c r="H107">
        <v>21969045000149</v>
      </c>
      <c r="I107" s="423" t="s">
        <v>313</v>
      </c>
      <c r="J107" s="423" t="s">
        <v>4999</v>
      </c>
      <c r="K107" s="423" t="s">
        <v>967</v>
      </c>
      <c r="L107" s="423" t="s">
        <v>313</v>
      </c>
      <c r="M107" s="423" t="s">
        <v>968</v>
      </c>
      <c r="N107" s="423" t="s">
        <v>313</v>
      </c>
      <c r="O107" s="423" t="s">
        <v>313</v>
      </c>
      <c r="P107" s="423" t="s">
        <v>313</v>
      </c>
      <c r="Q107" s="423" t="s">
        <v>969</v>
      </c>
      <c r="R107" s="423" t="s">
        <v>330</v>
      </c>
      <c r="S107" s="423" t="s">
        <v>605</v>
      </c>
      <c r="T107" s="423" t="s">
        <v>313</v>
      </c>
      <c r="U107" s="423" t="s">
        <v>313</v>
      </c>
      <c r="V107" s="423" t="s">
        <v>803</v>
      </c>
      <c r="W107" s="423" t="s">
        <v>320</v>
      </c>
      <c r="X107" s="423" t="s">
        <v>356</v>
      </c>
      <c r="Y107" s="423" t="s">
        <v>357</v>
      </c>
      <c r="Z107" s="32"/>
      <c r="AA107">
        <v>88000</v>
      </c>
      <c r="AB107">
        <v>450432</v>
      </c>
      <c r="AC107">
        <v>64</v>
      </c>
      <c r="AD107" s="423" t="s">
        <v>20</v>
      </c>
      <c r="AE107" s="32">
        <v>45707</v>
      </c>
      <c r="AF107" s="62">
        <v>0.71253472222222225</v>
      </c>
      <c r="AG107" s="423" t="s">
        <v>313</v>
      </c>
      <c r="AH107" s="423" t="s">
        <v>358</v>
      </c>
      <c r="AI107" s="32">
        <v>45771</v>
      </c>
      <c r="AJ107" s="62">
        <v>0.50746527777777772</v>
      </c>
      <c r="AK107" s="423" t="s">
        <v>313</v>
      </c>
      <c r="AL107" s="423" t="s">
        <v>313</v>
      </c>
      <c r="AM107" s="423" t="s">
        <v>313</v>
      </c>
      <c r="AN107" s="423" t="s">
        <v>970</v>
      </c>
      <c r="AO107" s="423" t="s">
        <v>313</v>
      </c>
      <c r="AP107" s="423" t="s">
        <v>313</v>
      </c>
      <c r="AQ107" s="423" t="s">
        <v>313</v>
      </c>
      <c r="AR107" s="32"/>
      <c r="AT107" s="423" t="s">
        <v>313</v>
      </c>
      <c r="AU107" s="423" t="s">
        <v>313</v>
      </c>
      <c r="AV107" s="423" t="s">
        <v>313</v>
      </c>
      <c r="AW107" s="423" t="s">
        <v>313</v>
      </c>
      <c r="AX107" s="423">
        <v>1</v>
      </c>
    </row>
    <row r="108" spans="1:50" x14ac:dyDescent="0.3">
      <c r="A108" s="423" t="s">
        <v>20</v>
      </c>
      <c r="B108">
        <v>268</v>
      </c>
      <c r="D108">
        <v>1874</v>
      </c>
      <c r="E108" s="423" t="s">
        <v>313</v>
      </c>
      <c r="F108" s="423" t="s">
        <v>313</v>
      </c>
      <c r="G108" s="423" t="s">
        <v>971</v>
      </c>
      <c r="H108">
        <v>52556578000122</v>
      </c>
      <c r="I108" s="423" t="s">
        <v>313</v>
      </c>
      <c r="J108" s="423" t="s">
        <v>972</v>
      </c>
      <c r="K108" s="423" t="s">
        <v>973</v>
      </c>
      <c r="L108" s="423" t="s">
        <v>313</v>
      </c>
      <c r="M108" s="423" t="s">
        <v>974</v>
      </c>
      <c r="N108" s="423" t="s">
        <v>313</v>
      </c>
      <c r="O108" s="423" t="s">
        <v>313</v>
      </c>
      <c r="P108" s="423" t="s">
        <v>313</v>
      </c>
      <c r="Q108" s="423" t="s">
        <v>975</v>
      </c>
      <c r="R108" s="423" t="s">
        <v>330</v>
      </c>
      <c r="S108" s="423" t="s">
        <v>605</v>
      </c>
      <c r="T108" s="423" t="s">
        <v>313</v>
      </c>
      <c r="U108" s="423" t="s">
        <v>313</v>
      </c>
      <c r="V108" s="423" t="s">
        <v>803</v>
      </c>
      <c r="W108" s="423" t="s">
        <v>320</v>
      </c>
      <c r="X108" s="423" t="s">
        <v>437</v>
      </c>
      <c r="Y108" s="423" t="s">
        <v>357</v>
      </c>
      <c r="Z108" s="32"/>
      <c r="AC108">
        <v>54</v>
      </c>
      <c r="AD108" s="423" t="s">
        <v>20</v>
      </c>
      <c r="AE108" s="32">
        <v>45708</v>
      </c>
      <c r="AF108" s="62">
        <v>0.44270833333333331</v>
      </c>
      <c r="AG108" s="423" t="s">
        <v>313</v>
      </c>
      <c r="AH108" s="423" t="s">
        <v>335</v>
      </c>
      <c r="AI108" s="32">
        <v>45762</v>
      </c>
      <c r="AJ108" s="62">
        <v>0.69423611111111116</v>
      </c>
      <c r="AK108" s="423" t="s">
        <v>6114</v>
      </c>
      <c r="AL108" s="423" t="s">
        <v>5378</v>
      </c>
      <c r="AM108" s="423" t="s">
        <v>313</v>
      </c>
      <c r="AN108" s="423" t="s">
        <v>313</v>
      </c>
      <c r="AO108" s="423" t="s">
        <v>313</v>
      </c>
      <c r="AP108" s="423" t="s">
        <v>313</v>
      </c>
      <c r="AQ108" s="423" t="s">
        <v>313</v>
      </c>
      <c r="AR108" s="32"/>
      <c r="AT108" s="423" t="s">
        <v>313</v>
      </c>
      <c r="AU108" s="423" t="s">
        <v>313</v>
      </c>
      <c r="AV108" s="423" t="s">
        <v>313</v>
      </c>
      <c r="AW108" s="423" t="s">
        <v>313</v>
      </c>
      <c r="AX108" s="423">
        <v>1</v>
      </c>
    </row>
    <row r="109" spans="1:50" x14ac:dyDescent="0.3">
      <c r="A109" s="423" t="s">
        <v>20</v>
      </c>
      <c r="B109">
        <v>270</v>
      </c>
      <c r="C109">
        <v>167</v>
      </c>
      <c r="D109">
        <v>1880</v>
      </c>
      <c r="E109" s="423" t="s">
        <v>313</v>
      </c>
      <c r="F109" s="423" t="s">
        <v>313</v>
      </c>
      <c r="G109" s="423" t="s">
        <v>977</v>
      </c>
      <c r="H109">
        <v>7973104000121</v>
      </c>
      <c r="I109" s="423" t="s">
        <v>519</v>
      </c>
      <c r="J109" s="423" t="s">
        <v>776</v>
      </c>
      <c r="K109" s="423" t="s">
        <v>521</v>
      </c>
      <c r="L109" s="423" t="s">
        <v>313</v>
      </c>
      <c r="M109" s="423" t="s">
        <v>522</v>
      </c>
      <c r="N109" s="423" t="s">
        <v>313</v>
      </c>
      <c r="O109" s="423" t="s">
        <v>313</v>
      </c>
      <c r="P109" s="423" t="s">
        <v>313</v>
      </c>
      <c r="Q109" s="423" t="s">
        <v>523</v>
      </c>
      <c r="R109" s="423" t="s">
        <v>472</v>
      </c>
      <c r="S109" s="423" t="s">
        <v>313</v>
      </c>
      <c r="T109" s="423" t="s">
        <v>313</v>
      </c>
      <c r="U109" s="423" t="s">
        <v>313</v>
      </c>
      <c r="V109" s="423" t="s">
        <v>313</v>
      </c>
      <c r="W109" s="423" t="s">
        <v>320</v>
      </c>
      <c r="X109" s="423" t="s">
        <v>356</v>
      </c>
      <c r="Y109" s="423" t="s">
        <v>313</v>
      </c>
      <c r="Z109" s="32"/>
      <c r="AA109">
        <v>0</v>
      </c>
      <c r="AB109">
        <v>49896</v>
      </c>
      <c r="AC109">
        <v>11</v>
      </c>
      <c r="AD109" s="423" t="s">
        <v>20</v>
      </c>
      <c r="AE109" s="32">
        <v>45708</v>
      </c>
      <c r="AF109" s="62">
        <v>0.48841435185185184</v>
      </c>
      <c r="AG109" s="423" t="s">
        <v>313</v>
      </c>
      <c r="AH109" s="423" t="s">
        <v>358</v>
      </c>
      <c r="AI109" s="32">
        <v>45719</v>
      </c>
      <c r="AJ109" s="62">
        <v>0.48200231481481481</v>
      </c>
      <c r="AK109" s="423" t="s">
        <v>313</v>
      </c>
      <c r="AL109" s="423" t="s">
        <v>313</v>
      </c>
      <c r="AM109" s="423" t="s">
        <v>313</v>
      </c>
      <c r="AN109" s="423" t="s">
        <v>970</v>
      </c>
      <c r="AO109" s="423" t="s">
        <v>313</v>
      </c>
      <c r="AP109" s="423" t="s">
        <v>313</v>
      </c>
      <c r="AQ109" s="423" t="s">
        <v>313</v>
      </c>
      <c r="AR109" s="32"/>
      <c r="AT109" s="423" t="s">
        <v>313</v>
      </c>
      <c r="AU109" s="423" t="s">
        <v>313</v>
      </c>
      <c r="AV109" s="423" t="s">
        <v>313</v>
      </c>
      <c r="AW109" s="423" t="s">
        <v>313</v>
      </c>
      <c r="AX109" s="423">
        <v>1</v>
      </c>
    </row>
    <row r="110" spans="1:50" x14ac:dyDescent="0.3">
      <c r="A110" s="423" t="s">
        <v>20</v>
      </c>
      <c r="B110">
        <v>272</v>
      </c>
      <c r="D110">
        <v>1882</v>
      </c>
      <c r="E110" s="423" t="s">
        <v>313</v>
      </c>
      <c r="F110" s="423" t="s">
        <v>313</v>
      </c>
      <c r="G110" s="423" t="s">
        <v>5379</v>
      </c>
      <c r="I110" s="423" t="s">
        <v>313</v>
      </c>
      <c r="J110" s="423" t="s">
        <v>5379</v>
      </c>
      <c r="K110" s="423" t="s">
        <v>980</v>
      </c>
      <c r="L110" s="423" t="s">
        <v>313</v>
      </c>
      <c r="M110" s="423" t="s">
        <v>981</v>
      </c>
      <c r="N110" s="423" t="s">
        <v>313</v>
      </c>
      <c r="O110" s="423" t="s">
        <v>313</v>
      </c>
      <c r="P110" s="423" t="s">
        <v>313</v>
      </c>
      <c r="Q110" s="423" t="s">
        <v>313</v>
      </c>
      <c r="R110" s="423" t="s">
        <v>313</v>
      </c>
      <c r="S110" s="423" t="s">
        <v>605</v>
      </c>
      <c r="T110" s="423" t="s">
        <v>313</v>
      </c>
      <c r="U110" s="423" t="s">
        <v>313</v>
      </c>
      <c r="V110" s="423" t="s">
        <v>864</v>
      </c>
      <c r="W110" s="423" t="s">
        <v>320</v>
      </c>
      <c r="X110" s="423" t="s">
        <v>437</v>
      </c>
      <c r="Y110" s="423" t="s">
        <v>357</v>
      </c>
      <c r="Z110" s="32"/>
      <c r="AC110">
        <v>50</v>
      </c>
      <c r="AD110" s="423" t="s">
        <v>20</v>
      </c>
      <c r="AE110" s="32">
        <v>45712</v>
      </c>
      <c r="AF110" s="62">
        <v>0.39177083333333335</v>
      </c>
      <c r="AG110" s="423" t="s">
        <v>313</v>
      </c>
      <c r="AH110" s="423" t="s">
        <v>335</v>
      </c>
      <c r="AI110" s="32">
        <v>45762</v>
      </c>
      <c r="AJ110" s="62">
        <v>0.69267361111111114</v>
      </c>
      <c r="AK110" s="423" t="s">
        <v>6114</v>
      </c>
      <c r="AL110" s="423" t="s">
        <v>5380</v>
      </c>
      <c r="AM110" s="423" t="s">
        <v>313</v>
      </c>
      <c r="AN110" s="423" t="s">
        <v>313</v>
      </c>
      <c r="AO110" s="423" t="s">
        <v>313</v>
      </c>
      <c r="AP110" s="423" t="s">
        <v>799</v>
      </c>
      <c r="AQ110" s="423" t="s">
        <v>313</v>
      </c>
      <c r="AR110" s="32"/>
      <c r="AT110" s="423" t="s">
        <v>313</v>
      </c>
      <c r="AU110" s="423" t="s">
        <v>313</v>
      </c>
      <c r="AV110" s="423" t="s">
        <v>313</v>
      </c>
      <c r="AW110" s="423" t="s">
        <v>313</v>
      </c>
      <c r="AX110" s="423">
        <v>1</v>
      </c>
    </row>
    <row r="111" spans="1:50" x14ac:dyDescent="0.3">
      <c r="A111" s="423" t="s">
        <v>45</v>
      </c>
      <c r="B111">
        <v>273</v>
      </c>
      <c r="D111">
        <v>1883</v>
      </c>
      <c r="E111" s="423" t="s">
        <v>313</v>
      </c>
      <c r="F111" s="423" t="s">
        <v>313</v>
      </c>
      <c r="G111" s="423" t="s">
        <v>983</v>
      </c>
      <c r="I111" s="423" t="s">
        <v>313</v>
      </c>
      <c r="J111" s="423" t="s">
        <v>984</v>
      </c>
      <c r="K111" s="423" t="s">
        <v>985</v>
      </c>
      <c r="L111" s="423" t="s">
        <v>313</v>
      </c>
      <c r="M111" s="423" t="s">
        <v>986</v>
      </c>
      <c r="N111" s="423" t="s">
        <v>313</v>
      </c>
      <c r="O111" s="423" t="s">
        <v>313</v>
      </c>
      <c r="P111" s="423" t="s">
        <v>313</v>
      </c>
      <c r="Q111" s="423" t="s">
        <v>313</v>
      </c>
      <c r="R111" s="423" t="s">
        <v>313</v>
      </c>
      <c r="S111" s="423" t="s">
        <v>605</v>
      </c>
      <c r="T111" s="423" t="s">
        <v>313</v>
      </c>
      <c r="U111" s="423" t="s">
        <v>313</v>
      </c>
      <c r="V111" s="423" t="s">
        <v>313</v>
      </c>
      <c r="W111" s="423" t="s">
        <v>320</v>
      </c>
      <c r="X111" s="423" t="s">
        <v>356</v>
      </c>
      <c r="Y111" s="423" t="s">
        <v>357</v>
      </c>
      <c r="Z111" s="32"/>
      <c r="AA111">
        <v>55440</v>
      </c>
      <c r="AB111">
        <v>560465</v>
      </c>
      <c r="AC111">
        <v>39</v>
      </c>
      <c r="AD111" s="423" t="s">
        <v>45</v>
      </c>
      <c r="AE111" s="32">
        <v>45712</v>
      </c>
      <c r="AF111" s="62">
        <v>0.66232638888888884</v>
      </c>
      <c r="AG111" s="423" t="s">
        <v>313</v>
      </c>
      <c r="AH111" s="423" t="s">
        <v>335</v>
      </c>
      <c r="AI111" s="32">
        <v>45751</v>
      </c>
      <c r="AJ111" s="62">
        <v>0.64483796296296292</v>
      </c>
      <c r="AK111" s="423" t="s">
        <v>6115</v>
      </c>
      <c r="AL111" s="423" t="s">
        <v>313</v>
      </c>
      <c r="AM111" s="423" t="s">
        <v>313</v>
      </c>
      <c r="AN111" s="423" t="s">
        <v>987</v>
      </c>
      <c r="AO111" s="423" t="s">
        <v>45</v>
      </c>
      <c r="AP111" s="423" t="s">
        <v>988</v>
      </c>
      <c r="AQ111" s="423" t="s">
        <v>989</v>
      </c>
      <c r="AR111" s="32"/>
      <c r="AT111" s="423" t="s">
        <v>313</v>
      </c>
      <c r="AU111" s="423" t="s">
        <v>313</v>
      </c>
      <c r="AV111" s="423" t="s">
        <v>313</v>
      </c>
      <c r="AW111" s="423" t="s">
        <v>313</v>
      </c>
      <c r="AX111" s="423">
        <v>1</v>
      </c>
    </row>
    <row r="112" spans="1:50" x14ac:dyDescent="0.3">
      <c r="A112" s="423" t="s">
        <v>20</v>
      </c>
      <c r="B112">
        <v>277</v>
      </c>
      <c r="D112">
        <v>1887</v>
      </c>
      <c r="E112" s="423" t="s">
        <v>313</v>
      </c>
      <c r="F112" s="423" t="s">
        <v>313</v>
      </c>
      <c r="G112" s="423" t="s">
        <v>990</v>
      </c>
      <c r="I112" s="423" t="s">
        <v>313</v>
      </c>
      <c r="J112" s="423" t="s">
        <v>91</v>
      </c>
      <c r="K112" s="423" t="s">
        <v>992</v>
      </c>
      <c r="L112" s="423" t="s">
        <v>313</v>
      </c>
      <c r="M112" s="423" t="s">
        <v>993</v>
      </c>
      <c r="N112" s="423" t="s">
        <v>313</v>
      </c>
      <c r="O112" s="423" t="s">
        <v>313</v>
      </c>
      <c r="P112" s="423" t="s">
        <v>313</v>
      </c>
      <c r="Q112" s="423" t="s">
        <v>313</v>
      </c>
      <c r="R112" s="423" t="s">
        <v>313</v>
      </c>
      <c r="S112" s="423" t="s">
        <v>313</v>
      </c>
      <c r="T112" s="423" t="s">
        <v>313</v>
      </c>
      <c r="U112" s="423" t="s">
        <v>313</v>
      </c>
      <c r="V112" s="423" t="s">
        <v>313</v>
      </c>
      <c r="W112" s="423" t="s">
        <v>320</v>
      </c>
      <c r="X112" s="423" t="s">
        <v>356</v>
      </c>
      <c r="Y112" s="423" t="s">
        <v>313</v>
      </c>
      <c r="Z112" s="32"/>
      <c r="AA112">
        <v>0</v>
      </c>
      <c r="AB112">
        <v>3564</v>
      </c>
      <c r="AC112">
        <v>5</v>
      </c>
      <c r="AD112" s="423" t="s">
        <v>20</v>
      </c>
      <c r="AE112" s="32">
        <v>45714</v>
      </c>
      <c r="AF112" s="62">
        <v>0.38343749999999999</v>
      </c>
      <c r="AG112" s="423" t="s">
        <v>313</v>
      </c>
      <c r="AH112" s="423" t="s">
        <v>358</v>
      </c>
      <c r="AI112" s="32">
        <v>45719</v>
      </c>
      <c r="AJ112" s="62">
        <v>0.48221064814814812</v>
      </c>
      <c r="AK112" s="423" t="s">
        <v>313</v>
      </c>
      <c r="AL112" s="423" t="s">
        <v>313</v>
      </c>
      <c r="AM112" s="423" t="s">
        <v>313</v>
      </c>
      <c r="AN112" s="423" t="s">
        <v>994</v>
      </c>
      <c r="AO112" s="423" t="s">
        <v>313</v>
      </c>
      <c r="AP112" s="423" t="s">
        <v>313</v>
      </c>
      <c r="AQ112" s="423" t="s">
        <v>313</v>
      </c>
      <c r="AR112" s="32"/>
      <c r="AT112" s="423" t="s">
        <v>313</v>
      </c>
      <c r="AU112" s="423" t="s">
        <v>313</v>
      </c>
      <c r="AV112" s="423" t="s">
        <v>313</v>
      </c>
      <c r="AW112" s="423" t="s">
        <v>313</v>
      </c>
      <c r="AX112" s="423">
        <v>1</v>
      </c>
    </row>
    <row r="113" spans="1:50" x14ac:dyDescent="0.3">
      <c r="A113" s="423" t="s">
        <v>20</v>
      </c>
      <c r="B113">
        <v>279</v>
      </c>
      <c r="D113">
        <v>1890</v>
      </c>
      <c r="E113" s="423" t="s">
        <v>313</v>
      </c>
      <c r="F113" s="423" t="s">
        <v>313</v>
      </c>
      <c r="G113" s="423" t="s">
        <v>995</v>
      </c>
      <c r="I113" s="423" t="s">
        <v>313</v>
      </c>
      <c r="J113" s="423" t="s">
        <v>996</v>
      </c>
      <c r="K113" s="423" t="s">
        <v>997</v>
      </c>
      <c r="L113" s="423" t="s">
        <v>313</v>
      </c>
      <c r="M113" s="423" t="s">
        <v>648</v>
      </c>
      <c r="N113" s="423" t="s">
        <v>313</v>
      </c>
      <c r="O113" s="423" t="s">
        <v>313</v>
      </c>
      <c r="P113" s="423" t="s">
        <v>313</v>
      </c>
      <c r="Q113" s="423" t="s">
        <v>313</v>
      </c>
      <c r="R113" s="423" t="s">
        <v>313</v>
      </c>
      <c r="S113" s="423" t="s">
        <v>313</v>
      </c>
      <c r="T113" s="423" t="s">
        <v>313</v>
      </c>
      <c r="U113" s="423" t="s">
        <v>313</v>
      </c>
      <c r="V113" s="423" t="s">
        <v>313</v>
      </c>
      <c r="W113" s="423" t="s">
        <v>320</v>
      </c>
      <c r="X113" s="423" t="s">
        <v>437</v>
      </c>
      <c r="Y113" s="423" t="s">
        <v>313</v>
      </c>
      <c r="Z113" s="32"/>
      <c r="AC113">
        <v>2</v>
      </c>
      <c r="AD113" s="423" t="s">
        <v>40</v>
      </c>
      <c r="AE113" s="32">
        <v>45714</v>
      </c>
      <c r="AF113" s="62">
        <v>0.73251157407407408</v>
      </c>
      <c r="AG113" s="423" t="s">
        <v>313</v>
      </c>
      <c r="AH113" s="423" t="s">
        <v>335</v>
      </c>
      <c r="AI113" s="32">
        <v>45716</v>
      </c>
      <c r="AJ113" s="62">
        <v>0.71136574074074077</v>
      </c>
      <c r="AK113" s="423" t="s">
        <v>6118</v>
      </c>
      <c r="AL113" s="423" t="s">
        <v>5381</v>
      </c>
      <c r="AM113" s="423" t="s">
        <v>313</v>
      </c>
      <c r="AN113" s="423" t="s">
        <v>313</v>
      </c>
      <c r="AO113" s="423" t="s">
        <v>20</v>
      </c>
      <c r="AP113" s="423" t="s">
        <v>313</v>
      </c>
      <c r="AQ113" s="423" t="s">
        <v>313</v>
      </c>
      <c r="AR113" s="32"/>
      <c r="AT113" s="423" t="s">
        <v>313</v>
      </c>
      <c r="AU113" s="423" t="s">
        <v>313</v>
      </c>
      <c r="AV113" s="423" t="s">
        <v>313</v>
      </c>
      <c r="AW113" s="423" t="s">
        <v>313</v>
      </c>
      <c r="AX113" s="423">
        <v>1</v>
      </c>
    </row>
    <row r="114" spans="1:50" x14ac:dyDescent="0.3">
      <c r="A114" s="423" t="s">
        <v>20</v>
      </c>
      <c r="B114">
        <v>281</v>
      </c>
      <c r="D114">
        <v>1892</v>
      </c>
      <c r="E114" s="423" t="s">
        <v>313</v>
      </c>
      <c r="F114" s="423" t="s">
        <v>313</v>
      </c>
      <c r="G114" s="423" t="s">
        <v>999</v>
      </c>
      <c r="I114" s="423" t="s">
        <v>313</v>
      </c>
      <c r="J114" s="423" t="s">
        <v>5382</v>
      </c>
      <c r="K114" s="423" t="s">
        <v>1001</v>
      </c>
      <c r="L114" s="423" t="s">
        <v>313</v>
      </c>
      <c r="M114" s="423" t="s">
        <v>1002</v>
      </c>
      <c r="N114" s="423" t="s">
        <v>313</v>
      </c>
      <c r="O114" s="423" t="s">
        <v>313</v>
      </c>
      <c r="P114" s="423" t="s">
        <v>313</v>
      </c>
      <c r="Q114" s="423" t="s">
        <v>313</v>
      </c>
      <c r="R114" s="423" t="s">
        <v>313</v>
      </c>
      <c r="S114" s="423" t="s">
        <v>605</v>
      </c>
      <c r="T114" s="423" t="s">
        <v>313</v>
      </c>
      <c r="U114" s="423" t="s">
        <v>313</v>
      </c>
      <c r="V114" s="423" t="s">
        <v>313</v>
      </c>
      <c r="W114" s="423" t="s">
        <v>320</v>
      </c>
      <c r="X114" s="423" t="s">
        <v>356</v>
      </c>
      <c r="Y114" s="423" t="s">
        <v>357</v>
      </c>
      <c r="Z114" s="32"/>
      <c r="AA114">
        <v>0</v>
      </c>
      <c r="AB114">
        <v>449635</v>
      </c>
      <c r="AC114">
        <v>55</v>
      </c>
      <c r="AD114" s="423" t="s">
        <v>20</v>
      </c>
      <c r="AE114" s="32">
        <v>45716</v>
      </c>
      <c r="AF114" s="62">
        <v>0.42606481481481484</v>
      </c>
      <c r="AG114" s="423" t="s">
        <v>313</v>
      </c>
      <c r="AH114" s="423" t="s">
        <v>358</v>
      </c>
      <c r="AI114" s="32">
        <v>45771</v>
      </c>
      <c r="AJ114" s="62">
        <v>0.50797453703703699</v>
      </c>
      <c r="AK114" s="423" t="s">
        <v>313</v>
      </c>
      <c r="AL114" s="423" t="s">
        <v>313</v>
      </c>
      <c r="AM114" s="423" t="s">
        <v>313</v>
      </c>
      <c r="AN114" s="423" t="s">
        <v>920</v>
      </c>
      <c r="AO114" s="423" t="s">
        <v>313</v>
      </c>
      <c r="AP114" s="423" t="s">
        <v>994</v>
      </c>
      <c r="AQ114" s="423" t="s">
        <v>313</v>
      </c>
      <c r="AR114" s="32"/>
      <c r="AT114" s="423" t="s">
        <v>313</v>
      </c>
      <c r="AU114" s="423" t="s">
        <v>313</v>
      </c>
      <c r="AV114" s="423" t="s">
        <v>313</v>
      </c>
      <c r="AW114" s="423" t="s">
        <v>313</v>
      </c>
      <c r="AX114" s="423">
        <v>1</v>
      </c>
    </row>
    <row r="115" spans="1:50" x14ac:dyDescent="0.3">
      <c r="A115" s="423" t="s">
        <v>20</v>
      </c>
      <c r="B115">
        <v>282</v>
      </c>
      <c r="D115">
        <v>1894</v>
      </c>
      <c r="E115" s="423" t="s">
        <v>313</v>
      </c>
      <c r="F115" s="423" t="s">
        <v>313</v>
      </c>
      <c r="G115" s="423" t="s">
        <v>1003</v>
      </c>
      <c r="I115" s="423" t="s">
        <v>313</v>
      </c>
      <c r="J115" s="423" t="s">
        <v>4906</v>
      </c>
      <c r="K115" s="423" t="s">
        <v>1005</v>
      </c>
      <c r="L115" s="423" t="s">
        <v>313</v>
      </c>
      <c r="M115" s="423" t="s">
        <v>1006</v>
      </c>
      <c r="N115" s="423" t="s">
        <v>313</v>
      </c>
      <c r="O115" s="423" t="s">
        <v>313</v>
      </c>
      <c r="P115" s="423" t="s">
        <v>313</v>
      </c>
      <c r="Q115" s="423" t="s">
        <v>313</v>
      </c>
      <c r="R115" s="423" t="s">
        <v>313</v>
      </c>
      <c r="S115" s="423" t="s">
        <v>605</v>
      </c>
      <c r="T115" s="423" t="s">
        <v>313</v>
      </c>
      <c r="U115" s="423" t="s">
        <v>313</v>
      </c>
      <c r="V115" s="423" t="s">
        <v>313</v>
      </c>
      <c r="W115" s="423" t="s">
        <v>320</v>
      </c>
      <c r="X115" s="423" t="s">
        <v>333</v>
      </c>
      <c r="Y115" s="423" t="s">
        <v>357</v>
      </c>
      <c r="Z115" s="32"/>
      <c r="AA115">
        <v>1600</v>
      </c>
      <c r="AB115">
        <v>5</v>
      </c>
      <c r="AC115">
        <v>47</v>
      </c>
      <c r="AD115" s="423" t="s">
        <v>20</v>
      </c>
      <c r="AE115" s="32">
        <v>45716</v>
      </c>
      <c r="AF115" s="62">
        <v>0.70343750000000005</v>
      </c>
      <c r="AG115" s="423" t="s">
        <v>313</v>
      </c>
      <c r="AH115" s="423" t="s">
        <v>335</v>
      </c>
      <c r="AI115" s="32">
        <v>45763</v>
      </c>
      <c r="AJ115" s="62">
        <v>0.3946527777777778</v>
      </c>
      <c r="AK115" s="423" t="s">
        <v>6114</v>
      </c>
      <c r="AL115" s="423" t="s">
        <v>5365</v>
      </c>
      <c r="AM115" s="423" t="s">
        <v>313</v>
      </c>
      <c r="AN115" s="423" t="s">
        <v>889</v>
      </c>
      <c r="AO115" s="423" t="s">
        <v>313</v>
      </c>
      <c r="AP115" s="423" t="s">
        <v>842</v>
      </c>
      <c r="AQ115" s="423" t="s">
        <v>313</v>
      </c>
      <c r="AR115" s="32"/>
      <c r="AT115" s="423" t="s">
        <v>313</v>
      </c>
      <c r="AU115" s="423" t="s">
        <v>313</v>
      </c>
      <c r="AV115" s="423" t="s">
        <v>313</v>
      </c>
      <c r="AW115" s="423" t="s">
        <v>313</v>
      </c>
      <c r="AX115" s="423">
        <v>1</v>
      </c>
    </row>
    <row r="116" spans="1:50" x14ac:dyDescent="0.3">
      <c r="A116" s="423" t="s">
        <v>45</v>
      </c>
      <c r="B116">
        <v>283</v>
      </c>
      <c r="D116">
        <v>1895</v>
      </c>
      <c r="E116" s="423" t="s">
        <v>313</v>
      </c>
      <c r="F116" s="423" t="s">
        <v>313</v>
      </c>
      <c r="G116" s="423" t="s">
        <v>1007</v>
      </c>
      <c r="H116">
        <v>37075503000136</v>
      </c>
      <c r="I116" s="423" t="s">
        <v>313</v>
      </c>
      <c r="J116" s="423" t="s">
        <v>1008</v>
      </c>
      <c r="K116" s="423" t="s">
        <v>1009</v>
      </c>
      <c r="L116" s="423" t="s">
        <v>313</v>
      </c>
      <c r="M116" s="423" t="s">
        <v>1010</v>
      </c>
      <c r="N116" s="423" t="s">
        <v>313</v>
      </c>
      <c r="O116" s="423" t="s">
        <v>313</v>
      </c>
      <c r="P116" s="423" t="s">
        <v>313</v>
      </c>
      <c r="Q116" s="423" t="s">
        <v>1011</v>
      </c>
      <c r="R116" s="423" t="s">
        <v>472</v>
      </c>
      <c r="S116" s="423" t="s">
        <v>313</v>
      </c>
      <c r="T116" s="423" t="s">
        <v>313</v>
      </c>
      <c r="U116" s="423" t="s">
        <v>313</v>
      </c>
      <c r="V116" s="423" t="s">
        <v>313</v>
      </c>
      <c r="W116" s="423" t="s">
        <v>320</v>
      </c>
      <c r="X116" s="423" t="s">
        <v>356</v>
      </c>
      <c r="Y116" s="423" t="s">
        <v>313</v>
      </c>
      <c r="Z116" s="32"/>
      <c r="AA116">
        <v>63000</v>
      </c>
      <c r="AB116">
        <v>211328</v>
      </c>
      <c r="AC116">
        <v>20</v>
      </c>
      <c r="AD116" s="423" t="s">
        <v>45</v>
      </c>
      <c r="AE116" s="32">
        <v>45720</v>
      </c>
      <c r="AF116" s="62">
        <v>0.40530092592592593</v>
      </c>
      <c r="AG116" s="423" t="s">
        <v>313</v>
      </c>
      <c r="AH116" s="423" t="s">
        <v>358</v>
      </c>
      <c r="AI116" s="32">
        <v>45740</v>
      </c>
      <c r="AJ116" s="62">
        <v>0.80163194444444441</v>
      </c>
      <c r="AK116" s="423" t="s">
        <v>313</v>
      </c>
      <c r="AL116" s="423" t="s">
        <v>313</v>
      </c>
      <c r="AM116" s="423" t="s">
        <v>313</v>
      </c>
      <c r="AN116" s="423" t="s">
        <v>1012</v>
      </c>
      <c r="AO116" s="423" t="s">
        <v>45</v>
      </c>
      <c r="AP116" s="423" t="s">
        <v>313</v>
      </c>
      <c r="AQ116" s="423" t="s">
        <v>313</v>
      </c>
      <c r="AR116" s="32"/>
      <c r="AT116" s="423" t="s">
        <v>313</v>
      </c>
      <c r="AU116" s="423" t="s">
        <v>313</v>
      </c>
      <c r="AV116" s="423" t="s">
        <v>313</v>
      </c>
      <c r="AW116" s="423" t="s">
        <v>313</v>
      </c>
      <c r="AX116" s="423">
        <v>1</v>
      </c>
    </row>
    <row r="117" spans="1:50" x14ac:dyDescent="0.3">
      <c r="A117" s="423" t="s">
        <v>45</v>
      </c>
      <c r="B117">
        <v>284</v>
      </c>
      <c r="D117">
        <v>1897</v>
      </c>
      <c r="E117" s="423" t="s">
        <v>313</v>
      </c>
      <c r="F117" s="423" t="s">
        <v>313</v>
      </c>
      <c r="G117" s="423" t="s">
        <v>1013</v>
      </c>
      <c r="H117">
        <v>37075503000136</v>
      </c>
      <c r="I117" s="423" t="s">
        <v>313</v>
      </c>
      <c r="J117" s="423" t="s">
        <v>1008</v>
      </c>
      <c r="K117" s="423" t="s">
        <v>1009</v>
      </c>
      <c r="L117" s="423" t="s">
        <v>313</v>
      </c>
      <c r="M117" s="423" t="s">
        <v>1010</v>
      </c>
      <c r="N117" s="423" t="s">
        <v>313</v>
      </c>
      <c r="O117" s="423" t="s">
        <v>313</v>
      </c>
      <c r="P117" s="423" t="s">
        <v>313</v>
      </c>
      <c r="Q117" s="423" t="s">
        <v>1011</v>
      </c>
      <c r="R117" s="423" t="s">
        <v>472</v>
      </c>
      <c r="S117" s="423" t="s">
        <v>605</v>
      </c>
      <c r="T117" s="423" t="s">
        <v>313</v>
      </c>
      <c r="U117" s="423" t="s">
        <v>313</v>
      </c>
      <c r="V117" s="423" t="s">
        <v>313</v>
      </c>
      <c r="W117" s="423" t="s">
        <v>320</v>
      </c>
      <c r="X117" s="423" t="s">
        <v>356</v>
      </c>
      <c r="Y117" s="423" t="s">
        <v>313</v>
      </c>
      <c r="Z117" s="32"/>
      <c r="AA117">
        <v>1600</v>
      </c>
      <c r="AB117">
        <v>287073</v>
      </c>
      <c r="AC117">
        <v>22</v>
      </c>
      <c r="AD117" s="423" t="s">
        <v>45</v>
      </c>
      <c r="AE117" s="32">
        <v>45720</v>
      </c>
      <c r="AF117" s="62">
        <v>0.63810185185185186</v>
      </c>
      <c r="AG117" s="423" t="s">
        <v>313</v>
      </c>
      <c r="AH117" s="423" t="s">
        <v>358</v>
      </c>
      <c r="AI117" s="32">
        <v>45742</v>
      </c>
      <c r="AJ117" s="62">
        <v>0.4453125</v>
      </c>
      <c r="AK117" s="423" t="s">
        <v>313</v>
      </c>
      <c r="AL117" s="423" t="s">
        <v>313</v>
      </c>
      <c r="AM117" s="423" t="s">
        <v>313</v>
      </c>
      <c r="AN117" s="423" t="s">
        <v>1012</v>
      </c>
      <c r="AO117" s="423" t="s">
        <v>45</v>
      </c>
      <c r="AP117" s="423" t="s">
        <v>1012</v>
      </c>
      <c r="AQ117" s="423" t="s">
        <v>313</v>
      </c>
      <c r="AR117" s="32"/>
      <c r="AT117" s="423" t="s">
        <v>313</v>
      </c>
      <c r="AU117" s="423" t="s">
        <v>313</v>
      </c>
      <c r="AV117" s="423" t="s">
        <v>313</v>
      </c>
      <c r="AW117" s="423" t="s">
        <v>313</v>
      </c>
      <c r="AX117" s="423">
        <v>1</v>
      </c>
    </row>
    <row r="118" spans="1:50" x14ac:dyDescent="0.3">
      <c r="A118" s="423" t="s">
        <v>45</v>
      </c>
      <c r="B118">
        <v>286</v>
      </c>
      <c r="D118">
        <v>1900</v>
      </c>
      <c r="E118" s="423" t="s">
        <v>313</v>
      </c>
      <c r="F118" s="423" t="s">
        <v>313</v>
      </c>
      <c r="G118" s="423" t="s">
        <v>1014</v>
      </c>
      <c r="H118">
        <v>37075503000136</v>
      </c>
      <c r="I118" s="423" t="s">
        <v>313</v>
      </c>
      <c r="J118" s="423" t="s">
        <v>1008</v>
      </c>
      <c r="K118" s="423" t="s">
        <v>1016</v>
      </c>
      <c r="L118" s="423" t="s">
        <v>313</v>
      </c>
      <c r="M118" s="423" t="s">
        <v>1010</v>
      </c>
      <c r="N118" s="423" t="s">
        <v>313</v>
      </c>
      <c r="O118" s="423" t="s">
        <v>313</v>
      </c>
      <c r="P118" s="423" t="s">
        <v>313</v>
      </c>
      <c r="Q118" s="423" t="s">
        <v>1011</v>
      </c>
      <c r="R118" s="423" t="s">
        <v>472</v>
      </c>
      <c r="S118" s="423" t="s">
        <v>331</v>
      </c>
      <c r="T118" s="423" t="s">
        <v>313</v>
      </c>
      <c r="U118" s="423" t="s">
        <v>313</v>
      </c>
      <c r="V118" s="423" t="s">
        <v>313</v>
      </c>
      <c r="W118" s="423" t="s">
        <v>320</v>
      </c>
      <c r="X118" s="423" t="s">
        <v>347</v>
      </c>
      <c r="Y118" s="423" t="s">
        <v>357</v>
      </c>
      <c r="Z118" s="32"/>
      <c r="AA118">
        <v>23580</v>
      </c>
      <c r="AB118">
        <v>1800</v>
      </c>
      <c r="AC118">
        <v>65</v>
      </c>
      <c r="AD118" s="423" t="s">
        <v>45</v>
      </c>
      <c r="AE118" s="32">
        <v>45726</v>
      </c>
      <c r="AF118" s="62">
        <v>0.63922453703703708</v>
      </c>
      <c r="AG118" s="423" t="s">
        <v>313</v>
      </c>
      <c r="AH118" s="423" t="s">
        <v>335</v>
      </c>
      <c r="AI118" s="32">
        <v>45791</v>
      </c>
      <c r="AJ118" s="62">
        <v>0.48103009259259261</v>
      </c>
      <c r="AK118" s="423" t="s">
        <v>474</v>
      </c>
      <c r="AL118" s="423" t="s">
        <v>313</v>
      </c>
      <c r="AM118" s="423" t="s">
        <v>313</v>
      </c>
      <c r="AN118" s="423" t="s">
        <v>1017</v>
      </c>
      <c r="AO118" s="423" t="s">
        <v>45</v>
      </c>
      <c r="AP118" s="423" t="s">
        <v>1017</v>
      </c>
      <c r="AQ118" s="423" t="s">
        <v>313</v>
      </c>
      <c r="AR118" s="32"/>
      <c r="AT118" s="423" t="s">
        <v>313</v>
      </c>
      <c r="AU118" s="423" t="s">
        <v>313</v>
      </c>
      <c r="AV118" s="423" t="s">
        <v>313</v>
      </c>
      <c r="AW118" s="423" t="s">
        <v>313</v>
      </c>
      <c r="AX118" s="423">
        <v>1</v>
      </c>
    </row>
    <row r="119" spans="1:50" x14ac:dyDescent="0.3">
      <c r="A119" s="423" t="s">
        <v>40</v>
      </c>
      <c r="B119">
        <v>287</v>
      </c>
      <c r="D119">
        <v>1902</v>
      </c>
      <c r="E119" s="423" t="s">
        <v>313</v>
      </c>
      <c r="F119" s="423" t="s">
        <v>313</v>
      </c>
      <c r="G119" s="423" t="s">
        <v>1018</v>
      </c>
      <c r="H119">
        <v>7764744000202</v>
      </c>
      <c r="I119" s="423" t="s">
        <v>313</v>
      </c>
      <c r="J119" s="423" t="s">
        <v>1019</v>
      </c>
      <c r="K119" s="423" t="s">
        <v>1020</v>
      </c>
      <c r="L119" s="423" t="s">
        <v>313</v>
      </c>
      <c r="M119" s="423" t="s">
        <v>1021</v>
      </c>
      <c r="N119" s="423" t="s">
        <v>313</v>
      </c>
      <c r="O119" s="423" t="s">
        <v>313</v>
      </c>
      <c r="P119" s="423" t="s">
        <v>313</v>
      </c>
      <c r="Q119" s="423" t="s">
        <v>313</v>
      </c>
      <c r="R119" s="423" t="s">
        <v>313</v>
      </c>
      <c r="S119" s="423" t="s">
        <v>331</v>
      </c>
      <c r="T119" s="423" t="s">
        <v>313</v>
      </c>
      <c r="U119" s="423" t="s">
        <v>313</v>
      </c>
      <c r="V119" s="423" t="s">
        <v>1022</v>
      </c>
      <c r="W119" s="423" t="s">
        <v>320</v>
      </c>
      <c r="X119" s="423" t="s">
        <v>347</v>
      </c>
      <c r="Y119" s="423" t="s">
        <v>357</v>
      </c>
      <c r="Z119" s="32"/>
      <c r="AA119">
        <v>16000</v>
      </c>
      <c r="AB119">
        <v>68607</v>
      </c>
      <c r="AC119">
        <v>54</v>
      </c>
      <c r="AD119" s="423" t="s">
        <v>40</v>
      </c>
      <c r="AE119" s="32">
        <v>45726</v>
      </c>
      <c r="AF119" s="62">
        <v>0.69724537037037038</v>
      </c>
      <c r="AG119" s="423" t="s">
        <v>313</v>
      </c>
      <c r="AH119" s="423" t="s">
        <v>335</v>
      </c>
      <c r="AI119" s="32">
        <v>45780</v>
      </c>
      <c r="AJ119" s="62">
        <v>0.44266203703703705</v>
      </c>
      <c r="AK119" s="423" t="s">
        <v>6116</v>
      </c>
      <c r="AL119" s="423" t="s">
        <v>313</v>
      </c>
      <c r="AM119" s="423" t="s">
        <v>313</v>
      </c>
      <c r="AN119" s="423" t="s">
        <v>1023</v>
      </c>
      <c r="AO119" s="423" t="s">
        <v>40</v>
      </c>
      <c r="AP119" s="423" t="s">
        <v>1024</v>
      </c>
      <c r="AQ119" s="423" t="s">
        <v>1025</v>
      </c>
      <c r="AR119" s="32"/>
      <c r="AT119" s="423" t="s">
        <v>313</v>
      </c>
      <c r="AU119" s="423" t="s">
        <v>313</v>
      </c>
      <c r="AV119" s="423" t="s">
        <v>313</v>
      </c>
      <c r="AW119" s="423" t="s">
        <v>313</v>
      </c>
      <c r="AX119" s="423">
        <v>1</v>
      </c>
    </row>
    <row r="120" spans="1:50" x14ac:dyDescent="0.3">
      <c r="A120" s="423" t="s">
        <v>20</v>
      </c>
      <c r="B120">
        <v>291</v>
      </c>
      <c r="D120">
        <v>1904</v>
      </c>
      <c r="E120" s="423" t="s">
        <v>313</v>
      </c>
      <c r="F120" s="423" t="s">
        <v>313</v>
      </c>
      <c r="G120" s="423" t="s">
        <v>1026</v>
      </c>
      <c r="I120" s="423" t="s">
        <v>313</v>
      </c>
      <c r="J120" s="423" t="s">
        <v>1027</v>
      </c>
      <c r="K120" s="423" t="s">
        <v>1028</v>
      </c>
      <c r="L120" s="423" t="s">
        <v>313</v>
      </c>
      <c r="M120" s="423" t="s">
        <v>1029</v>
      </c>
      <c r="N120" s="423" t="s">
        <v>313</v>
      </c>
      <c r="O120" s="423" t="s">
        <v>313</v>
      </c>
      <c r="P120" s="423" t="s">
        <v>313</v>
      </c>
      <c r="Q120" s="423" t="s">
        <v>313</v>
      </c>
      <c r="R120" s="423" t="s">
        <v>313</v>
      </c>
      <c r="S120" s="423" t="s">
        <v>1030</v>
      </c>
      <c r="T120" s="423" t="s">
        <v>313</v>
      </c>
      <c r="U120" s="423" t="s">
        <v>313</v>
      </c>
      <c r="V120" s="423" t="s">
        <v>313</v>
      </c>
      <c r="W120" s="423" t="s">
        <v>320</v>
      </c>
      <c r="X120" s="423" t="s">
        <v>356</v>
      </c>
      <c r="Y120" s="423" t="s">
        <v>357</v>
      </c>
      <c r="Z120" s="32"/>
      <c r="AA120">
        <v>12720</v>
      </c>
      <c r="AB120">
        <v>1764</v>
      </c>
      <c r="AC120">
        <v>47</v>
      </c>
      <c r="AD120" s="423" t="s">
        <v>20</v>
      </c>
      <c r="AE120" s="32">
        <v>45729</v>
      </c>
      <c r="AF120" s="62">
        <v>0.59673611111111113</v>
      </c>
      <c r="AG120" s="423" t="s">
        <v>313</v>
      </c>
      <c r="AH120" s="423" t="s">
        <v>358</v>
      </c>
      <c r="AI120" s="32">
        <v>45776</v>
      </c>
      <c r="AJ120" s="62">
        <v>0.60798611111111112</v>
      </c>
      <c r="AK120" s="423" t="s">
        <v>313</v>
      </c>
      <c r="AL120" s="423" t="s">
        <v>313</v>
      </c>
      <c r="AM120" s="423" t="s">
        <v>313</v>
      </c>
      <c r="AN120" s="423" t="s">
        <v>1031</v>
      </c>
      <c r="AO120" s="423" t="s">
        <v>313</v>
      </c>
      <c r="AP120" s="423" t="s">
        <v>1031</v>
      </c>
      <c r="AQ120" s="423" t="s">
        <v>313</v>
      </c>
      <c r="AR120" s="32"/>
      <c r="AT120" s="423" t="s">
        <v>313</v>
      </c>
      <c r="AU120" s="423" t="s">
        <v>313</v>
      </c>
      <c r="AV120" s="423" t="s">
        <v>313</v>
      </c>
      <c r="AW120" s="423" t="s">
        <v>313</v>
      </c>
      <c r="AX120" s="423">
        <v>1</v>
      </c>
    </row>
    <row r="121" spans="1:50" x14ac:dyDescent="0.3">
      <c r="A121" s="423" t="s">
        <v>40</v>
      </c>
      <c r="B121">
        <v>293</v>
      </c>
      <c r="D121">
        <v>1907</v>
      </c>
      <c r="E121" s="423" t="s">
        <v>313</v>
      </c>
      <c r="F121" s="423" t="s">
        <v>313</v>
      </c>
      <c r="G121" s="423" t="s">
        <v>1032</v>
      </c>
      <c r="I121" s="423" t="s">
        <v>313</v>
      </c>
      <c r="J121" s="423" t="s">
        <v>1033</v>
      </c>
      <c r="K121" s="423" t="s">
        <v>1034</v>
      </c>
      <c r="L121" s="423" t="s">
        <v>313</v>
      </c>
      <c r="M121" s="423" t="s">
        <v>1035</v>
      </c>
      <c r="N121" s="423" t="s">
        <v>313</v>
      </c>
      <c r="O121" s="423" t="s">
        <v>313</v>
      </c>
      <c r="P121" s="423" t="s">
        <v>313</v>
      </c>
      <c r="Q121" s="423" t="s">
        <v>1036</v>
      </c>
      <c r="R121" s="423" t="s">
        <v>313</v>
      </c>
      <c r="S121" s="423" t="s">
        <v>354</v>
      </c>
      <c r="T121" s="423" t="s">
        <v>313</v>
      </c>
      <c r="U121" s="423" t="s">
        <v>313</v>
      </c>
      <c r="V121" s="423" t="s">
        <v>735</v>
      </c>
      <c r="W121" s="423" t="s">
        <v>320</v>
      </c>
      <c r="X121" s="423" t="s">
        <v>397</v>
      </c>
      <c r="Y121" s="423" t="s">
        <v>357</v>
      </c>
      <c r="Z121" s="32"/>
      <c r="AC121">
        <v>21</v>
      </c>
      <c r="AD121" s="423" t="s">
        <v>40</v>
      </c>
      <c r="AE121" s="32">
        <v>45733</v>
      </c>
      <c r="AF121" s="62">
        <v>0.37027777777777776</v>
      </c>
      <c r="AG121" s="423" t="s">
        <v>313</v>
      </c>
      <c r="AH121" s="423" t="s">
        <v>335</v>
      </c>
      <c r="AI121" s="32">
        <v>45754</v>
      </c>
      <c r="AJ121" s="62">
        <v>0.58361111111111108</v>
      </c>
      <c r="AK121" s="423" t="s">
        <v>398</v>
      </c>
      <c r="AL121" s="423" t="s">
        <v>313</v>
      </c>
      <c r="AM121" s="423" t="s">
        <v>313</v>
      </c>
      <c r="AN121" s="423" t="s">
        <v>1037</v>
      </c>
      <c r="AO121" s="423" t="s">
        <v>313</v>
      </c>
      <c r="AP121" s="423" t="s">
        <v>1037</v>
      </c>
      <c r="AQ121" s="423" t="s">
        <v>313</v>
      </c>
      <c r="AR121" s="32"/>
      <c r="AT121" s="423" t="s">
        <v>313</v>
      </c>
      <c r="AU121" s="423" t="s">
        <v>313</v>
      </c>
      <c r="AV121" s="423" t="s">
        <v>313</v>
      </c>
      <c r="AW121" s="423" t="s">
        <v>313</v>
      </c>
      <c r="AX121" s="423">
        <v>1</v>
      </c>
    </row>
    <row r="122" spans="1:50" x14ac:dyDescent="0.3">
      <c r="A122" s="423" t="s">
        <v>40</v>
      </c>
      <c r="B122">
        <v>294</v>
      </c>
      <c r="D122">
        <v>1908</v>
      </c>
      <c r="E122" s="423" t="s">
        <v>313</v>
      </c>
      <c r="F122" s="423" t="s">
        <v>313</v>
      </c>
      <c r="G122" s="423" t="s">
        <v>1038</v>
      </c>
      <c r="I122" s="423" t="s">
        <v>313</v>
      </c>
      <c r="J122" s="423" t="s">
        <v>1039</v>
      </c>
      <c r="K122" s="423" t="s">
        <v>1040</v>
      </c>
      <c r="L122" s="423" t="s">
        <v>313</v>
      </c>
      <c r="M122" s="423" t="s">
        <v>648</v>
      </c>
      <c r="N122" s="423" t="s">
        <v>313</v>
      </c>
      <c r="O122" s="423" t="s">
        <v>313</v>
      </c>
      <c r="P122" s="423" t="s">
        <v>313</v>
      </c>
      <c r="Q122" s="423" t="s">
        <v>313</v>
      </c>
      <c r="R122" s="423" t="s">
        <v>313</v>
      </c>
      <c r="S122" s="423" t="s">
        <v>728</v>
      </c>
      <c r="T122" s="423" t="s">
        <v>313</v>
      </c>
      <c r="U122" s="423" t="s">
        <v>313</v>
      </c>
      <c r="V122" s="423" t="s">
        <v>313</v>
      </c>
      <c r="W122" s="423" t="s">
        <v>320</v>
      </c>
      <c r="X122" s="423" t="s">
        <v>397</v>
      </c>
      <c r="Y122" s="423" t="s">
        <v>357</v>
      </c>
      <c r="Z122" s="32"/>
      <c r="AC122">
        <v>21</v>
      </c>
      <c r="AD122" s="423" t="s">
        <v>40</v>
      </c>
      <c r="AE122" s="32">
        <v>45733</v>
      </c>
      <c r="AF122" s="62">
        <v>0.37392361111111111</v>
      </c>
      <c r="AG122" s="423" t="s">
        <v>313</v>
      </c>
      <c r="AH122" s="423" t="s">
        <v>335</v>
      </c>
      <c r="AI122" s="32">
        <v>45754</v>
      </c>
      <c r="AJ122" s="62">
        <v>0.49223379629629632</v>
      </c>
      <c r="AK122" s="423" t="s">
        <v>398</v>
      </c>
      <c r="AL122" s="423" t="s">
        <v>313</v>
      </c>
      <c r="AM122" s="423" t="s">
        <v>313</v>
      </c>
      <c r="AN122" s="423" t="s">
        <v>1037</v>
      </c>
      <c r="AO122" s="423" t="s">
        <v>40</v>
      </c>
      <c r="AP122" s="423" t="s">
        <v>1037</v>
      </c>
      <c r="AQ122" s="423" t="s">
        <v>313</v>
      </c>
      <c r="AR122" s="32"/>
      <c r="AT122" s="423" t="s">
        <v>313</v>
      </c>
      <c r="AU122" s="423" t="s">
        <v>313</v>
      </c>
      <c r="AV122" s="423" t="s">
        <v>313</v>
      </c>
      <c r="AW122" s="423" t="s">
        <v>313</v>
      </c>
      <c r="AX122" s="423">
        <v>1</v>
      </c>
    </row>
    <row r="123" spans="1:50" x14ac:dyDescent="0.3">
      <c r="A123" s="423" t="s">
        <v>20</v>
      </c>
      <c r="B123">
        <v>295</v>
      </c>
      <c r="D123">
        <v>1909</v>
      </c>
      <c r="E123" s="423" t="s">
        <v>313</v>
      </c>
      <c r="F123" s="423" t="s">
        <v>313</v>
      </c>
      <c r="G123" s="423" t="s">
        <v>1041</v>
      </c>
      <c r="I123" s="423" t="s">
        <v>313</v>
      </c>
      <c r="J123" s="423" t="s">
        <v>1042</v>
      </c>
      <c r="K123" s="423" t="s">
        <v>1043</v>
      </c>
      <c r="L123" s="423" t="s">
        <v>313</v>
      </c>
      <c r="M123" s="423" t="s">
        <v>1044</v>
      </c>
      <c r="N123" s="423" t="s">
        <v>313</v>
      </c>
      <c r="O123" s="423" t="s">
        <v>313</v>
      </c>
      <c r="P123" s="423" t="s">
        <v>313</v>
      </c>
      <c r="Q123" s="423" t="s">
        <v>313</v>
      </c>
      <c r="R123" s="423" t="s">
        <v>313</v>
      </c>
      <c r="S123" s="423" t="s">
        <v>473</v>
      </c>
      <c r="T123" s="423" t="s">
        <v>313</v>
      </c>
      <c r="U123" s="423" t="s">
        <v>313</v>
      </c>
      <c r="V123" s="423" t="s">
        <v>313</v>
      </c>
      <c r="W123" s="423" t="s">
        <v>320</v>
      </c>
      <c r="X123" s="423" t="s">
        <v>347</v>
      </c>
      <c r="Y123" s="423" t="s">
        <v>357</v>
      </c>
      <c r="Z123" s="32"/>
      <c r="AA123">
        <v>79920</v>
      </c>
      <c r="AB123">
        <v>33813</v>
      </c>
      <c r="AC123">
        <v>59</v>
      </c>
      <c r="AD123" s="423" t="s">
        <v>20</v>
      </c>
      <c r="AE123" s="32">
        <v>45733</v>
      </c>
      <c r="AF123" s="62">
        <v>0.52471064814814816</v>
      </c>
      <c r="AG123" s="423" t="s">
        <v>313</v>
      </c>
      <c r="AH123" s="423" t="s">
        <v>335</v>
      </c>
      <c r="AI123" s="32">
        <v>45792</v>
      </c>
      <c r="AJ123" s="62">
        <v>0.68163194444444442</v>
      </c>
      <c r="AK123" s="423" t="s">
        <v>6114</v>
      </c>
      <c r="AL123" s="423" t="s">
        <v>5292</v>
      </c>
      <c r="AM123" s="423" t="s">
        <v>313</v>
      </c>
      <c r="AN123" s="423" t="s">
        <v>1045</v>
      </c>
      <c r="AO123" s="423" t="s">
        <v>313</v>
      </c>
      <c r="AP123" s="423" t="s">
        <v>1046</v>
      </c>
      <c r="AQ123" s="423" t="s">
        <v>313</v>
      </c>
      <c r="AR123" s="32"/>
      <c r="AT123" s="423" t="s">
        <v>313</v>
      </c>
      <c r="AU123" s="423" t="s">
        <v>313</v>
      </c>
      <c r="AV123" s="423" t="s">
        <v>313</v>
      </c>
      <c r="AW123" s="423" t="s">
        <v>313</v>
      </c>
      <c r="AX123" s="423">
        <v>1</v>
      </c>
    </row>
    <row r="124" spans="1:50" x14ac:dyDescent="0.3">
      <c r="A124" s="423" t="s">
        <v>20</v>
      </c>
      <c r="B124">
        <v>298</v>
      </c>
      <c r="D124">
        <v>1913</v>
      </c>
      <c r="E124" s="423" t="s">
        <v>313</v>
      </c>
      <c r="F124" s="423" t="s">
        <v>313</v>
      </c>
      <c r="G124" s="423" t="s">
        <v>1047</v>
      </c>
      <c r="I124" s="423" t="s">
        <v>313</v>
      </c>
      <c r="J124" s="423" t="s">
        <v>1048</v>
      </c>
      <c r="K124" s="423" t="s">
        <v>1043</v>
      </c>
      <c r="L124" s="423" t="s">
        <v>313</v>
      </c>
      <c r="M124" s="423" t="s">
        <v>1049</v>
      </c>
      <c r="N124" s="423" t="s">
        <v>313</v>
      </c>
      <c r="O124" s="423" t="s">
        <v>313</v>
      </c>
      <c r="P124" s="423" t="s">
        <v>313</v>
      </c>
      <c r="Q124" s="423" t="s">
        <v>313</v>
      </c>
      <c r="R124" s="423" t="s">
        <v>313</v>
      </c>
      <c r="S124" s="423" t="s">
        <v>473</v>
      </c>
      <c r="T124" s="423" t="s">
        <v>313</v>
      </c>
      <c r="U124" s="423" t="s">
        <v>313</v>
      </c>
      <c r="V124" s="423" t="s">
        <v>313</v>
      </c>
      <c r="W124" s="423" t="s">
        <v>320</v>
      </c>
      <c r="X124" s="423" t="s">
        <v>347</v>
      </c>
      <c r="Y124" s="423" t="s">
        <v>357</v>
      </c>
      <c r="Z124" s="32"/>
      <c r="AA124">
        <v>1600</v>
      </c>
      <c r="AB124">
        <v>3196</v>
      </c>
      <c r="AC124">
        <v>58</v>
      </c>
      <c r="AD124" s="423" t="s">
        <v>20</v>
      </c>
      <c r="AE124" s="32">
        <v>45734</v>
      </c>
      <c r="AF124" s="62">
        <v>0.62533564814814813</v>
      </c>
      <c r="AG124" s="423" t="s">
        <v>313</v>
      </c>
      <c r="AH124" s="423" t="s">
        <v>335</v>
      </c>
      <c r="AI124" s="32">
        <v>45792</v>
      </c>
      <c r="AJ124" s="62">
        <v>0.68206018518518519</v>
      </c>
      <c r="AK124" s="423" t="s">
        <v>6114</v>
      </c>
      <c r="AL124" s="423" t="s">
        <v>5292</v>
      </c>
      <c r="AM124" s="423" t="s">
        <v>313</v>
      </c>
      <c r="AN124" s="423" t="s">
        <v>1045</v>
      </c>
      <c r="AO124" s="423" t="s">
        <v>313</v>
      </c>
      <c r="AP124" s="423" t="s">
        <v>1046</v>
      </c>
      <c r="AQ124" s="423" t="s">
        <v>313</v>
      </c>
      <c r="AR124" s="32"/>
      <c r="AT124" s="423" t="s">
        <v>313</v>
      </c>
      <c r="AU124" s="423" t="s">
        <v>313</v>
      </c>
      <c r="AV124" s="423" t="s">
        <v>313</v>
      </c>
      <c r="AW124" s="423" t="s">
        <v>313</v>
      </c>
      <c r="AX124" s="423">
        <v>1</v>
      </c>
    </row>
    <row r="125" spans="1:50" x14ac:dyDescent="0.3">
      <c r="A125" s="423" t="s">
        <v>20</v>
      </c>
      <c r="B125">
        <v>301</v>
      </c>
      <c r="D125">
        <v>1916</v>
      </c>
      <c r="E125" s="423" t="s">
        <v>313</v>
      </c>
      <c r="F125" s="423" t="s">
        <v>313</v>
      </c>
      <c r="G125" s="423" t="s">
        <v>1050</v>
      </c>
      <c r="I125" s="423" t="s">
        <v>313</v>
      </c>
      <c r="J125" s="423" t="s">
        <v>1258</v>
      </c>
      <c r="K125" s="423" t="s">
        <v>992</v>
      </c>
      <c r="L125" s="423" t="s">
        <v>313</v>
      </c>
      <c r="M125" s="423" t="s">
        <v>993</v>
      </c>
      <c r="N125" s="423" t="s">
        <v>313</v>
      </c>
      <c r="O125" s="423" t="s">
        <v>313</v>
      </c>
      <c r="P125" s="423" t="s">
        <v>313</v>
      </c>
      <c r="Q125" s="423" t="s">
        <v>313</v>
      </c>
      <c r="R125" s="423" t="s">
        <v>313</v>
      </c>
      <c r="S125" s="423" t="s">
        <v>331</v>
      </c>
      <c r="T125" s="423" t="s">
        <v>313</v>
      </c>
      <c r="U125" s="423" t="s">
        <v>313</v>
      </c>
      <c r="V125" s="423" t="s">
        <v>313</v>
      </c>
      <c r="W125" s="423" t="s">
        <v>320</v>
      </c>
      <c r="X125" s="423" t="s">
        <v>356</v>
      </c>
      <c r="Y125" s="423" t="s">
        <v>313</v>
      </c>
      <c r="Z125" s="32"/>
      <c r="AA125">
        <v>2339208</v>
      </c>
      <c r="AB125">
        <v>0</v>
      </c>
      <c r="AC125">
        <v>13</v>
      </c>
      <c r="AD125" s="423" t="s">
        <v>20</v>
      </c>
      <c r="AE125" s="32">
        <v>45736</v>
      </c>
      <c r="AF125" s="62">
        <v>0.61819444444444449</v>
      </c>
      <c r="AG125" s="423" t="s">
        <v>313</v>
      </c>
      <c r="AH125" s="423" t="s">
        <v>358</v>
      </c>
      <c r="AI125" s="32">
        <v>45749</v>
      </c>
      <c r="AJ125" s="62">
        <v>0.42002314814814817</v>
      </c>
      <c r="AK125" s="423" t="s">
        <v>313</v>
      </c>
      <c r="AL125" s="423" t="s">
        <v>313</v>
      </c>
      <c r="AM125" s="423" t="s">
        <v>313</v>
      </c>
      <c r="AN125" s="423" t="s">
        <v>1052</v>
      </c>
      <c r="AO125" s="423" t="s">
        <v>313</v>
      </c>
      <c r="AP125" s="423" t="s">
        <v>313</v>
      </c>
      <c r="AQ125" s="423" t="s">
        <v>313</v>
      </c>
      <c r="AR125" s="32"/>
      <c r="AT125" s="423" t="s">
        <v>313</v>
      </c>
      <c r="AU125" s="423" t="s">
        <v>313</v>
      </c>
      <c r="AV125" s="423" t="s">
        <v>313</v>
      </c>
      <c r="AW125" s="423" t="s">
        <v>313</v>
      </c>
      <c r="AX125" s="423">
        <v>1</v>
      </c>
    </row>
    <row r="126" spans="1:50" x14ac:dyDescent="0.3">
      <c r="A126" s="423" t="s">
        <v>20</v>
      </c>
      <c r="B126">
        <v>303</v>
      </c>
      <c r="D126">
        <v>1919</v>
      </c>
      <c r="E126" s="423" t="s">
        <v>313</v>
      </c>
      <c r="F126" s="423" t="s">
        <v>313</v>
      </c>
      <c r="G126" s="423" t="s">
        <v>1053</v>
      </c>
      <c r="I126" s="423" t="s">
        <v>313</v>
      </c>
      <c r="J126" s="423" t="s">
        <v>1054</v>
      </c>
      <c r="K126" s="423" t="s">
        <v>1055</v>
      </c>
      <c r="L126" s="423" t="s">
        <v>313</v>
      </c>
      <c r="M126" s="423" t="s">
        <v>1056</v>
      </c>
      <c r="N126" s="423" t="s">
        <v>313</v>
      </c>
      <c r="O126" s="423" t="s">
        <v>313</v>
      </c>
      <c r="P126" s="423" t="s">
        <v>313</v>
      </c>
      <c r="Q126" s="423" t="s">
        <v>1057</v>
      </c>
      <c r="R126" s="423" t="s">
        <v>313</v>
      </c>
      <c r="S126" s="423" t="s">
        <v>354</v>
      </c>
      <c r="T126" s="423" t="s">
        <v>313</v>
      </c>
      <c r="U126" s="423" t="s">
        <v>313</v>
      </c>
      <c r="V126" s="423" t="s">
        <v>723</v>
      </c>
      <c r="W126" s="423" t="s">
        <v>320</v>
      </c>
      <c r="X126" s="423" t="s">
        <v>356</v>
      </c>
      <c r="Y126" s="423" t="s">
        <v>357</v>
      </c>
      <c r="Z126" s="32"/>
      <c r="AA126">
        <v>583848</v>
      </c>
      <c r="AB126">
        <v>229112</v>
      </c>
      <c r="AC126">
        <v>57</v>
      </c>
      <c r="AD126" s="423" t="s">
        <v>40</v>
      </c>
      <c r="AE126" s="32">
        <v>45741</v>
      </c>
      <c r="AF126" s="62">
        <v>0.38427083333333334</v>
      </c>
      <c r="AG126" s="423" t="s">
        <v>313</v>
      </c>
      <c r="AH126" s="423" t="s">
        <v>358</v>
      </c>
      <c r="AI126" s="32">
        <v>45798</v>
      </c>
      <c r="AJ126" s="62">
        <v>0.37590277777777775</v>
      </c>
      <c r="AK126" s="423" t="s">
        <v>313</v>
      </c>
      <c r="AL126" s="423" t="s">
        <v>313</v>
      </c>
      <c r="AM126" s="423" t="s">
        <v>313</v>
      </c>
      <c r="AN126" s="423" t="s">
        <v>1058</v>
      </c>
      <c r="AO126" s="423" t="s">
        <v>313</v>
      </c>
      <c r="AP126" s="423" t="s">
        <v>1059</v>
      </c>
      <c r="AQ126" s="423" t="s">
        <v>1058</v>
      </c>
      <c r="AR126" s="32"/>
      <c r="AT126" s="423" t="s">
        <v>313</v>
      </c>
      <c r="AU126" s="423" t="s">
        <v>313</v>
      </c>
      <c r="AV126" s="423" t="s">
        <v>313</v>
      </c>
      <c r="AW126" s="423" t="s">
        <v>313</v>
      </c>
      <c r="AX126" s="423">
        <v>1</v>
      </c>
    </row>
    <row r="127" spans="1:50" x14ac:dyDescent="0.3">
      <c r="A127" s="423" t="s">
        <v>20</v>
      </c>
      <c r="B127">
        <v>304</v>
      </c>
      <c r="D127">
        <v>1922</v>
      </c>
      <c r="E127" s="423" t="s">
        <v>313</v>
      </c>
      <c r="F127" s="423" t="s">
        <v>313</v>
      </c>
      <c r="G127" s="423" t="s">
        <v>1060</v>
      </c>
      <c r="I127" s="423" t="s">
        <v>313</v>
      </c>
      <c r="J127" s="423" t="s">
        <v>5383</v>
      </c>
      <c r="K127" s="423" t="s">
        <v>992</v>
      </c>
      <c r="L127" s="423" t="s">
        <v>313</v>
      </c>
      <c r="M127" s="423" t="s">
        <v>993</v>
      </c>
      <c r="N127" s="423" t="s">
        <v>313</v>
      </c>
      <c r="O127" s="423" t="s">
        <v>313</v>
      </c>
      <c r="P127" s="423" t="s">
        <v>313</v>
      </c>
      <c r="Q127" s="423" t="s">
        <v>313</v>
      </c>
      <c r="R127" s="423" t="s">
        <v>313</v>
      </c>
      <c r="S127" s="423" t="s">
        <v>313</v>
      </c>
      <c r="T127" s="423" t="s">
        <v>313</v>
      </c>
      <c r="U127" s="423" t="s">
        <v>313</v>
      </c>
      <c r="V127" s="423" t="s">
        <v>313</v>
      </c>
      <c r="W127" s="423" t="s">
        <v>320</v>
      </c>
      <c r="X127" s="423" t="s">
        <v>356</v>
      </c>
      <c r="Y127" s="423" t="s">
        <v>313</v>
      </c>
      <c r="Z127" s="32"/>
      <c r="AA127">
        <v>0</v>
      </c>
      <c r="AB127">
        <v>14256</v>
      </c>
      <c r="AC127">
        <v>0</v>
      </c>
      <c r="AD127" s="423" t="s">
        <v>20</v>
      </c>
      <c r="AE127" s="32">
        <v>45742</v>
      </c>
      <c r="AF127" s="62">
        <v>0.51811342592592591</v>
      </c>
      <c r="AG127" s="423" t="s">
        <v>313</v>
      </c>
      <c r="AH127" s="423" t="s">
        <v>358</v>
      </c>
      <c r="AI127" s="32">
        <v>45742</v>
      </c>
      <c r="AJ127" s="62">
        <v>0.51986111111111111</v>
      </c>
      <c r="AK127" s="423" t="s">
        <v>313</v>
      </c>
      <c r="AL127" s="423" t="s">
        <v>313</v>
      </c>
      <c r="AM127" s="423" t="s">
        <v>313</v>
      </c>
      <c r="AN127" s="423" t="s">
        <v>1062</v>
      </c>
      <c r="AO127" s="423" t="s">
        <v>313</v>
      </c>
      <c r="AP127" s="423" t="s">
        <v>313</v>
      </c>
      <c r="AQ127" s="423" t="s">
        <v>313</v>
      </c>
      <c r="AR127" s="32"/>
      <c r="AT127" s="423" t="s">
        <v>313</v>
      </c>
      <c r="AU127" s="423" t="s">
        <v>313</v>
      </c>
      <c r="AV127" s="423" t="s">
        <v>313</v>
      </c>
      <c r="AW127" s="423" t="s">
        <v>313</v>
      </c>
      <c r="AX127" s="423">
        <v>1</v>
      </c>
    </row>
    <row r="128" spans="1:50" x14ac:dyDescent="0.3">
      <c r="A128" s="423" t="s">
        <v>20</v>
      </c>
      <c r="B128">
        <v>305</v>
      </c>
      <c r="D128">
        <v>1923</v>
      </c>
      <c r="E128" s="423" t="s">
        <v>313</v>
      </c>
      <c r="F128" s="423" t="s">
        <v>313</v>
      </c>
      <c r="G128" s="423" t="s">
        <v>5384</v>
      </c>
      <c r="H128">
        <v>49695060000165</v>
      </c>
      <c r="I128" s="423" t="s">
        <v>313</v>
      </c>
      <c r="J128" s="423" t="s">
        <v>1064</v>
      </c>
      <c r="K128" s="423" t="s">
        <v>1065</v>
      </c>
      <c r="L128" s="423" t="s">
        <v>313</v>
      </c>
      <c r="M128" s="423" t="s">
        <v>1066</v>
      </c>
      <c r="N128" s="423" t="s">
        <v>313</v>
      </c>
      <c r="O128" s="423" t="s">
        <v>313</v>
      </c>
      <c r="P128" s="423" t="s">
        <v>313</v>
      </c>
      <c r="Q128" s="423" t="s">
        <v>631</v>
      </c>
      <c r="R128" s="423" t="s">
        <v>330</v>
      </c>
      <c r="S128" s="423" t="s">
        <v>728</v>
      </c>
      <c r="T128" s="423" t="s">
        <v>313</v>
      </c>
      <c r="U128" s="423" t="s">
        <v>313</v>
      </c>
      <c r="V128" s="423" t="s">
        <v>313</v>
      </c>
      <c r="W128" s="423" t="s">
        <v>320</v>
      </c>
      <c r="X128" s="423" t="s">
        <v>333</v>
      </c>
      <c r="Y128" s="423" t="s">
        <v>357</v>
      </c>
      <c r="Z128" s="32"/>
      <c r="AA128">
        <v>64448</v>
      </c>
      <c r="AB128">
        <v>159326</v>
      </c>
      <c r="AC128">
        <v>50</v>
      </c>
      <c r="AD128" s="423" t="s">
        <v>20</v>
      </c>
      <c r="AE128" s="32">
        <v>45742</v>
      </c>
      <c r="AF128" s="62">
        <v>0.53810185185185189</v>
      </c>
      <c r="AG128" s="423" t="s">
        <v>313</v>
      </c>
      <c r="AH128" s="423" t="s">
        <v>335</v>
      </c>
      <c r="AI128" s="32">
        <v>45792</v>
      </c>
      <c r="AJ128" s="62">
        <v>0.64240740740740743</v>
      </c>
      <c r="AK128" s="423" t="s">
        <v>6114</v>
      </c>
      <c r="AL128" s="423" t="s">
        <v>1067</v>
      </c>
      <c r="AM128" s="423" t="s">
        <v>313</v>
      </c>
      <c r="AN128" s="423" t="s">
        <v>1059</v>
      </c>
      <c r="AO128" s="423" t="s">
        <v>313</v>
      </c>
      <c r="AP128" s="423" t="s">
        <v>1062</v>
      </c>
      <c r="AQ128" s="423" t="s">
        <v>313</v>
      </c>
      <c r="AR128" s="32"/>
      <c r="AT128" s="423" t="s">
        <v>313</v>
      </c>
      <c r="AU128" s="423" t="s">
        <v>313</v>
      </c>
      <c r="AV128" s="423" t="s">
        <v>313</v>
      </c>
      <c r="AW128" s="423" t="s">
        <v>313</v>
      </c>
      <c r="AX128" s="423">
        <v>1</v>
      </c>
    </row>
    <row r="129" spans="1:50" x14ac:dyDescent="0.3">
      <c r="A129" s="423" t="s">
        <v>20</v>
      </c>
      <c r="B129">
        <v>311</v>
      </c>
      <c r="D129">
        <v>1942</v>
      </c>
      <c r="E129" s="423" t="s">
        <v>313</v>
      </c>
      <c r="F129" s="423" t="s">
        <v>313</v>
      </c>
      <c r="G129" s="423" t="s">
        <v>1068</v>
      </c>
      <c r="I129" s="423" t="s">
        <v>313</v>
      </c>
      <c r="J129" s="423" t="s">
        <v>122</v>
      </c>
      <c r="K129" s="423" t="s">
        <v>1069</v>
      </c>
      <c r="L129" s="423" t="s">
        <v>313</v>
      </c>
      <c r="M129" s="423" t="s">
        <v>1070</v>
      </c>
      <c r="N129" s="423" t="s">
        <v>313</v>
      </c>
      <c r="O129" s="423" t="s">
        <v>313</v>
      </c>
      <c r="P129" s="423" t="s">
        <v>313</v>
      </c>
      <c r="Q129" s="423" t="s">
        <v>313</v>
      </c>
      <c r="R129" s="423" t="s">
        <v>313</v>
      </c>
      <c r="S129" s="423" t="s">
        <v>313</v>
      </c>
      <c r="T129" s="423" t="s">
        <v>313</v>
      </c>
      <c r="U129" s="423" t="s">
        <v>313</v>
      </c>
      <c r="V129" s="423" t="s">
        <v>313</v>
      </c>
      <c r="W129" s="423" t="s">
        <v>320</v>
      </c>
      <c r="X129" s="423" t="s">
        <v>356</v>
      </c>
      <c r="Y129" s="423" t="s">
        <v>1071</v>
      </c>
      <c r="Z129" s="32"/>
      <c r="AA129">
        <v>16960</v>
      </c>
      <c r="AB129">
        <v>10810</v>
      </c>
      <c r="AC129">
        <v>43</v>
      </c>
      <c r="AD129" s="423" t="s">
        <v>20</v>
      </c>
      <c r="AE129" s="32">
        <v>45743</v>
      </c>
      <c r="AF129" s="62">
        <v>0.53383101851851855</v>
      </c>
      <c r="AG129" s="423" t="s">
        <v>313</v>
      </c>
      <c r="AH129" s="423" t="s">
        <v>358</v>
      </c>
      <c r="AI129" s="32">
        <v>45786</v>
      </c>
      <c r="AJ129" s="62">
        <v>0.50201388888888887</v>
      </c>
      <c r="AK129" s="423" t="s">
        <v>313</v>
      </c>
      <c r="AL129" s="423" t="s">
        <v>313</v>
      </c>
      <c r="AM129" s="423" t="s">
        <v>313</v>
      </c>
      <c r="AN129" s="423" t="s">
        <v>1058</v>
      </c>
      <c r="AO129" s="423" t="s">
        <v>313</v>
      </c>
      <c r="AP129" s="423" t="s">
        <v>1059</v>
      </c>
      <c r="AQ129" s="423" t="s">
        <v>1072</v>
      </c>
      <c r="AR129" s="32"/>
      <c r="AT129" s="423" t="s">
        <v>313</v>
      </c>
      <c r="AU129" s="423" t="s">
        <v>313</v>
      </c>
      <c r="AV129" s="423" t="s">
        <v>313</v>
      </c>
      <c r="AW129" s="423" t="s">
        <v>313</v>
      </c>
      <c r="AX129" s="423">
        <v>1</v>
      </c>
    </row>
    <row r="130" spans="1:50" x14ac:dyDescent="0.3">
      <c r="A130" s="423" t="s">
        <v>40</v>
      </c>
      <c r="B130">
        <v>313</v>
      </c>
      <c r="D130">
        <v>1944</v>
      </c>
      <c r="E130" s="423" t="s">
        <v>313</v>
      </c>
      <c r="F130" s="423" t="s">
        <v>313</v>
      </c>
      <c r="G130" s="423" t="s">
        <v>1073</v>
      </c>
      <c r="H130">
        <v>1787082000129</v>
      </c>
      <c r="I130" s="423" t="s">
        <v>313</v>
      </c>
      <c r="J130" s="423" t="s">
        <v>1074</v>
      </c>
      <c r="K130" s="423" t="s">
        <v>1075</v>
      </c>
      <c r="L130" s="423" t="s">
        <v>313</v>
      </c>
      <c r="M130" s="423" t="s">
        <v>1076</v>
      </c>
      <c r="N130" s="423" t="s">
        <v>313</v>
      </c>
      <c r="O130" s="423" t="s">
        <v>313</v>
      </c>
      <c r="P130" s="423" t="s">
        <v>313</v>
      </c>
      <c r="Q130" s="423" t="s">
        <v>313</v>
      </c>
      <c r="R130" s="423" t="s">
        <v>313</v>
      </c>
      <c r="S130" s="423" t="s">
        <v>473</v>
      </c>
      <c r="T130" s="423" t="s">
        <v>313</v>
      </c>
      <c r="U130" s="423" t="s">
        <v>313</v>
      </c>
      <c r="V130" s="423" t="s">
        <v>1022</v>
      </c>
      <c r="W130" s="423" t="s">
        <v>320</v>
      </c>
      <c r="X130" s="423" t="s">
        <v>356</v>
      </c>
      <c r="Y130" s="423" t="s">
        <v>357</v>
      </c>
      <c r="Z130" s="32">
        <v>46904</v>
      </c>
      <c r="AA130">
        <v>51200</v>
      </c>
      <c r="AB130">
        <v>42262</v>
      </c>
      <c r="AC130">
        <v>75</v>
      </c>
      <c r="AD130" s="423" t="s">
        <v>40</v>
      </c>
      <c r="AE130" s="32">
        <v>45743</v>
      </c>
      <c r="AF130" s="62">
        <v>0.66615740740740736</v>
      </c>
      <c r="AG130" s="423" t="s">
        <v>313</v>
      </c>
      <c r="AH130" s="423" t="s">
        <v>335</v>
      </c>
      <c r="AI130" s="32">
        <v>45818</v>
      </c>
      <c r="AJ130" s="62">
        <v>0.51120370370370372</v>
      </c>
      <c r="AK130" s="423" t="s">
        <v>6115</v>
      </c>
      <c r="AL130" s="423" t="s">
        <v>313</v>
      </c>
      <c r="AM130" s="423" t="s">
        <v>313</v>
      </c>
      <c r="AN130" s="423" t="s">
        <v>911</v>
      </c>
      <c r="AO130" s="423" t="s">
        <v>40</v>
      </c>
      <c r="AP130" s="423" t="s">
        <v>1077</v>
      </c>
      <c r="AQ130" s="423" t="s">
        <v>313</v>
      </c>
      <c r="AR130" s="32"/>
      <c r="AT130" s="423" t="s">
        <v>313</v>
      </c>
      <c r="AU130" s="423" t="s">
        <v>313</v>
      </c>
      <c r="AV130" s="423" t="s">
        <v>313</v>
      </c>
      <c r="AW130" s="423" t="s">
        <v>313</v>
      </c>
      <c r="AX130" s="423">
        <v>1</v>
      </c>
    </row>
    <row r="131" spans="1:50" x14ac:dyDescent="0.3">
      <c r="A131" s="423" t="s">
        <v>40</v>
      </c>
      <c r="B131">
        <v>314</v>
      </c>
      <c r="D131">
        <v>1948</v>
      </c>
      <c r="E131" s="423" t="s">
        <v>313</v>
      </c>
      <c r="F131" s="423" t="s">
        <v>313</v>
      </c>
      <c r="G131" s="423" t="s">
        <v>1078</v>
      </c>
      <c r="I131" s="423" t="s">
        <v>313</v>
      </c>
      <c r="J131" s="423" t="s">
        <v>996</v>
      </c>
      <c r="K131" s="423" t="s">
        <v>1079</v>
      </c>
      <c r="L131" s="423" t="s">
        <v>313</v>
      </c>
      <c r="M131" s="423" t="s">
        <v>648</v>
      </c>
      <c r="N131" s="423" t="s">
        <v>313</v>
      </c>
      <c r="O131" s="423" t="s">
        <v>313</v>
      </c>
      <c r="P131" s="423" t="s">
        <v>313</v>
      </c>
      <c r="Q131" s="423" t="s">
        <v>313</v>
      </c>
      <c r="R131" s="423" t="s">
        <v>313</v>
      </c>
      <c r="S131" s="423" t="s">
        <v>313</v>
      </c>
      <c r="T131" s="423" t="s">
        <v>313</v>
      </c>
      <c r="U131" s="423" t="s">
        <v>313</v>
      </c>
      <c r="V131" s="423" t="s">
        <v>313</v>
      </c>
      <c r="W131" s="423" t="s">
        <v>320</v>
      </c>
      <c r="X131" s="423" t="s">
        <v>437</v>
      </c>
      <c r="Y131" s="423" t="s">
        <v>313</v>
      </c>
      <c r="Z131" s="32"/>
      <c r="AC131">
        <v>10</v>
      </c>
      <c r="AD131" s="423" t="s">
        <v>40</v>
      </c>
      <c r="AE131" s="32">
        <v>45744</v>
      </c>
      <c r="AF131" s="62">
        <v>0.46645833333333331</v>
      </c>
      <c r="AG131" s="423" t="s">
        <v>313</v>
      </c>
      <c r="AH131" s="423" t="s">
        <v>335</v>
      </c>
      <c r="AI131" s="32">
        <v>45754</v>
      </c>
      <c r="AJ131" s="62">
        <v>0.60836805555555551</v>
      </c>
      <c r="AK131" s="423" t="s">
        <v>6118</v>
      </c>
      <c r="AL131" s="423" t="s">
        <v>313</v>
      </c>
      <c r="AM131" s="423" t="s">
        <v>313</v>
      </c>
      <c r="AN131" s="423" t="s">
        <v>313</v>
      </c>
      <c r="AO131" s="423" t="s">
        <v>40</v>
      </c>
      <c r="AP131" s="423" t="s">
        <v>1080</v>
      </c>
      <c r="AQ131" s="423" t="s">
        <v>313</v>
      </c>
      <c r="AR131" s="32"/>
      <c r="AT131" s="423" t="s">
        <v>313</v>
      </c>
      <c r="AU131" s="423" t="s">
        <v>313</v>
      </c>
      <c r="AV131" s="423" t="s">
        <v>313</v>
      </c>
      <c r="AW131" s="423" t="s">
        <v>313</v>
      </c>
      <c r="AX131" s="423">
        <v>1</v>
      </c>
    </row>
    <row r="132" spans="1:50" x14ac:dyDescent="0.3">
      <c r="A132" s="423" t="s">
        <v>20</v>
      </c>
      <c r="B132">
        <v>315</v>
      </c>
      <c r="D132">
        <v>1949</v>
      </c>
      <c r="E132" s="423" t="s">
        <v>313</v>
      </c>
      <c r="F132" s="423" t="s">
        <v>313</v>
      </c>
      <c r="G132" s="423" t="s">
        <v>1081</v>
      </c>
      <c r="I132" s="423" t="s">
        <v>313</v>
      </c>
      <c r="J132" s="423" t="s">
        <v>1082</v>
      </c>
      <c r="K132" s="423" t="s">
        <v>1083</v>
      </c>
      <c r="L132" s="423" t="s">
        <v>313</v>
      </c>
      <c r="M132" s="423" t="s">
        <v>1056</v>
      </c>
      <c r="N132" s="423" t="s">
        <v>313</v>
      </c>
      <c r="O132" s="423" t="s">
        <v>313</v>
      </c>
      <c r="P132" s="423" t="s">
        <v>313</v>
      </c>
      <c r="Q132" s="423" t="s">
        <v>313</v>
      </c>
      <c r="R132" s="423" t="s">
        <v>313</v>
      </c>
      <c r="S132" s="423" t="s">
        <v>313</v>
      </c>
      <c r="T132" s="423" t="s">
        <v>313</v>
      </c>
      <c r="U132" s="423" t="s">
        <v>313</v>
      </c>
      <c r="V132" s="423" t="s">
        <v>313</v>
      </c>
      <c r="W132" s="423" t="s">
        <v>320</v>
      </c>
      <c r="X132" s="423" t="s">
        <v>356</v>
      </c>
      <c r="Y132" s="423" t="s">
        <v>535</v>
      </c>
      <c r="Z132" s="32"/>
      <c r="AA132">
        <v>1600</v>
      </c>
      <c r="AB132">
        <v>180443</v>
      </c>
      <c r="AC132">
        <v>54</v>
      </c>
      <c r="AD132" s="423" t="s">
        <v>20</v>
      </c>
      <c r="AE132" s="32">
        <v>45744</v>
      </c>
      <c r="AF132" s="62">
        <v>0.49288194444444444</v>
      </c>
      <c r="AG132" s="423" t="s">
        <v>313</v>
      </c>
      <c r="AH132" s="423" t="s">
        <v>358</v>
      </c>
      <c r="AI132" s="32">
        <v>45798</v>
      </c>
      <c r="AJ132" s="62">
        <v>0.37681712962962965</v>
      </c>
      <c r="AK132" s="423" t="s">
        <v>313</v>
      </c>
      <c r="AL132" s="423" t="s">
        <v>313</v>
      </c>
      <c r="AM132" s="423" t="s">
        <v>313</v>
      </c>
      <c r="AN132" s="423" t="s">
        <v>1058</v>
      </c>
      <c r="AO132" s="423" t="s">
        <v>313</v>
      </c>
      <c r="AP132" s="423" t="s">
        <v>1059</v>
      </c>
      <c r="AQ132" s="423" t="s">
        <v>313</v>
      </c>
      <c r="AR132" s="32"/>
      <c r="AT132" s="423" t="s">
        <v>313</v>
      </c>
      <c r="AU132" s="423" t="s">
        <v>313</v>
      </c>
      <c r="AV132" s="423" t="s">
        <v>313</v>
      </c>
      <c r="AW132" s="423" t="s">
        <v>313</v>
      </c>
      <c r="AX132" s="423">
        <v>1</v>
      </c>
    </row>
    <row r="133" spans="1:50" x14ac:dyDescent="0.3">
      <c r="A133" s="423" t="s">
        <v>20</v>
      </c>
      <c r="B133">
        <v>316</v>
      </c>
      <c r="D133">
        <v>1950</v>
      </c>
      <c r="E133" s="423" t="s">
        <v>313</v>
      </c>
      <c r="F133" s="423" t="s">
        <v>313</v>
      </c>
      <c r="G133" s="423" t="s">
        <v>1084</v>
      </c>
      <c r="H133">
        <v>49695060000165</v>
      </c>
      <c r="I133" s="423" t="s">
        <v>313</v>
      </c>
      <c r="J133" s="423" t="s">
        <v>1085</v>
      </c>
      <c r="K133" s="423" t="s">
        <v>1065</v>
      </c>
      <c r="L133" s="423" t="s">
        <v>313</v>
      </c>
      <c r="M133" s="423" t="s">
        <v>1066</v>
      </c>
      <c r="N133" s="423" t="s">
        <v>313</v>
      </c>
      <c r="O133" s="423" t="s">
        <v>313</v>
      </c>
      <c r="P133" s="423" t="s">
        <v>313</v>
      </c>
      <c r="Q133" s="423" t="s">
        <v>631</v>
      </c>
      <c r="R133" s="423" t="s">
        <v>330</v>
      </c>
      <c r="S133" s="423" t="s">
        <v>313</v>
      </c>
      <c r="T133" s="423" t="s">
        <v>313</v>
      </c>
      <c r="U133" s="423" t="s">
        <v>313</v>
      </c>
      <c r="V133" s="423" t="s">
        <v>313</v>
      </c>
      <c r="W133" s="423" t="s">
        <v>320</v>
      </c>
      <c r="X133" s="423" t="s">
        <v>333</v>
      </c>
      <c r="Y133" s="423" t="s">
        <v>313</v>
      </c>
      <c r="Z133" s="32"/>
      <c r="AA133">
        <v>1600</v>
      </c>
      <c r="AB133">
        <v>2178</v>
      </c>
      <c r="AC133">
        <v>48</v>
      </c>
      <c r="AD133" s="423" t="s">
        <v>20</v>
      </c>
      <c r="AE133" s="32">
        <v>45744</v>
      </c>
      <c r="AF133" s="62">
        <v>0.62916666666666665</v>
      </c>
      <c r="AG133" s="423" t="s">
        <v>313</v>
      </c>
      <c r="AH133" s="423" t="s">
        <v>335</v>
      </c>
      <c r="AI133" s="32">
        <v>45792</v>
      </c>
      <c r="AJ133" s="62">
        <v>0.64351851851851849</v>
      </c>
      <c r="AK133" s="423" t="s">
        <v>6114</v>
      </c>
      <c r="AL133" s="423" t="s">
        <v>1067</v>
      </c>
      <c r="AM133" s="423" t="s">
        <v>1062</v>
      </c>
      <c r="AN133" s="423" t="s">
        <v>1062</v>
      </c>
      <c r="AO133" s="423" t="s">
        <v>313</v>
      </c>
      <c r="AP133" s="423" t="s">
        <v>1062</v>
      </c>
      <c r="AQ133" s="423" t="s">
        <v>313</v>
      </c>
      <c r="AR133" s="32"/>
      <c r="AT133" s="423" t="s">
        <v>313</v>
      </c>
      <c r="AU133" s="423" t="s">
        <v>313</v>
      </c>
      <c r="AV133" s="423" t="s">
        <v>313</v>
      </c>
      <c r="AW133" s="423" t="s">
        <v>313</v>
      </c>
      <c r="AX133" s="423">
        <v>1</v>
      </c>
    </row>
    <row r="134" spans="1:50" x14ac:dyDescent="0.3">
      <c r="A134" s="423" t="s">
        <v>20</v>
      </c>
      <c r="B134">
        <v>317</v>
      </c>
      <c r="D134">
        <v>1952</v>
      </c>
      <c r="E134" s="423" t="s">
        <v>313</v>
      </c>
      <c r="F134" s="423" t="s">
        <v>313</v>
      </c>
      <c r="G134" s="423" t="s">
        <v>5385</v>
      </c>
      <c r="H134">
        <v>8652421000109</v>
      </c>
      <c r="I134" s="423" t="s">
        <v>313</v>
      </c>
      <c r="J134" s="423" t="s">
        <v>1087</v>
      </c>
      <c r="K134" s="423" t="s">
        <v>1088</v>
      </c>
      <c r="L134" s="423" t="s">
        <v>313</v>
      </c>
      <c r="M134" s="423" t="s">
        <v>961</v>
      </c>
      <c r="N134" s="423" t="s">
        <v>313</v>
      </c>
      <c r="O134" s="423" t="s">
        <v>313</v>
      </c>
      <c r="P134" s="423" t="s">
        <v>313</v>
      </c>
      <c r="Q134" s="423" t="s">
        <v>962</v>
      </c>
      <c r="R134" s="423" t="s">
        <v>564</v>
      </c>
      <c r="S134" s="423" t="s">
        <v>313</v>
      </c>
      <c r="T134" s="423" t="s">
        <v>313</v>
      </c>
      <c r="U134" s="423" t="s">
        <v>313</v>
      </c>
      <c r="V134" s="423" t="s">
        <v>313</v>
      </c>
      <c r="W134" s="423" t="s">
        <v>320</v>
      </c>
      <c r="X134" s="423" t="s">
        <v>347</v>
      </c>
      <c r="Y134" s="423" t="s">
        <v>313</v>
      </c>
      <c r="Z134" s="32"/>
      <c r="AA134">
        <v>74860</v>
      </c>
      <c r="AB134">
        <v>641932</v>
      </c>
      <c r="AC134">
        <v>48</v>
      </c>
      <c r="AD134" s="423" t="s">
        <v>20</v>
      </c>
      <c r="AE134" s="32">
        <v>45744</v>
      </c>
      <c r="AF134" s="62">
        <v>0.65123842592592596</v>
      </c>
      <c r="AG134" s="423" t="s">
        <v>313</v>
      </c>
      <c r="AH134" s="423" t="s">
        <v>335</v>
      </c>
      <c r="AI134" s="32">
        <v>45792</v>
      </c>
      <c r="AJ134" s="62">
        <v>0.48288194444444443</v>
      </c>
      <c r="AK134" s="423" t="s">
        <v>6114</v>
      </c>
      <c r="AL134" s="423" t="s">
        <v>5386</v>
      </c>
      <c r="AM134" s="423" t="s">
        <v>313</v>
      </c>
      <c r="AN134" s="423" t="s">
        <v>1058</v>
      </c>
      <c r="AO134" s="423" t="s">
        <v>313</v>
      </c>
      <c r="AP134" s="423" t="s">
        <v>1090</v>
      </c>
      <c r="AQ134" s="423" t="s">
        <v>313</v>
      </c>
      <c r="AR134" s="32"/>
      <c r="AT134" s="423" t="s">
        <v>313</v>
      </c>
      <c r="AU134" s="423" t="s">
        <v>313</v>
      </c>
      <c r="AV134" s="423" t="s">
        <v>313</v>
      </c>
      <c r="AW134" s="423" t="s">
        <v>313</v>
      </c>
      <c r="AX134" s="423">
        <v>1</v>
      </c>
    </row>
    <row r="135" spans="1:50" x14ac:dyDescent="0.3">
      <c r="A135" s="423" t="s">
        <v>20</v>
      </c>
      <c r="B135">
        <v>318</v>
      </c>
      <c r="D135">
        <v>1957</v>
      </c>
      <c r="E135" s="423" t="s">
        <v>313</v>
      </c>
      <c r="F135" s="423" t="s">
        <v>313</v>
      </c>
      <c r="G135" s="423" t="s">
        <v>1091</v>
      </c>
      <c r="H135">
        <v>8652421000109</v>
      </c>
      <c r="I135" s="423" t="s">
        <v>313</v>
      </c>
      <c r="J135" s="423" t="s">
        <v>1092</v>
      </c>
      <c r="K135" s="423" t="s">
        <v>1093</v>
      </c>
      <c r="L135" s="423" t="s">
        <v>313</v>
      </c>
      <c r="M135" s="423" t="s">
        <v>961</v>
      </c>
      <c r="N135" s="423" t="s">
        <v>313</v>
      </c>
      <c r="O135" s="423" t="s">
        <v>313</v>
      </c>
      <c r="P135" s="423" t="s">
        <v>313</v>
      </c>
      <c r="Q135" s="423" t="s">
        <v>313</v>
      </c>
      <c r="R135" s="423" t="s">
        <v>313</v>
      </c>
      <c r="S135" s="423" t="s">
        <v>313</v>
      </c>
      <c r="T135" s="423" t="s">
        <v>313</v>
      </c>
      <c r="U135" s="423" t="s">
        <v>313</v>
      </c>
      <c r="V135" s="423" t="s">
        <v>313</v>
      </c>
      <c r="W135" s="423" t="s">
        <v>320</v>
      </c>
      <c r="X135" s="423" t="s">
        <v>333</v>
      </c>
      <c r="Y135" s="423" t="s">
        <v>313</v>
      </c>
      <c r="Z135" s="32"/>
      <c r="AC135">
        <v>19</v>
      </c>
      <c r="AD135" s="423" t="s">
        <v>20</v>
      </c>
      <c r="AE135" s="32">
        <v>45744</v>
      </c>
      <c r="AF135" s="62">
        <v>0.65327546296296302</v>
      </c>
      <c r="AG135" s="423" t="s">
        <v>313</v>
      </c>
      <c r="AH135" s="423" t="s">
        <v>335</v>
      </c>
      <c r="AI135" s="32">
        <v>45763</v>
      </c>
      <c r="AJ135" s="62">
        <v>0.40211805555555558</v>
      </c>
      <c r="AK135" s="423" t="s">
        <v>6114</v>
      </c>
      <c r="AL135" s="423" t="s">
        <v>5387</v>
      </c>
      <c r="AM135" s="423" t="s">
        <v>313</v>
      </c>
      <c r="AN135" s="423" t="s">
        <v>1058</v>
      </c>
      <c r="AO135" s="423" t="s">
        <v>313</v>
      </c>
      <c r="AP135" s="423" t="s">
        <v>1090</v>
      </c>
      <c r="AQ135" s="423" t="s">
        <v>313</v>
      </c>
      <c r="AR135" s="32"/>
      <c r="AT135" s="423" t="s">
        <v>313</v>
      </c>
      <c r="AU135" s="423" t="s">
        <v>313</v>
      </c>
      <c r="AV135" s="423" t="s">
        <v>313</v>
      </c>
      <c r="AW135" s="423" t="s">
        <v>313</v>
      </c>
      <c r="AX135" s="423">
        <v>1</v>
      </c>
    </row>
    <row r="136" spans="1:50" x14ac:dyDescent="0.3">
      <c r="A136" s="423" t="s">
        <v>20</v>
      </c>
      <c r="B136">
        <v>319</v>
      </c>
      <c r="D136">
        <v>1958</v>
      </c>
      <c r="E136" s="423" t="s">
        <v>313</v>
      </c>
      <c r="F136" s="423" t="s">
        <v>313</v>
      </c>
      <c r="G136" s="423" t="s">
        <v>5388</v>
      </c>
      <c r="I136" s="423" t="s">
        <v>313</v>
      </c>
      <c r="J136" s="423" t="s">
        <v>5389</v>
      </c>
      <c r="K136" s="423" t="s">
        <v>561</v>
      </c>
      <c r="L136" s="423" t="s">
        <v>313</v>
      </c>
      <c r="M136" s="423" t="s">
        <v>562</v>
      </c>
      <c r="N136" s="423" t="s">
        <v>313</v>
      </c>
      <c r="O136" s="423" t="s">
        <v>313</v>
      </c>
      <c r="P136" s="423" t="s">
        <v>313</v>
      </c>
      <c r="Q136" s="423" t="s">
        <v>313</v>
      </c>
      <c r="R136" s="423" t="s">
        <v>313</v>
      </c>
      <c r="S136" s="423" t="s">
        <v>313</v>
      </c>
      <c r="T136" s="423" t="s">
        <v>313</v>
      </c>
      <c r="U136" s="423" t="s">
        <v>313</v>
      </c>
      <c r="V136" s="423" t="s">
        <v>313</v>
      </c>
      <c r="W136" s="423" t="s">
        <v>320</v>
      </c>
      <c r="X136" s="423" t="s">
        <v>356</v>
      </c>
      <c r="Y136" s="423" t="s">
        <v>313</v>
      </c>
      <c r="Z136" s="32"/>
      <c r="AA136">
        <v>1760013</v>
      </c>
      <c r="AB136">
        <v>0</v>
      </c>
      <c r="AC136">
        <v>0</v>
      </c>
      <c r="AD136" s="423" t="s">
        <v>20</v>
      </c>
      <c r="AE136" s="32">
        <v>45747</v>
      </c>
      <c r="AF136" s="62">
        <v>0.47290509259259261</v>
      </c>
      <c r="AG136" s="423" t="s">
        <v>313</v>
      </c>
      <c r="AH136" s="423" t="s">
        <v>358</v>
      </c>
      <c r="AI136" s="32">
        <v>45747</v>
      </c>
      <c r="AJ136" s="62">
        <v>0.48357638888888888</v>
      </c>
      <c r="AK136" s="423" t="s">
        <v>313</v>
      </c>
      <c r="AL136" s="423" t="s">
        <v>313</v>
      </c>
      <c r="AM136" s="423" t="s">
        <v>313</v>
      </c>
      <c r="AN136" s="423" t="s">
        <v>1031</v>
      </c>
      <c r="AO136" s="423" t="s">
        <v>313</v>
      </c>
      <c r="AP136" s="423" t="s">
        <v>313</v>
      </c>
      <c r="AQ136" s="423" t="s">
        <v>313</v>
      </c>
      <c r="AR136" s="32"/>
      <c r="AT136" s="423" t="s">
        <v>313</v>
      </c>
      <c r="AU136" s="423" t="s">
        <v>313</v>
      </c>
      <c r="AV136" s="423" t="s">
        <v>313</v>
      </c>
      <c r="AW136" s="423" t="s">
        <v>313</v>
      </c>
      <c r="AX136" s="423">
        <v>1</v>
      </c>
    </row>
    <row r="137" spans="1:50" x14ac:dyDescent="0.3">
      <c r="A137" s="423" t="s">
        <v>20</v>
      </c>
      <c r="B137">
        <v>321</v>
      </c>
      <c r="D137">
        <v>1961</v>
      </c>
      <c r="E137" s="423" t="s">
        <v>313</v>
      </c>
      <c r="F137" s="423" t="s">
        <v>313</v>
      </c>
      <c r="G137" s="423" t="s">
        <v>1091</v>
      </c>
      <c r="I137" s="423" t="s">
        <v>313</v>
      </c>
      <c r="J137" s="423" t="s">
        <v>1092</v>
      </c>
      <c r="K137" s="423" t="s">
        <v>1097</v>
      </c>
      <c r="L137" s="423" t="s">
        <v>313</v>
      </c>
      <c r="M137" s="423" t="s">
        <v>961</v>
      </c>
      <c r="N137" s="423" t="s">
        <v>313</v>
      </c>
      <c r="O137" s="423" t="s">
        <v>313</v>
      </c>
      <c r="P137" s="423" t="s">
        <v>313</v>
      </c>
      <c r="Q137" s="423" t="s">
        <v>313</v>
      </c>
      <c r="R137" s="423" t="s">
        <v>313</v>
      </c>
      <c r="S137" s="423" t="s">
        <v>313</v>
      </c>
      <c r="T137" s="423" t="s">
        <v>313</v>
      </c>
      <c r="U137" s="423" t="s">
        <v>313</v>
      </c>
      <c r="V137" s="423" t="s">
        <v>313</v>
      </c>
      <c r="W137" s="423" t="s">
        <v>320</v>
      </c>
      <c r="X137" s="423" t="s">
        <v>347</v>
      </c>
      <c r="Y137" s="423" t="s">
        <v>313</v>
      </c>
      <c r="Z137" s="32"/>
      <c r="AA137">
        <v>1600</v>
      </c>
      <c r="AB137">
        <v>462522</v>
      </c>
      <c r="AC137">
        <v>45</v>
      </c>
      <c r="AD137" s="423" t="s">
        <v>20</v>
      </c>
      <c r="AE137" s="32">
        <v>45747</v>
      </c>
      <c r="AF137" s="62">
        <v>0.63219907407407405</v>
      </c>
      <c r="AG137" s="423" t="s">
        <v>313</v>
      </c>
      <c r="AH137" s="423" t="s">
        <v>335</v>
      </c>
      <c r="AI137" s="32">
        <v>45792</v>
      </c>
      <c r="AJ137" s="62">
        <v>0.48388888888888887</v>
      </c>
      <c r="AK137" s="423" t="s">
        <v>6114</v>
      </c>
      <c r="AL137" s="423" t="s">
        <v>5386</v>
      </c>
      <c r="AM137" s="423" t="s">
        <v>313</v>
      </c>
      <c r="AN137" s="423" t="s">
        <v>1058</v>
      </c>
      <c r="AO137" s="423" t="s">
        <v>313</v>
      </c>
      <c r="AP137" s="423" t="s">
        <v>1090</v>
      </c>
      <c r="AQ137" s="423" t="s">
        <v>313</v>
      </c>
      <c r="AR137" s="32"/>
      <c r="AT137" s="423" t="s">
        <v>313</v>
      </c>
      <c r="AU137" s="423" t="s">
        <v>313</v>
      </c>
      <c r="AV137" s="423" t="s">
        <v>313</v>
      </c>
      <c r="AW137" s="423" t="s">
        <v>313</v>
      </c>
      <c r="AX137" s="423">
        <v>1</v>
      </c>
    </row>
    <row r="138" spans="1:50" x14ac:dyDescent="0.3">
      <c r="A138" s="423" t="s">
        <v>20</v>
      </c>
      <c r="B138">
        <v>322</v>
      </c>
      <c r="D138">
        <v>1962</v>
      </c>
      <c r="E138" s="423" t="s">
        <v>313</v>
      </c>
      <c r="F138" s="423" t="s">
        <v>313</v>
      </c>
      <c r="G138" s="423" t="s">
        <v>1098</v>
      </c>
      <c r="I138" s="423" t="s">
        <v>313</v>
      </c>
      <c r="J138" s="423" t="s">
        <v>1099</v>
      </c>
      <c r="K138" s="423" t="s">
        <v>531</v>
      </c>
      <c r="L138" s="423" t="s">
        <v>313</v>
      </c>
      <c r="M138" s="423" t="s">
        <v>532</v>
      </c>
      <c r="N138" s="423" t="s">
        <v>313</v>
      </c>
      <c r="O138" s="423" t="s">
        <v>313</v>
      </c>
      <c r="P138" s="423" t="s">
        <v>313</v>
      </c>
      <c r="Q138" s="423" t="s">
        <v>313</v>
      </c>
      <c r="R138" s="423" t="s">
        <v>313</v>
      </c>
      <c r="S138" s="423" t="s">
        <v>313</v>
      </c>
      <c r="T138" s="423" t="s">
        <v>313</v>
      </c>
      <c r="U138" s="423" t="s">
        <v>313</v>
      </c>
      <c r="V138" s="423" t="s">
        <v>313</v>
      </c>
      <c r="W138" s="423" t="s">
        <v>320</v>
      </c>
      <c r="X138" s="423" t="s">
        <v>356</v>
      </c>
      <c r="Y138" s="423" t="s">
        <v>313</v>
      </c>
      <c r="Z138" s="32"/>
      <c r="AA138">
        <v>0</v>
      </c>
      <c r="AB138">
        <v>30002</v>
      </c>
      <c r="AC138">
        <v>24</v>
      </c>
      <c r="AD138" s="423" t="s">
        <v>20</v>
      </c>
      <c r="AE138" s="32">
        <v>45747</v>
      </c>
      <c r="AF138" s="62">
        <v>0.69299768518518523</v>
      </c>
      <c r="AG138" s="423" t="s">
        <v>313</v>
      </c>
      <c r="AH138" s="423" t="s">
        <v>358</v>
      </c>
      <c r="AI138" s="32">
        <v>45771</v>
      </c>
      <c r="AJ138" s="62">
        <v>0.50261574074074078</v>
      </c>
      <c r="AK138" s="423" t="s">
        <v>313</v>
      </c>
      <c r="AL138" s="423" t="s">
        <v>313</v>
      </c>
      <c r="AM138" s="423" t="s">
        <v>313</v>
      </c>
      <c r="AN138" s="423" t="s">
        <v>1058</v>
      </c>
      <c r="AO138" s="423" t="s">
        <v>313</v>
      </c>
      <c r="AP138" s="423" t="s">
        <v>313</v>
      </c>
      <c r="AQ138" s="423" t="s">
        <v>313</v>
      </c>
      <c r="AR138" s="32"/>
      <c r="AT138" s="423" t="s">
        <v>313</v>
      </c>
      <c r="AU138" s="423" t="s">
        <v>313</v>
      </c>
      <c r="AV138" s="423" t="s">
        <v>313</v>
      </c>
      <c r="AW138" s="423" t="s">
        <v>313</v>
      </c>
      <c r="AX138" s="423">
        <v>1</v>
      </c>
    </row>
    <row r="139" spans="1:50" x14ac:dyDescent="0.3">
      <c r="A139" s="423" t="s">
        <v>20</v>
      </c>
      <c r="B139">
        <v>323</v>
      </c>
      <c r="D139">
        <v>1963</v>
      </c>
      <c r="E139" s="423" t="s">
        <v>313</v>
      </c>
      <c r="F139" s="423" t="s">
        <v>313</v>
      </c>
      <c r="G139" s="423" t="s">
        <v>5390</v>
      </c>
      <c r="I139" s="423" t="s">
        <v>313</v>
      </c>
      <c r="J139" s="423" t="s">
        <v>5391</v>
      </c>
      <c r="K139" s="423" t="s">
        <v>1102</v>
      </c>
      <c r="L139" s="423" t="s">
        <v>313</v>
      </c>
      <c r="M139" s="423" t="s">
        <v>1103</v>
      </c>
      <c r="N139" s="423" t="s">
        <v>313</v>
      </c>
      <c r="O139" s="423" t="s">
        <v>313</v>
      </c>
      <c r="P139" s="423" t="s">
        <v>313</v>
      </c>
      <c r="Q139" s="423" t="s">
        <v>313</v>
      </c>
      <c r="R139" s="423" t="s">
        <v>313</v>
      </c>
      <c r="S139" s="423" t="s">
        <v>313</v>
      </c>
      <c r="T139" s="423" t="s">
        <v>313</v>
      </c>
      <c r="U139" s="423" t="s">
        <v>313</v>
      </c>
      <c r="V139" s="423" t="s">
        <v>313</v>
      </c>
      <c r="W139" s="423" t="s">
        <v>320</v>
      </c>
      <c r="X139" s="423" t="s">
        <v>333</v>
      </c>
      <c r="Y139" s="423" t="s">
        <v>313</v>
      </c>
      <c r="Z139" s="32"/>
      <c r="AA139">
        <v>16960</v>
      </c>
      <c r="AB139">
        <v>1980</v>
      </c>
      <c r="AC139">
        <v>64</v>
      </c>
      <c r="AD139" s="423" t="s">
        <v>20</v>
      </c>
      <c r="AE139" s="32">
        <v>45747</v>
      </c>
      <c r="AF139" s="62">
        <v>0.70123842592592589</v>
      </c>
      <c r="AG139" s="423" t="s">
        <v>313</v>
      </c>
      <c r="AH139" s="423" t="s">
        <v>335</v>
      </c>
      <c r="AI139" s="32">
        <v>45811</v>
      </c>
      <c r="AJ139" s="62">
        <v>0.46266203703703701</v>
      </c>
      <c r="AK139" s="423" t="s">
        <v>398</v>
      </c>
      <c r="AL139" s="423" t="s">
        <v>5392</v>
      </c>
      <c r="AM139" s="423" t="s">
        <v>313</v>
      </c>
      <c r="AN139" s="423" t="s">
        <v>1058</v>
      </c>
      <c r="AO139" s="423" t="s">
        <v>313</v>
      </c>
      <c r="AP139" s="423" t="s">
        <v>1058</v>
      </c>
      <c r="AQ139" s="423" t="s">
        <v>313</v>
      </c>
      <c r="AR139" s="32"/>
      <c r="AT139" s="423" t="s">
        <v>313</v>
      </c>
      <c r="AU139" s="423" t="s">
        <v>313</v>
      </c>
      <c r="AV139" s="423" t="s">
        <v>313</v>
      </c>
      <c r="AW139" s="423" t="s">
        <v>313</v>
      </c>
      <c r="AX139" s="423">
        <v>1</v>
      </c>
    </row>
    <row r="140" spans="1:50" x14ac:dyDescent="0.3">
      <c r="A140" s="423" t="s">
        <v>20</v>
      </c>
      <c r="B140">
        <v>328</v>
      </c>
      <c r="D140">
        <v>1970</v>
      </c>
      <c r="E140" s="423" t="s">
        <v>313</v>
      </c>
      <c r="F140" s="423" t="s">
        <v>313</v>
      </c>
      <c r="G140" s="423" t="s">
        <v>5393</v>
      </c>
      <c r="I140" s="423" t="s">
        <v>313</v>
      </c>
      <c r="J140" s="423" t="s">
        <v>5394</v>
      </c>
      <c r="K140" s="423" t="s">
        <v>1107</v>
      </c>
      <c r="L140" s="423" t="s">
        <v>313</v>
      </c>
      <c r="M140" s="423" t="s">
        <v>1108</v>
      </c>
      <c r="N140" s="423" t="s">
        <v>313</v>
      </c>
      <c r="O140" s="423" t="s">
        <v>313</v>
      </c>
      <c r="P140" s="423" t="s">
        <v>313</v>
      </c>
      <c r="Q140" s="423" t="s">
        <v>313</v>
      </c>
      <c r="R140" s="423" t="s">
        <v>313</v>
      </c>
      <c r="S140" s="423" t="s">
        <v>313</v>
      </c>
      <c r="T140" s="423" t="s">
        <v>313</v>
      </c>
      <c r="U140" s="423" t="s">
        <v>313</v>
      </c>
      <c r="V140" s="423" t="s">
        <v>313</v>
      </c>
      <c r="W140" s="423" t="s">
        <v>320</v>
      </c>
      <c r="X140" s="423" t="s">
        <v>437</v>
      </c>
      <c r="Y140" s="423" t="s">
        <v>313</v>
      </c>
      <c r="Z140" s="32"/>
      <c r="AC140">
        <v>71</v>
      </c>
      <c r="AD140" s="423" t="s">
        <v>20</v>
      </c>
      <c r="AE140" s="32">
        <v>45748</v>
      </c>
      <c r="AF140" s="62">
        <v>0.6648263888888889</v>
      </c>
      <c r="AG140" s="423" t="s">
        <v>313</v>
      </c>
      <c r="AH140" s="423" t="s">
        <v>335</v>
      </c>
      <c r="AI140" s="32">
        <v>45819</v>
      </c>
      <c r="AJ140" s="62">
        <v>0.60791666666666666</v>
      </c>
      <c r="AK140" s="423" t="s">
        <v>6114</v>
      </c>
      <c r="AL140" s="423" t="s">
        <v>5395</v>
      </c>
      <c r="AM140" s="423" t="s">
        <v>1110</v>
      </c>
      <c r="AN140" s="423" t="s">
        <v>313</v>
      </c>
      <c r="AO140" s="423" t="s">
        <v>313</v>
      </c>
      <c r="AP140" s="423" t="s">
        <v>313</v>
      </c>
      <c r="AQ140" s="423" t="s">
        <v>313</v>
      </c>
      <c r="AR140" s="32"/>
      <c r="AT140" s="423" t="s">
        <v>313</v>
      </c>
      <c r="AU140" s="423" t="s">
        <v>313</v>
      </c>
      <c r="AV140" s="423" t="s">
        <v>313</v>
      </c>
      <c r="AW140" s="423" t="s">
        <v>313</v>
      </c>
      <c r="AX140" s="423">
        <v>1</v>
      </c>
    </row>
    <row r="141" spans="1:50" x14ac:dyDescent="0.3">
      <c r="A141" s="423" t="s">
        <v>20</v>
      </c>
      <c r="B141">
        <v>333</v>
      </c>
      <c r="D141">
        <v>1977</v>
      </c>
      <c r="E141" s="423" t="s">
        <v>313</v>
      </c>
      <c r="F141" s="423" t="s">
        <v>313</v>
      </c>
      <c r="G141" s="423" t="s">
        <v>5396</v>
      </c>
      <c r="H141">
        <v>32921219000110</v>
      </c>
      <c r="I141" s="423" t="s">
        <v>313</v>
      </c>
      <c r="J141" s="423" t="s">
        <v>201</v>
      </c>
      <c r="K141" s="423" t="s">
        <v>1113</v>
      </c>
      <c r="L141" s="423" t="s">
        <v>313</v>
      </c>
      <c r="M141" s="423" t="s">
        <v>1114</v>
      </c>
      <c r="N141" s="423" t="s">
        <v>313</v>
      </c>
      <c r="O141" s="423" t="s">
        <v>313</v>
      </c>
      <c r="P141" s="423" t="s">
        <v>313</v>
      </c>
      <c r="Q141" s="423" t="s">
        <v>313</v>
      </c>
      <c r="R141" s="423" t="s">
        <v>313</v>
      </c>
      <c r="S141" s="423" t="s">
        <v>313</v>
      </c>
      <c r="T141" s="423" t="s">
        <v>313</v>
      </c>
      <c r="U141" s="423" t="s">
        <v>313</v>
      </c>
      <c r="V141" s="423" t="s">
        <v>1115</v>
      </c>
      <c r="W141" s="423" t="s">
        <v>320</v>
      </c>
      <c r="X141" s="423" t="s">
        <v>347</v>
      </c>
      <c r="Y141" s="423" t="s">
        <v>313</v>
      </c>
      <c r="Z141" s="32"/>
      <c r="AA141">
        <v>69112</v>
      </c>
      <c r="AB141">
        <v>318388</v>
      </c>
      <c r="AC141">
        <v>88</v>
      </c>
      <c r="AD141" s="423" t="s">
        <v>20</v>
      </c>
      <c r="AE141" s="32">
        <v>45750</v>
      </c>
      <c r="AF141" s="62">
        <v>0.66128472222222223</v>
      </c>
      <c r="AG141" s="423" t="s">
        <v>313</v>
      </c>
      <c r="AH141" s="423" t="s">
        <v>335</v>
      </c>
      <c r="AI141" s="32">
        <v>45838</v>
      </c>
      <c r="AJ141" s="62">
        <v>0.63310185185185186</v>
      </c>
      <c r="AK141" s="423" t="s">
        <v>474</v>
      </c>
      <c r="AL141" s="423" t="s">
        <v>5397</v>
      </c>
      <c r="AM141" s="423" t="s">
        <v>313</v>
      </c>
      <c r="AN141" s="423" t="s">
        <v>1117</v>
      </c>
      <c r="AO141" s="423" t="s">
        <v>20</v>
      </c>
      <c r="AP141" s="423" t="s">
        <v>1117</v>
      </c>
      <c r="AQ141" s="423" t="s">
        <v>1118</v>
      </c>
      <c r="AR141" s="32"/>
      <c r="AT141" s="423" t="s">
        <v>313</v>
      </c>
      <c r="AU141" s="423" t="s">
        <v>313</v>
      </c>
      <c r="AV141" s="423" t="s">
        <v>313</v>
      </c>
      <c r="AW141" s="423" t="s">
        <v>313</v>
      </c>
      <c r="AX141" s="423">
        <v>1</v>
      </c>
    </row>
    <row r="142" spans="1:50" x14ac:dyDescent="0.3">
      <c r="A142" s="423" t="s">
        <v>45</v>
      </c>
      <c r="B142">
        <v>334</v>
      </c>
      <c r="D142">
        <v>1978</v>
      </c>
      <c r="E142" s="423" t="s">
        <v>313</v>
      </c>
      <c r="F142" s="423" t="s">
        <v>313</v>
      </c>
      <c r="G142" s="423" t="s">
        <v>1119</v>
      </c>
      <c r="H142">
        <v>55940574000131</v>
      </c>
      <c r="I142" s="423" t="s">
        <v>313</v>
      </c>
      <c r="J142" s="423" t="s">
        <v>1120</v>
      </c>
      <c r="K142" s="423" t="s">
        <v>1121</v>
      </c>
      <c r="L142" s="423" t="s">
        <v>313</v>
      </c>
      <c r="M142" s="423" t="s">
        <v>1122</v>
      </c>
      <c r="N142" s="423" t="s">
        <v>313</v>
      </c>
      <c r="O142" s="423" t="s">
        <v>313</v>
      </c>
      <c r="P142" s="423" t="s">
        <v>313</v>
      </c>
      <c r="Q142" s="423" t="s">
        <v>313</v>
      </c>
      <c r="R142" s="423" t="s">
        <v>313</v>
      </c>
      <c r="S142" s="423" t="s">
        <v>473</v>
      </c>
      <c r="T142" s="423" t="s">
        <v>313</v>
      </c>
      <c r="U142" s="423" t="s">
        <v>313</v>
      </c>
      <c r="V142" s="423" t="s">
        <v>1115</v>
      </c>
      <c r="W142" s="423" t="s">
        <v>320</v>
      </c>
      <c r="X142" s="423" t="s">
        <v>347</v>
      </c>
      <c r="Y142" s="423" t="s">
        <v>535</v>
      </c>
      <c r="Z142" s="32">
        <v>46053</v>
      </c>
      <c r="AC142">
        <v>228</v>
      </c>
      <c r="AD142" s="423" t="s">
        <v>45</v>
      </c>
      <c r="AE142" s="32">
        <v>45751</v>
      </c>
      <c r="AF142" s="62">
        <v>0.64585648148148145</v>
      </c>
      <c r="AG142" s="423" t="s">
        <v>313</v>
      </c>
      <c r="AH142" s="423" t="s">
        <v>335</v>
      </c>
      <c r="AI142" s="32">
        <v>45979</v>
      </c>
      <c r="AJ142" s="62">
        <v>0.39087962962962963</v>
      </c>
      <c r="AK142" s="423" t="s">
        <v>6114</v>
      </c>
      <c r="AL142" s="423" t="s">
        <v>313</v>
      </c>
      <c r="AM142" s="423" t="s">
        <v>313</v>
      </c>
      <c r="AN142" s="423" t="s">
        <v>1123</v>
      </c>
      <c r="AO142" s="423" t="s">
        <v>45</v>
      </c>
      <c r="AP142" s="423" t="s">
        <v>1124</v>
      </c>
      <c r="AQ142" s="423" t="s">
        <v>1125</v>
      </c>
      <c r="AR142" s="32"/>
      <c r="AT142" s="423" t="s">
        <v>313</v>
      </c>
      <c r="AU142" s="423" t="s">
        <v>313</v>
      </c>
      <c r="AV142" s="423" t="s">
        <v>313</v>
      </c>
      <c r="AW142" s="423" t="s">
        <v>313</v>
      </c>
      <c r="AX142" s="423">
        <v>1</v>
      </c>
    </row>
    <row r="143" spans="1:50" x14ac:dyDescent="0.3">
      <c r="A143" s="423" t="s">
        <v>20</v>
      </c>
      <c r="B143">
        <v>336</v>
      </c>
      <c r="D143">
        <v>1980</v>
      </c>
      <c r="E143" s="423" t="s">
        <v>313</v>
      </c>
      <c r="F143" s="423" t="s">
        <v>313</v>
      </c>
      <c r="G143" s="423" t="s">
        <v>5398</v>
      </c>
      <c r="H143">
        <v>56262451000151</v>
      </c>
      <c r="I143" s="423" t="s">
        <v>313</v>
      </c>
      <c r="J143" s="423" t="s">
        <v>1127</v>
      </c>
      <c r="K143" s="423" t="s">
        <v>1128</v>
      </c>
      <c r="L143" s="423" t="s">
        <v>313</v>
      </c>
      <c r="M143" s="423" t="s">
        <v>1129</v>
      </c>
      <c r="N143" s="423" t="s">
        <v>313</v>
      </c>
      <c r="O143" s="423" t="s">
        <v>313</v>
      </c>
      <c r="P143" s="423" t="s">
        <v>313</v>
      </c>
      <c r="Q143" s="423" t="s">
        <v>1130</v>
      </c>
      <c r="R143" s="423" t="s">
        <v>330</v>
      </c>
      <c r="S143" s="423" t="s">
        <v>313</v>
      </c>
      <c r="T143" s="423" t="s">
        <v>313</v>
      </c>
      <c r="U143" s="423" t="s">
        <v>313</v>
      </c>
      <c r="V143" s="423" t="s">
        <v>313</v>
      </c>
      <c r="W143" s="423" t="s">
        <v>320</v>
      </c>
      <c r="X143" s="423" t="s">
        <v>347</v>
      </c>
      <c r="Y143" s="423" t="s">
        <v>313</v>
      </c>
      <c r="Z143" s="32"/>
      <c r="AA143">
        <v>110486</v>
      </c>
      <c r="AB143">
        <v>704412</v>
      </c>
      <c r="AC143">
        <v>16</v>
      </c>
      <c r="AD143" s="423" t="s">
        <v>20</v>
      </c>
      <c r="AE143" s="32">
        <v>45754</v>
      </c>
      <c r="AF143" s="62">
        <v>0.42481481481481481</v>
      </c>
      <c r="AG143" s="423" t="s">
        <v>313</v>
      </c>
      <c r="AH143" s="423" t="s">
        <v>335</v>
      </c>
      <c r="AI143" s="32">
        <v>45770</v>
      </c>
      <c r="AJ143" s="62">
        <v>0.62724537037037043</v>
      </c>
      <c r="AK143" s="423" t="s">
        <v>474</v>
      </c>
      <c r="AL143" s="423" t="s">
        <v>5399</v>
      </c>
      <c r="AM143" s="423" t="s">
        <v>1132</v>
      </c>
      <c r="AN143" s="423" t="s">
        <v>1110</v>
      </c>
      <c r="AO143" s="423" t="s">
        <v>313</v>
      </c>
      <c r="AP143" s="423" t="s">
        <v>313</v>
      </c>
      <c r="AQ143" s="423" t="s">
        <v>313</v>
      </c>
      <c r="AR143" s="32"/>
      <c r="AT143" s="423" t="s">
        <v>313</v>
      </c>
      <c r="AU143" s="423" t="s">
        <v>313</v>
      </c>
      <c r="AV143" s="423" t="s">
        <v>313</v>
      </c>
      <c r="AW143" s="423" t="s">
        <v>313</v>
      </c>
      <c r="AX143" s="423">
        <v>1</v>
      </c>
    </row>
    <row r="144" spans="1:50" x14ac:dyDescent="0.3">
      <c r="A144" s="423" t="s">
        <v>40</v>
      </c>
      <c r="B144">
        <v>338</v>
      </c>
      <c r="D144">
        <v>1983</v>
      </c>
      <c r="E144" s="423" t="s">
        <v>313</v>
      </c>
      <c r="F144" s="423" t="s">
        <v>313</v>
      </c>
      <c r="G144" s="423" t="s">
        <v>1133</v>
      </c>
      <c r="H144">
        <v>750764000102</v>
      </c>
      <c r="I144" s="423" t="s">
        <v>313</v>
      </c>
      <c r="J144" s="423" t="s">
        <v>5400</v>
      </c>
      <c r="K144" s="423" t="s">
        <v>1135</v>
      </c>
      <c r="L144" s="423" t="s">
        <v>313</v>
      </c>
      <c r="M144" s="423" t="s">
        <v>1136</v>
      </c>
      <c r="N144" s="423" t="s">
        <v>313</v>
      </c>
      <c r="O144" s="423" t="s">
        <v>313</v>
      </c>
      <c r="P144" s="423" t="s">
        <v>313</v>
      </c>
      <c r="Q144" s="423" t="s">
        <v>313</v>
      </c>
      <c r="R144" s="423" t="s">
        <v>313</v>
      </c>
      <c r="S144" s="423" t="s">
        <v>313</v>
      </c>
      <c r="T144" s="423" t="s">
        <v>313</v>
      </c>
      <c r="U144" s="423" t="s">
        <v>313</v>
      </c>
      <c r="V144" s="423" t="s">
        <v>313</v>
      </c>
      <c r="W144" s="423" t="s">
        <v>320</v>
      </c>
      <c r="X144" s="423" t="s">
        <v>347</v>
      </c>
      <c r="Y144" s="423" t="s">
        <v>313</v>
      </c>
      <c r="Z144" s="32"/>
      <c r="AA144">
        <v>50000</v>
      </c>
      <c r="AB144">
        <v>30502</v>
      </c>
      <c r="AC144">
        <v>26</v>
      </c>
      <c r="AD144" s="423" t="s">
        <v>40</v>
      </c>
      <c r="AE144" s="32">
        <v>45754</v>
      </c>
      <c r="AF144" s="62">
        <v>0.60024305555555557</v>
      </c>
      <c r="AG144" s="423" t="s">
        <v>313</v>
      </c>
      <c r="AH144" s="423" t="s">
        <v>335</v>
      </c>
      <c r="AI144" s="32">
        <v>45780</v>
      </c>
      <c r="AJ144" s="62">
        <v>0.44513888888888886</v>
      </c>
      <c r="AK144" s="423" t="s">
        <v>6115</v>
      </c>
      <c r="AL144" s="423" t="s">
        <v>313</v>
      </c>
      <c r="AM144" s="423" t="s">
        <v>313</v>
      </c>
      <c r="AN144" s="423" t="s">
        <v>1137</v>
      </c>
      <c r="AO144" s="423" t="s">
        <v>40</v>
      </c>
      <c r="AP144" s="423" t="s">
        <v>1138</v>
      </c>
      <c r="AQ144" s="423" t="s">
        <v>313</v>
      </c>
      <c r="AR144" s="32"/>
      <c r="AT144" s="423" t="s">
        <v>313</v>
      </c>
      <c r="AU144" s="423" t="s">
        <v>313</v>
      </c>
      <c r="AV144" s="423" t="s">
        <v>313</v>
      </c>
      <c r="AW144" s="423" t="s">
        <v>313</v>
      </c>
      <c r="AX144" s="423">
        <v>1</v>
      </c>
    </row>
    <row r="145" spans="1:50" x14ac:dyDescent="0.3">
      <c r="A145" s="423" t="s">
        <v>20</v>
      </c>
      <c r="B145">
        <v>343</v>
      </c>
      <c r="D145">
        <v>1988</v>
      </c>
      <c r="E145" s="423" t="s">
        <v>313</v>
      </c>
      <c r="F145" s="423" t="s">
        <v>313</v>
      </c>
      <c r="G145" s="423" t="s">
        <v>5401</v>
      </c>
      <c r="I145" s="423" t="s">
        <v>313</v>
      </c>
      <c r="J145" s="423" t="s">
        <v>1140</v>
      </c>
      <c r="K145" s="423" t="s">
        <v>1141</v>
      </c>
      <c r="L145" s="423" t="s">
        <v>313</v>
      </c>
      <c r="M145" s="423" t="s">
        <v>1142</v>
      </c>
      <c r="N145" s="423" t="s">
        <v>313</v>
      </c>
      <c r="O145" s="423" t="s">
        <v>313</v>
      </c>
      <c r="P145" s="423" t="s">
        <v>313</v>
      </c>
      <c r="Q145" s="423" t="s">
        <v>313</v>
      </c>
      <c r="R145" s="423" t="s">
        <v>313</v>
      </c>
      <c r="S145" s="423" t="s">
        <v>313</v>
      </c>
      <c r="T145" s="423" t="s">
        <v>313</v>
      </c>
      <c r="U145" s="423" t="s">
        <v>313</v>
      </c>
      <c r="V145" s="423" t="s">
        <v>313</v>
      </c>
      <c r="W145" s="423" t="s">
        <v>320</v>
      </c>
      <c r="X145" s="423" t="s">
        <v>333</v>
      </c>
      <c r="Y145" s="423" t="s">
        <v>313</v>
      </c>
      <c r="Z145" s="32"/>
      <c r="AA145">
        <v>32400</v>
      </c>
      <c r="AB145">
        <v>104544</v>
      </c>
      <c r="AC145">
        <v>34</v>
      </c>
      <c r="AD145" s="423" t="s">
        <v>20</v>
      </c>
      <c r="AE145" s="32">
        <v>45758</v>
      </c>
      <c r="AF145" s="62">
        <v>0.4972685185185185</v>
      </c>
      <c r="AG145" s="423" t="s">
        <v>313</v>
      </c>
      <c r="AH145" s="423" t="s">
        <v>335</v>
      </c>
      <c r="AI145" s="32">
        <v>45792</v>
      </c>
      <c r="AJ145" s="62">
        <v>0.47031250000000002</v>
      </c>
      <c r="AK145" s="423" t="s">
        <v>6114</v>
      </c>
      <c r="AL145" s="423" t="s">
        <v>5402</v>
      </c>
      <c r="AM145" s="423" t="s">
        <v>313</v>
      </c>
      <c r="AN145" s="423" t="s">
        <v>1144</v>
      </c>
      <c r="AO145" s="423" t="s">
        <v>313</v>
      </c>
      <c r="AP145" s="423" t="s">
        <v>1144</v>
      </c>
      <c r="AQ145" s="423" t="s">
        <v>313</v>
      </c>
      <c r="AR145" s="32"/>
      <c r="AT145" s="423" t="s">
        <v>313</v>
      </c>
      <c r="AU145" s="423" t="s">
        <v>313</v>
      </c>
      <c r="AV145" s="423" t="s">
        <v>313</v>
      </c>
      <c r="AW145" s="423" t="s">
        <v>313</v>
      </c>
      <c r="AX145" s="423">
        <v>1</v>
      </c>
    </row>
    <row r="146" spans="1:50" x14ac:dyDescent="0.3">
      <c r="A146" s="423" t="s">
        <v>20</v>
      </c>
      <c r="B146">
        <v>346</v>
      </c>
      <c r="D146">
        <v>1991</v>
      </c>
      <c r="E146" s="423" t="s">
        <v>313</v>
      </c>
      <c r="F146" s="423" t="s">
        <v>313</v>
      </c>
      <c r="G146" s="423" t="s">
        <v>3463</v>
      </c>
      <c r="I146" s="423" t="s">
        <v>313</v>
      </c>
      <c r="J146" s="423" t="s">
        <v>5403</v>
      </c>
      <c r="K146" s="423" t="s">
        <v>1146</v>
      </c>
      <c r="L146" s="423" t="s">
        <v>313</v>
      </c>
      <c r="M146" s="423" t="s">
        <v>1147</v>
      </c>
      <c r="N146" s="423" t="s">
        <v>313</v>
      </c>
      <c r="O146" s="423" t="s">
        <v>313</v>
      </c>
      <c r="P146" s="423" t="s">
        <v>313</v>
      </c>
      <c r="Q146" s="423" t="s">
        <v>313</v>
      </c>
      <c r="R146" s="423" t="s">
        <v>313</v>
      </c>
      <c r="S146" s="423" t="s">
        <v>313</v>
      </c>
      <c r="T146" s="423" t="s">
        <v>313</v>
      </c>
      <c r="U146" s="423" t="s">
        <v>313</v>
      </c>
      <c r="V146" s="423" t="s">
        <v>5404</v>
      </c>
      <c r="W146" s="423" t="s">
        <v>320</v>
      </c>
      <c r="X146" s="423" t="s">
        <v>356</v>
      </c>
      <c r="Y146" s="423" t="s">
        <v>313</v>
      </c>
      <c r="Z146" s="32">
        <v>46053</v>
      </c>
      <c r="AA146">
        <v>51306</v>
      </c>
      <c r="AB146">
        <v>2700</v>
      </c>
      <c r="AC146">
        <v>296</v>
      </c>
      <c r="AD146" s="423" t="s">
        <v>20</v>
      </c>
      <c r="AE146" s="32">
        <v>45762</v>
      </c>
      <c r="AF146" s="62">
        <v>0.62379629629629629</v>
      </c>
      <c r="AG146" s="423" t="s">
        <v>313</v>
      </c>
      <c r="AH146" s="423" t="s">
        <v>358</v>
      </c>
      <c r="AI146" s="32">
        <v>45783</v>
      </c>
      <c r="AJ146" s="62">
        <v>0.48605324074074074</v>
      </c>
      <c r="AK146" s="423" t="s">
        <v>313</v>
      </c>
      <c r="AL146" s="423" t="s">
        <v>595</v>
      </c>
      <c r="AM146" s="423" t="s">
        <v>313</v>
      </c>
      <c r="AN146" s="423" t="s">
        <v>428</v>
      </c>
      <c r="AO146" s="423" t="s">
        <v>313</v>
      </c>
      <c r="AP146" s="423" t="s">
        <v>428</v>
      </c>
      <c r="AQ146" s="423" t="s">
        <v>313</v>
      </c>
      <c r="AR146" s="32">
        <v>46028</v>
      </c>
      <c r="AT146" s="423" t="s">
        <v>313</v>
      </c>
      <c r="AU146" s="423" t="s">
        <v>313</v>
      </c>
      <c r="AV146" s="423" t="s">
        <v>313</v>
      </c>
      <c r="AW146" s="423" t="s">
        <v>313</v>
      </c>
      <c r="AX146" s="423">
        <v>1</v>
      </c>
    </row>
    <row r="147" spans="1:50" x14ac:dyDescent="0.3">
      <c r="A147" s="423" t="s">
        <v>20</v>
      </c>
      <c r="B147">
        <v>347</v>
      </c>
      <c r="D147">
        <v>1992</v>
      </c>
      <c r="E147" s="423" t="s">
        <v>313</v>
      </c>
      <c r="F147" s="423" t="s">
        <v>313</v>
      </c>
      <c r="G147" s="423" t="s">
        <v>5405</v>
      </c>
      <c r="I147" s="423" t="s">
        <v>313</v>
      </c>
      <c r="J147" s="423" t="s">
        <v>5406</v>
      </c>
      <c r="K147" s="423" t="s">
        <v>1146</v>
      </c>
      <c r="L147" s="423" t="s">
        <v>313</v>
      </c>
      <c r="M147" s="423" t="s">
        <v>1147</v>
      </c>
      <c r="N147" s="423" t="s">
        <v>313</v>
      </c>
      <c r="O147" s="423" t="s">
        <v>313</v>
      </c>
      <c r="P147" s="423" t="s">
        <v>313</v>
      </c>
      <c r="Q147" s="423" t="s">
        <v>313</v>
      </c>
      <c r="R147" s="423" t="s">
        <v>313</v>
      </c>
      <c r="S147" s="423" t="s">
        <v>313</v>
      </c>
      <c r="T147" s="423" t="s">
        <v>313</v>
      </c>
      <c r="U147" s="423" t="s">
        <v>313</v>
      </c>
      <c r="V147" s="423" t="s">
        <v>313</v>
      </c>
      <c r="W147" s="423" t="s">
        <v>320</v>
      </c>
      <c r="X147" s="423" t="s">
        <v>347</v>
      </c>
      <c r="Y147" s="423" t="s">
        <v>313</v>
      </c>
      <c r="Z147" s="32"/>
      <c r="AA147">
        <v>15216</v>
      </c>
      <c r="AB147">
        <v>37684</v>
      </c>
      <c r="AC147">
        <v>21</v>
      </c>
      <c r="AD147" s="423" t="s">
        <v>20</v>
      </c>
      <c r="AE147" s="32">
        <v>45762</v>
      </c>
      <c r="AF147" s="62">
        <v>0.62471064814814814</v>
      </c>
      <c r="AG147" s="423" t="s">
        <v>313</v>
      </c>
      <c r="AH147" s="423" t="s">
        <v>335</v>
      </c>
      <c r="AI147" s="32">
        <v>45783</v>
      </c>
      <c r="AJ147" s="62">
        <v>0.4869560185185185</v>
      </c>
      <c r="AK147" s="423" t="s">
        <v>6115</v>
      </c>
      <c r="AL147" s="423" t="s">
        <v>1151</v>
      </c>
      <c r="AM147" s="423" t="s">
        <v>313</v>
      </c>
      <c r="AN147" s="423" t="s">
        <v>1118</v>
      </c>
      <c r="AO147" s="423" t="s">
        <v>313</v>
      </c>
      <c r="AP147" s="423" t="s">
        <v>1152</v>
      </c>
      <c r="AQ147" s="423" t="s">
        <v>313</v>
      </c>
      <c r="AR147" s="32"/>
      <c r="AT147" s="423" t="s">
        <v>313</v>
      </c>
      <c r="AU147" s="423" t="s">
        <v>313</v>
      </c>
      <c r="AV147" s="423" t="s">
        <v>313</v>
      </c>
      <c r="AW147" s="423" t="s">
        <v>313</v>
      </c>
      <c r="AX147" s="423">
        <v>1</v>
      </c>
    </row>
    <row r="148" spans="1:50" x14ac:dyDescent="0.3">
      <c r="A148" s="423" t="s">
        <v>20</v>
      </c>
      <c r="B148">
        <v>348</v>
      </c>
      <c r="D148">
        <v>1993</v>
      </c>
      <c r="E148" s="423" t="s">
        <v>313</v>
      </c>
      <c r="F148" s="423" t="s">
        <v>313</v>
      </c>
      <c r="G148" s="423" t="s">
        <v>5407</v>
      </c>
      <c r="I148" s="423" t="s">
        <v>313</v>
      </c>
      <c r="J148" s="423" t="s">
        <v>5408</v>
      </c>
      <c r="K148" s="423" t="s">
        <v>1155</v>
      </c>
      <c r="L148" s="423" t="s">
        <v>313</v>
      </c>
      <c r="M148" s="423" t="s">
        <v>1156</v>
      </c>
      <c r="N148" s="423" t="s">
        <v>313</v>
      </c>
      <c r="O148" s="423" t="s">
        <v>313</v>
      </c>
      <c r="P148" s="423" t="s">
        <v>313</v>
      </c>
      <c r="Q148" s="423" t="s">
        <v>313</v>
      </c>
      <c r="R148" s="423" t="s">
        <v>313</v>
      </c>
      <c r="S148" s="423" t="s">
        <v>313</v>
      </c>
      <c r="T148" s="423" t="s">
        <v>313</v>
      </c>
      <c r="U148" s="423" t="s">
        <v>313</v>
      </c>
      <c r="V148" s="423" t="s">
        <v>313</v>
      </c>
      <c r="W148" s="423" t="s">
        <v>320</v>
      </c>
      <c r="X148" s="423" t="s">
        <v>356</v>
      </c>
      <c r="Y148" s="423" t="s">
        <v>535</v>
      </c>
      <c r="Z148" s="32"/>
      <c r="AA148">
        <v>15264</v>
      </c>
      <c r="AB148">
        <v>8210</v>
      </c>
      <c r="AC148">
        <v>22</v>
      </c>
      <c r="AD148" s="423" t="s">
        <v>20</v>
      </c>
      <c r="AE148" s="32">
        <v>45762</v>
      </c>
      <c r="AF148" s="62">
        <v>0.7232291666666667</v>
      </c>
      <c r="AG148" s="423" t="s">
        <v>313</v>
      </c>
      <c r="AH148" s="423" t="s">
        <v>358</v>
      </c>
      <c r="AI148" s="32">
        <v>45784</v>
      </c>
      <c r="AJ148" s="62">
        <v>0.37145833333333333</v>
      </c>
      <c r="AK148" s="423" t="s">
        <v>313</v>
      </c>
      <c r="AL148" s="423" t="s">
        <v>313</v>
      </c>
      <c r="AM148" s="423" t="s">
        <v>313</v>
      </c>
      <c r="AN148" s="423" t="s">
        <v>1157</v>
      </c>
      <c r="AO148" s="423" t="s">
        <v>313</v>
      </c>
      <c r="AP148" s="423" t="s">
        <v>313</v>
      </c>
      <c r="AQ148" s="423" t="s">
        <v>313</v>
      </c>
      <c r="AR148" s="32"/>
      <c r="AT148" s="423" t="s">
        <v>313</v>
      </c>
      <c r="AU148" s="423" t="s">
        <v>313</v>
      </c>
      <c r="AV148" s="423" t="s">
        <v>313</v>
      </c>
      <c r="AW148" s="423" t="s">
        <v>313</v>
      </c>
      <c r="AX148" s="423">
        <v>1</v>
      </c>
    </row>
    <row r="149" spans="1:50" x14ac:dyDescent="0.3">
      <c r="A149" s="423" t="s">
        <v>20</v>
      </c>
      <c r="B149">
        <v>351</v>
      </c>
      <c r="D149">
        <v>1997</v>
      </c>
      <c r="E149" s="423" t="s">
        <v>313</v>
      </c>
      <c r="F149" s="423" t="s">
        <v>313</v>
      </c>
      <c r="G149" s="423" t="s">
        <v>1158</v>
      </c>
      <c r="H149">
        <v>56262451000151</v>
      </c>
      <c r="I149" s="423" t="s">
        <v>313</v>
      </c>
      <c r="J149" s="423" t="s">
        <v>1159</v>
      </c>
      <c r="K149" s="423" t="s">
        <v>1128</v>
      </c>
      <c r="L149" s="423" t="s">
        <v>313</v>
      </c>
      <c r="M149" s="423" t="s">
        <v>1129</v>
      </c>
      <c r="N149" s="423" t="s">
        <v>313</v>
      </c>
      <c r="O149" s="423" t="s">
        <v>313</v>
      </c>
      <c r="P149" s="423" t="s">
        <v>313</v>
      </c>
      <c r="Q149" s="423" t="s">
        <v>1130</v>
      </c>
      <c r="R149" s="423" t="s">
        <v>330</v>
      </c>
      <c r="S149" s="423" t="s">
        <v>313</v>
      </c>
      <c r="T149" s="423" t="s">
        <v>313</v>
      </c>
      <c r="U149" s="423" t="s">
        <v>313</v>
      </c>
      <c r="V149" s="423" t="s">
        <v>313</v>
      </c>
      <c r="W149" s="423" t="s">
        <v>320</v>
      </c>
      <c r="X149" s="423" t="s">
        <v>347</v>
      </c>
      <c r="Y149" s="423" t="s">
        <v>313</v>
      </c>
      <c r="Z149" s="32"/>
      <c r="AA149">
        <v>1620001</v>
      </c>
      <c r="AB149">
        <v>3400</v>
      </c>
      <c r="AC149">
        <v>6</v>
      </c>
      <c r="AD149" s="423" t="s">
        <v>20</v>
      </c>
      <c r="AE149" s="32">
        <v>45764</v>
      </c>
      <c r="AF149" s="62">
        <v>0.43085648148148148</v>
      </c>
      <c r="AG149" s="423" t="s">
        <v>313</v>
      </c>
      <c r="AH149" s="423" t="s">
        <v>335</v>
      </c>
      <c r="AI149" s="32">
        <v>45770</v>
      </c>
      <c r="AJ149" s="62">
        <v>0.62804398148148144</v>
      </c>
      <c r="AK149" s="423" t="s">
        <v>474</v>
      </c>
      <c r="AL149" s="423" t="s">
        <v>5399</v>
      </c>
      <c r="AM149" s="423" t="s">
        <v>313</v>
      </c>
      <c r="AN149" s="423" t="s">
        <v>1132</v>
      </c>
      <c r="AO149" s="423" t="s">
        <v>313</v>
      </c>
      <c r="AP149" s="423" t="s">
        <v>1110</v>
      </c>
      <c r="AQ149" s="423" t="s">
        <v>313</v>
      </c>
      <c r="AR149" s="32"/>
      <c r="AT149" s="423" t="s">
        <v>313</v>
      </c>
      <c r="AU149" s="423" t="s">
        <v>313</v>
      </c>
      <c r="AV149" s="423" t="s">
        <v>313</v>
      </c>
      <c r="AW149" s="423" t="s">
        <v>313</v>
      </c>
      <c r="AX149" s="423">
        <v>1</v>
      </c>
    </row>
    <row r="150" spans="1:50" x14ac:dyDescent="0.3">
      <c r="A150" s="423" t="s">
        <v>20</v>
      </c>
      <c r="B150">
        <v>352</v>
      </c>
      <c r="D150">
        <v>1999</v>
      </c>
      <c r="E150" s="423" t="s">
        <v>313</v>
      </c>
      <c r="F150" s="423" t="s">
        <v>313</v>
      </c>
      <c r="G150" s="423" t="s">
        <v>1160</v>
      </c>
      <c r="I150" s="423" t="s">
        <v>313</v>
      </c>
      <c r="J150" s="423" t="s">
        <v>1161</v>
      </c>
      <c r="K150" s="423" t="s">
        <v>1162</v>
      </c>
      <c r="L150" s="423" t="s">
        <v>313</v>
      </c>
      <c r="M150" s="423" t="s">
        <v>1129</v>
      </c>
      <c r="N150" s="423" t="s">
        <v>313</v>
      </c>
      <c r="O150" s="423" t="s">
        <v>313</v>
      </c>
      <c r="P150" s="423" t="s">
        <v>313</v>
      </c>
      <c r="Q150" s="423" t="s">
        <v>313</v>
      </c>
      <c r="R150" s="423" t="s">
        <v>313</v>
      </c>
      <c r="S150" s="423" t="s">
        <v>313</v>
      </c>
      <c r="T150" s="423" t="s">
        <v>313</v>
      </c>
      <c r="U150" s="423" t="s">
        <v>313</v>
      </c>
      <c r="V150" s="423" t="s">
        <v>313</v>
      </c>
      <c r="W150" s="423" t="s">
        <v>320</v>
      </c>
      <c r="X150" s="423" t="s">
        <v>347</v>
      </c>
      <c r="Y150" s="423" t="s">
        <v>313</v>
      </c>
      <c r="Z150" s="32"/>
      <c r="AA150">
        <v>16200</v>
      </c>
      <c r="AB150">
        <v>2160</v>
      </c>
      <c r="AC150">
        <v>6</v>
      </c>
      <c r="AD150" s="423" t="s">
        <v>20</v>
      </c>
      <c r="AE150" s="32">
        <v>45764</v>
      </c>
      <c r="AF150" s="62">
        <v>0.46605324074074073</v>
      </c>
      <c r="AG150" s="423" t="s">
        <v>313</v>
      </c>
      <c r="AH150" s="423" t="s">
        <v>335</v>
      </c>
      <c r="AI150" s="32">
        <v>45770</v>
      </c>
      <c r="AJ150" s="62">
        <v>0.62869212962962961</v>
      </c>
      <c r="AK150" s="423" t="s">
        <v>474</v>
      </c>
      <c r="AL150" s="423" t="s">
        <v>5399</v>
      </c>
      <c r="AM150" s="423" t="s">
        <v>313</v>
      </c>
      <c r="AN150" s="423" t="s">
        <v>1132</v>
      </c>
      <c r="AO150" s="423" t="s">
        <v>313</v>
      </c>
      <c r="AP150" s="423" t="s">
        <v>1110</v>
      </c>
      <c r="AQ150" s="423" t="s">
        <v>313</v>
      </c>
      <c r="AR150" s="32"/>
      <c r="AT150" s="423" t="s">
        <v>313</v>
      </c>
      <c r="AU150" s="423" t="s">
        <v>313</v>
      </c>
      <c r="AV150" s="423" t="s">
        <v>313</v>
      </c>
      <c r="AW150" s="423" t="s">
        <v>313</v>
      </c>
      <c r="AX150" s="423">
        <v>1</v>
      </c>
    </row>
    <row r="151" spans="1:50" x14ac:dyDescent="0.3">
      <c r="A151" s="423" t="s">
        <v>20</v>
      </c>
      <c r="B151">
        <v>353</v>
      </c>
      <c r="D151">
        <v>2000</v>
      </c>
      <c r="E151" s="423" t="s">
        <v>313</v>
      </c>
      <c r="F151" s="423" t="s">
        <v>313</v>
      </c>
      <c r="G151" s="423" t="s">
        <v>1163</v>
      </c>
      <c r="H151">
        <v>8678467000105</v>
      </c>
      <c r="I151" s="423" t="s">
        <v>313</v>
      </c>
      <c r="J151" s="423" t="s">
        <v>5409</v>
      </c>
      <c r="K151" s="423" t="s">
        <v>1165</v>
      </c>
      <c r="L151" s="423" t="s">
        <v>313</v>
      </c>
      <c r="M151" s="423" t="s">
        <v>313</v>
      </c>
      <c r="N151" s="423" t="s">
        <v>313</v>
      </c>
      <c r="O151" s="423" t="s">
        <v>313</v>
      </c>
      <c r="P151" s="423" t="s">
        <v>313</v>
      </c>
      <c r="Q151" s="423" t="s">
        <v>1166</v>
      </c>
      <c r="R151" s="423" t="s">
        <v>388</v>
      </c>
      <c r="S151" s="423" t="s">
        <v>313</v>
      </c>
      <c r="T151" s="423" t="s">
        <v>313</v>
      </c>
      <c r="U151" s="423" t="s">
        <v>313</v>
      </c>
      <c r="V151" s="423" t="s">
        <v>955</v>
      </c>
      <c r="W151" s="423" t="s">
        <v>320</v>
      </c>
      <c r="X151" s="423" t="s">
        <v>347</v>
      </c>
      <c r="Y151" s="423" t="s">
        <v>313</v>
      </c>
      <c r="Z151" s="32"/>
      <c r="AA151">
        <v>5667184</v>
      </c>
      <c r="AB151">
        <v>539533</v>
      </c>
      <c r="AC151">
        <v>68</v>
      </c>
      <c r="AD151" s="423" t="s">
        <v>20</v>
      </c>
      <c r="AE151" s="32">
        <v>45764</v>
      </c>
      <c r="AF151" s="62">
        <v>0.51119212962962968</v>
      </c>
      <c r="AG151" s="423" t="s">
        <v>313</v>
      </c>
      <c r="AH151" s="423" t="s">
        <v>335</v>
      </c>
      <c r="AI151" s="32">
        <v>45832</v>
      </c>
      <c r="AJ151" s="62">
        <v>0.4964351851851852</v>
      </c>
      <c r="AK151" s="423" t="s">
        <v>474</v>
      </c>
      <c r="AL151" s="423" t="s">
        <v>5410</v>
      </c>
      <c r="AM151" s="423" t="s">
        <v>313</v>
      </c>
      <c r="AN151" s="423" t="s">
        <v>1117</v>
      </c>
      <c r="AO151" s="423" t="s">
        <v>313</v>
      </c>
      <c r="AP151" s="423" t="s">
        <v>1117</v>
      </c>
      <c r="AQ151" s="423" t="s">
        <v>313</v>
      </c>
      <c r="AR151" s="32"/>
      <c r="AT151" s="423" t="s">
        <v>313</v>
      </c>
      <c r="AU151" s="423" t="s">
        <v>313</v>
      </c>
      <c r="AV151" s="423" t="s">
        <v>313</v>
      </c>
      <c r="AW151" s="423" t="s">
        <v>313</v>
      </c>
      <c r="AX151" s="423">
        <v>1</v>
      </c>
    </row>
    <row r="152" spans="1:50" x14ac:dyDescent="0.3">
      <c r="A152" s="423" t="s">
        <v>20</v>
      </c>
      <c r="B152">
        <v>354</v>
      </c>
      <c r="D152">
        <v>2002</v>
      </c>
      <c r="E152" s="423" t="s">
        <v>313</v>
      </c>
      <c r="F152" s="423" t="s">
        <v>313</v>
      </c>
      <c r="G152" s="423" t="s">
        <v>5411</v>
      </c>
      <c r="H152">
        <v>8678467000105</v>
      </c>
      <c r="I152" s="423" t="s">
        <v>313</v>
      </c>
      <c r="J152" s="423" t="s">
        <v>5412</v>
      </c>
      <c r="K152" s="423" t="s">
        <v>1165</v>
      </c>
      <c r="L152" s="423" t="s">
        <v>313</v>
      </c>
      <c r="M152" s="423" t="s">
        <v>313</v>
      </c>
      <c r="N152" s="423" t="s">
        <v>313</v>
      </c>
      <c r="O152" s="423" t="s">
        <v>313</v>
      </c>
      <c r="P152" s="423" t="s">
        <v>313</v>
      </c>
      <c r="Q152" s="423" t="s">
        <v>1166</v>
      </c>
      <c r="R152" s="423" t="s">
        <v>388</v>
      </c>
      <c r="S152" s="423" t="s">
        <v>313</v>
      </c>
      <c r="T152" s="423" t="s">
        <v>313</v>
      </c>
      <c r="U152" s="423" t="s">
        <v>313</v>
      </c>
      <c r="V152" s="423" t="s">
        <v>955</v>
      </c>
      <c r="W152" s="423" t="s">
        <v>320</v>
      </c>
      <c r="X152" s="423" t="s">
        <v>347</v>
      </c>
      <c r="Y152" s="423" t="s">
        <v>313</v>
      </c>
      <c r="Z152" s="32"/>
      <c r="AA152">
        <v>1600</v>
      </c>
      <c r="AB152">
        <v>28747</v>
      </c>
      <c r="AC152">
        <v>68</v>
      </c>
      <c r="AD152" s="423" t="s">
        <v>20</v>
      </c>
      <c r="AE152" s="32">
        <v>45764</v>
      </c>
      <c r="AF152" s="62">
        <v>0.59777777777777774</v>
      </c>
      <c r="AG152" s="423" t="s">
        <v>313</v>
      </c>
      <c r="AH152" s="423" t="s">
        <v>335</v>
      </c>
      <c r="AI152" s="32">
        <v>45832</v>
      </c>
      <c r="AJ152" s="62">
        <v>0.49752314814814813</v>
      </c>
      <c r="AK152" s="423" t="s">
        <v>474</v>
      </c>
      <c r="AL152" s="423" t="s">
        <v>5413</v>
      </c>
      <c r="AM152" s="423" t="s">
        <v>313</v>
      </c>
      <c r="AN152" s="423" t="s">
        <v>1117</v>
      </c>
      <c r="AO152" s="423" t="s">
        <v>313</v>
      </c>
      <c r="AP152" s="423" t="s">
        <v>1117</v>
      </c>
      <c r="AQ152" s="423" t="s">
        <v>313</v>
      </c>
      <c r="AR152" s="32"/>
      <c r="AT152" s="423" t="s">
        <v>313</v>
      </c>
      <c r="AU152" s="423" t="s">
        <v>313</v>
      </c>
      <c r="AV152" s="423" t="s">
        <v>313</v>
      </c>
      <c r="AW152" s="423" t="s">
        <v>313</v>
      </c>
      <c r="AX152" s="423">
        <v>1</v>
      </c>
    </row>
    <row r="153" spans="1:50" x14ac:dyDescent="0.3">
      <c r="A153" s="423" t="s">
        <v>20</v>
      </c>
      <c r="B153">
        <v>355</v>
      </c>
      <c r="D153">
        <v>2004</v>
      </c>
      <c r="E153" s="423" t="s">
        <v>313</v>
      </c>
      <c r="F153" s="423" t="s">
        <v>313</v>
      </c>
      <c r="G153" s="423" t="s">
        <v>1171</v>
      </c>
      <c r="I153" s="423" t="s">
        <v>313</v>
      </c>
      <c r="J153" s="423" t="s">
        <v>1172</v>
      </c>
      <c r="K153" s="423" t="s">
        <v>1113</v>
      </c>
      <c r="L153" s="423" t="s">
        <v>313</v>
      </c>
      <c r="M153" s="423" t="s">
        <v>1173</v>
      </c>
      <c r="N153" s="423" t="s">
        <v>313</v>
      </c>
      <c r="O153" s="423" t="s">
        <v>313</v>
      </c>
      <c r="P153" s="423" t="s">
        <v>313</v>
      </c>
      <c r="Q153" s="423" t="s">
        <v>313</v>
      </c>
      <c r="R153" s="423" t="s">
        <v>313</v>
      </c>
      <c r="S153" s="423" t="s">
        <v>313</v>
      </c>
      <c r="T153" s="423" t="s">
        <v>313</v>
      </c>
      <c r="U153" s="423" t="s">
        <v>313</v>
      </c>
      <c r="V153" s="423" t="s">
        <v>1115</v>
      </c>
      <c r="W153" s="423" t="s">
        <v>320</v>
      </c>
      <c r="X153" s="423" t="s">
        <v>347</v>
      </c>
      <c r="Y153" s="423" t="s">
        <v>313</v>
      </c>
      <c r="Z153" s="32"/>
      <c r="AA153">
        <v>1600</v>
      </c>
      <c r="AB153">
        <v>32107</v>
      </c>
      <c r="AC153">
        <v>74</v>
      </c>
      <c r="AD153" s="423" t="s">
        <v>20</v>
      </c>
      <c r="AE153" s="32">
        <v>45764</v>
      </c>
      <c r="AF153" s="62">
        <v>0.64312499999999995</v>
      </c>
      <c r="AG153" s="423" t="s">
        <v>313</v>
      </c>
      <c r="AH153" s="423" t="s">
        <v>335</v>
      </c>
      <c r="AI153" s="32">
        <v>45838</v>
      </c>
      <c r="AJ153" s="62">
        <v>0.63413194444444443</v>
      </c>
      <c r="AK153" s="423" t="s">
        <v>474</v>
      </c>
      <c r="AL153" s="423" t="s">
        <v>5414</v>
      </c>
      <c r="AM153" s="423" t="s">
        <v>313</v>
      </c>
      <c r="AN153" s="423" t="s">
        <v>1117</v>
      </c>
      <c r="AO153" s="423" t="s">
        <v>313</v>
      </c>
      <c r="AP153" s="423" t="s">
        <v>1117</v>
      </c>
      <c r="AQ153" s="423" t="s">
        <v>1118</v>
      </c>
      <c r="AR153" s="32"/>
      <c r="AT153" s="423" t="s">
        <v>313</v>
      </c>
      <c r="AU153" s="423" t="s">
        <v>313</v>
      </c>
      <c r="AV153" s="423" t="s">
        <v>313</v>
      </c>
      <c r="AW153" s="423" t="s">
        <v>313</v>
      </c>
      <c r="AX153" s="423">
        <v>1</v>
      </c>
    </row>
    <row r="154" spans="1:50" x14ac:dyDescent="0.3">
      <c r="A154" s="423" t="s">
        <v>20</v>
      </c>
      <c r="B154">
        <v>358</v>
      </c>
      <c r="D154">
        <v>2008</v>
      </c>
      <c r="E154" s="423" t="s">
        <v>313</v>
      </c>
      <c r="F154" s="423" t="s">
        <v>313</v>
      </c>
      <c r="G154" s="423" t="s">
        <v>1175</v>
      </c>
      <c r="I154" s="423" t="s">
        <v>313</v>
      </c>
      <c r="J154" s="423" t="s">
        <v>1176</v>
      </c>
      <c r="K154" s="423" t="s">
        <v>1177</v>
      </c>
      <c r="L154" s="423" t="s">
        <v>313</v>
      </c>
      <c r="M154" s="423" t="s">
        <v>1178</v>
      </c>
      <c r="N154" s="423" t="s">
        <v>313</v>
      </c>
      <c r="O154" s="423" t="s">
        <v>313</v>
      </c>
      <c r="P154" s="423" t="s">
        <v>313</v>
      </c>
      <c r="Q154" s="423" t="s">
        <v>1179</v>
      </c>
      <c r="R154" s="423" t="s">
        <v>313</v>
      </c>
      <c r="S154" s="423" t="s">
        <v>354</v>
      </c>
      <c r="T154" s="423" t="s">
        <v>313</v>
      </c>
      <c r="U154" s="423" t="s">
        <v>313</v>
      </c>
      <c r="V154" s="423" t="s">
        <v>723</v>
      </c>
      <c r="W154" s="423" t="s">
        <v>320</v>
      </c>
      <c r="X154" s="423" t="s">
        <v>333</v>
      </c>
      <c r="Y154" s="423" t="s">
        <v>313</v>
      </c>
      <c r="Z154" s="32"/>
      <c r="AA154">
        <v>58088</v>
      </c>
      <c r="AB154">
        <v>112089</v>
      </c>
      <c r="AC154">
        <v>17</v>
      </c>
      <c r="AD154" s="423" t="s">
        <v>40</v>
      </c>
      <c r="AE154" s="32">
        <v>45775</v>
      </c>
      <c r="AF154" s="62">
        <v>0.6950115740740741</v>
      </c>
      <c r="AG154" s="423" t="s">
        <v>313</v>
      </c>
      <c r="AH154" s="423" t="s">
        <v>335</v>
      </c>
      <c r="AI154" s="32">
        <v>45792</v>
      </c>
      <c r="AJ154" s="62">
        <v>0.64664351851851853</v>
      </c>
      <c r="AK154" s="423" t="s">
        <v>6114</v>
      </c>
      <c r="AL154" s="423" t="s">
        <v>1180</v>
      </c>
      <c r="AM154" s="423" t="s">
        <v>313</v>
      </c>
      <c r="AN154" s="423" t="s">
        <v>1123</v>
      </c>
      <c r="AO154" s="423" t="s">
        <v>20</v>
      </c>
      <c r="AP154" s="423" t="s">
        <v>1123</v>
      </c>
      <c r="AQ154" s="423" t="s">
        <v>313</v>
      </c>
      <c r="AR154" s="32"/>
      <c r="AT154" s="423" t="s">
        <v>313</v>
      </c>
      <c r="AU154" s="423" t="s">
        <v>313</v>
      </c>
      <c r="AV154" s="423" t="s">
        <v>313</v>
      </c>
      <c r="AW154" s="423" t="s">
        <v>313</v>
      </c>
      <c r="AX154" s="423">
        <v>1</v>
      </c>
    </row>
    <row r="155" spans="1:50" x14ac:dyDescent="0.3">
      <c r="A155" s="423" t="s">
        <v>40</v>
      </c>
      <c r="B155">
        <v>359</v>
      </c>
      <c r="D155">
        <v>2019</v>
      </c>
      <c r="E155" s="423" t="s">
        <v>313</v>
      </c>
      <c r="F155" s="423" t="s">
        <v>313</v>
      </c>
      <c r="G155" s="423" t="s">
        <v>1181</v>
      </c>
      <c r="I155" s="423" t="s">
        <v>313</v>
      </c>
      <c r="J155" s="423" t="s">
        <v>1182</v>
      </c>
      <c r="K155" s="423" t="s">
        <v>1183</v>
      </c>
      <c r="L155" s="423" t="s">
        <v>313</v>
      </c>
      <c r="M155" s="423" t="s">
        <v>1184</v>
      </c>
      <c r="N155" s="423" t="s">
        <v>313</v>
      </c>
      <c r="O155" s="423" t="s">
        <v>313</v>
      </c>
      <c r="P155" s="423" t="s">
        <v>313</v>
      </c>
      <c r="Q155" s="423" t="s">
        <v>313</v>
      </c>
      <c r="R155" s="423" t="s">
        <v>313</v>
      </c>
      <c r="S155" s="423" t="s">
        <v>313</v>
      </c>
      <c r="T155" s="423" t="s">
        <v>313</v>
      </c>
      <c r="U155" s="423" t="s">
        <v>313</v>
      </c>
      <c r="V155" s="423" t="s">
        <v>313</v>
      </c>
      <c r="W155" s="423" t="s">
        <v>320</v>
      </c>
      <c r="X155" s="423" t="s">
        <v>356</v>
      </c>
      <c r="Y155" s="423" t="s">
        <v>313</v>
      </c>
      <c r="Z155" s="32"/>
      <c r="AA155">
        <v>40000</v>
      </c>
      <c r="AB155">
        <v>23581</v>
      </c>
      <c r="AC155">
        <v>43</v>
      </c>
      <c r="AD155" s="423" t="s">
        <v>40</v>
      </c>
      <c r="AE155" s="32">
        <v>45775</v>
      </c>
      <c r="AF155" s="62">
        <v>0.69732638888888887</v>
      </c>
      <c r="AG155" s="423" t="s">
        <v>313</v>
      </c>
      <c r="AH155" s="423" t="s">
        <v>358</v>
      </c>
      <c r="AI155" s="32">
        <v>45818</v>
      </c>
      <c r="AJ155" s="62">
        <v>0.51094907407407408</v>
      </c>
      <c r="AK155" s="423" t="s">
        <v>313</v>
      </c>
      <c r="AL155" s="423" t="s">
        <v>313</v>
      </c>
      <c r="AM155" s="423" t="s">
        <v>313</v>
      </c>
      <c r="AN155" s="423" t="s">
        <v>1185</v>
      </c>
      <c r="AO155" s="423" t="s">
        <v>40</v>
      </c>
      <c r="AP155" s="423" t="s">
        <v>1186</v>
      </c>
      <c r="AQ155" s="423" t="s">
        <v>313</v>
      </c>
      <c r="AR155" s="32"/>
      <c r="AT155" s="423" t="s">
        <v>313</v>
      </c>
      <c r="AU155" s="423" t="s">
        <v>313</v>
      </c>
      <c r="AV155" s="423" t="s">
        <v>313</v>
      </c>
      <c r="AW155" s="423" t="s">
        <v>313</v>
      </c>
      <c r="AX155" s="423">
        <v>1</v>
      </c>
    </row>
    <row r="156" spans="1:50" x14ac:dyDescent="0.3">
      <c r="A156" s="423" t="s">
        <v>40</v>
      </c>
      <c r="B156">
        <v>360</v>
      </c>
      <c r="D156">
        <v>1986</v>
      </c>
      <c r="E156" s="423" t="s">
        <v>313</v>
      </c>
      <c r="F156" s="423" t="s">
        <v>313</v>
      </c>
      <c r="G156" s="423" t="s">
        <v>1187</v>
      </c>
      <c r="I156" s="423" t="s">
        <v>313</v>
      </c>
      <c r="J156" s="423" t="s">
        <v>1188</v>
      </c>
      <c r="K156" s="423" t="s">
        <v>1189</v>
      </c>
      <c r="L156" s="423" t="s">
        <v>313</v>
      </c>
      <c r="M156" s="423" t="s">
        <v>1190</v>
      </c>
      <c r="N156" s="423" t="s">
        <v>313</v>
      </c>
      <c r="O156" s="423" t="s">
        <v>313</v>
      </c>
      <c r="P156" s="423" t="s">
        <v>313</v>
      </c>
      <c r="Q156" s="423" t="s">
        <v>463</v>
      </c>
      <c r="R156" s="423" t="s">
        <v>313</v>
      </c>
      <c r="S156" s="423" t="s">
        <v>354</v>
      </c>
      <c r="T156" s="423" t="s">
        <v>313</v>
      </c>
      <c r="U156" s="423" t="s">
        <v>313</v>
      </c>
      <c r="V156" s="423" t="s">
        <v>723</v>
      </c>
      <c r="W156" s="423" t="s">
        <v>320</v>
      </c>
      <c r="X156" s="423" t="s">
        <v>347</v>
      </c>
      <c r="Y156" s="423" t="s">
        <v>313</v>
      </c>
      <c r="Z156" s="32"/>
      <c r="AA156">
        <v>68400</v>
      </c>
      <c r="AB156">
        <v>302046</v>
      </c>
      <c r="AC156">
        <v>43</v>
      </c>
      <c r="AD156" s="423" t="s">
        <v>40</v>
      </c>
      <c r="AE156" s="32">
        <v>45775</v>
      </c>
      <c r="AF156" s="62">
        <v>0.70218749999999996</v>
      </c>
      <c r="AG156" s="423" t="s">
        <v>313</v>
      </c>
      <c r="AH156" s="423" t="s">
        <v>335</v>
      </c>
      <c r="AI156" s="32">
        <v>45818</v>
      </c>
      <c r="AJ156" s="62">
        <v>0.61357638888888888</v>
      </c>
      <c r="AK156" s="423" t="s">
        <v>398</v>
      </c>
      <c r="AL156" s="423" t="s">
        <v>313</v>
      </c>
      <c r="AM156" s="423" t="s">
        <v>313</v>
      </c>
      <c r="AN156" s="423" t="s">
        <v>1185</v>
      </c>
      <c r="AO156" s="423" t="s">
        <v>40</v>
      </c>
      <c r="AP156" s="423" t="s">
        <v>1186</v>
      </c>
      <c r="AQ156" s="423" t="s">
        <v>313</v>
      </c>
      <c r="AR156" s="32"/>
      <c r="AT156" s="423" t="s">
        <v>313</v>
      </c>
      <c r="AU156" s="423" t="s">
        <v>313</v>
      </c>
      <c r="AV156" s="423" t="s">
        <v>313</v>
      </c>
      <c r="AW156" s="423" t="s">
        <v>313</v>
      </c>
      <c r="AX156" s="423">
        <v>1</v>
      </c>
    </row>
    <row r="157" spans="1:50" x14ac:dyDescent="0.3">
      <c r="A157" s="423" t="s">
        <v>20</v>
      </c>
      <c r="B157">
        <v>361</v>
      </c>
      <c r="D157">
        <v>2010</v>
      </c>
      <c r="E157" s="423" t="s">
        <v>313</v>
      </c>
      <c r="F157" s="423" t="s">
        <v>313</v>
      </c>
      <c r="G157" s="423" t="s">
        <v>1191</v>
      </c>
      <c r="I157" s="423" t="s">
        <v>313</v>
      </c>
      <c r="J157" s="423" t="s">
        <v>1192</v>
      </c>
      <c r="K157" s="423" t="s">
        <v>1193</v>
      </c>
      <c r="L157" s="423" t="s">
        <v>313</v>
      </c>
      <c r="M157" s="423" t="s">
        <v>1178</v>
      </c>
      <c r="N157" s="423" t="s">
        <v>313</v>
      </c>
      <c r="O157" s="423" t="s">
        <v>313</v>
      </c>
      <c r="P157" s="423" t="s">
        <v>313</v>
      </c>
      <c r="Q157" s="423" t="s">
        <v>313</v>
      </c>
      <c r="R157" s="423" t="s">
        <v>313</v>
      </c>
      <c r="S157" s="423" t="s">
        <v>313</v>
      </c>
      <c r="T157" s="423" t="s">
        <v>313</v>
      </c>
      <c r="U157" s="423" t="s">
        <v>313</v>
      </c>
      <c r="V157" s="423" t="s">
        <v>313</v>
      </c>
      <c r="W157" s="423" t="s">
        <v>320</v>
      </c>
      <c r="X157" s="423" t="s">
        <v>333</v>
      </c>
      <c r="Y157" s="423" t="s">
        <v>313</v>
      </c>
      <c r="Z157" s="32"/>
      <c r="AA157">
        <v>26200</v>
      </c>
      <c r="AB157">
        <v>3400</v>
      </c>
      <c r="AC157">
        <v>16</v>
      </c>
      <c r="AD157" s="423" t="s">
        <v>20</v>
      </c>
      <c r="AE157" s="32">
        <v>45776</v>
      </c>
      <c r="AF157" s="62">
        <v>0.6177893518518518</v>
      </c>
      <c r="AG157" s="423" t="s">
        <v>313</v>
      </c>
      <c r="AH157" s="423" t="s">
        <v>335</v>
      </c>
      <c r="AI157" s="32">
        <v>45792</v>
      </c>
      <c r="AJ157" s="62">
        <v>0.64693287037037039</v>
      </c>
      <c r="AK157" s="423" t="s">
        <v>6114</v>
      </c>
      <c r="AL157" s="423" t="s">
        <v>1180</v>
      </c>
      <c r="AM157" s="423" t="s">
        <v>313</v>
      </c>
      <c r="AN157" s="423" t="s">
        <v>1123</v>
      </c>
      <c r="AO157" s="423" t="s">
        <v>313</v>
      </c>
      <c r="AP157" s="423" t="s">
        <v>1123</v>
      </c>
      <c r="AQ157" s="423" t="s">
        <v>313</v>
      </c>
      <c r="AR157" s="32"/>
      <c r="AT157" s="423" t="s">
        <v>313</v>
      </c>
      <c r="AU157" s="423" t="s">
        <v>313</v>
      </c>
      <c r="AV157" s="423" t="s">
        <v>313</v>
      </c>
      <c r="AW157" s="423" t="s">
        <v>313</v>
      </c>
      <c r="AX157" s="423">
        <v>1</v>
      </c>
    </row>
    <row r="158" spans="1:50" x14ac:dyDescent="0.3">
      <c r="A158" s="423" t="s">
        <v>20</v>
      </c>
      <c r="B158">
        <v>362</v>
      </c>
      <c r="D158">
        <v>2011</v>
      </c>
      <c r="E158" s="423" t="s">
        <v>313</v>
      </c>
      <c r="F158" s="423" t="s">
        <v>313</v>
      </c>
      <c r="G158" s="423" t="s">
        <v>5415</v>
      </c>
      <c r="I158" s="423" t="s">
        <v>313</v>
      </c>
      <c r="J158" s="423" t="s">
        <v>5416</v>
      </c>
      <c r="K158" s="423" t="s">
        <v>1146</v>
      </c>
      <c r="L158" s="423" t="s">
        <v>313</v>
      </c>
      <c r="M158" s="423" t="s">
        <v>1147</v>
      </c>
      <c r="N158" s="423" t="s">
        <v>313</v>
      </c>
      <c r="O158" s="423" t="s">
        <v>313</v>
      </c>
      <c r="P158" s="423" t="s">
        <v>313</v>
      </c>
      <c r="Q158" s="423" t="s">
        <v>313</v>
      </c>
      <c r="R158" s="423" t="s">
        <v>313</v>
      </c>
      <c r="S158" s="423" t="s">
        <v>313</v>
      </c>
      <c r="T158" s="423" t="s">
        <v>313</v>
      </c>
      <c r="U158" s="423" t="s">
        <v>313</v>
      </c>
      <c r="V158" s="423" t="s">
        <v>313</v>
      </c>
      <c r="W158" s="423" t="s">
        <v>320</v>
      </c>
      <c r="X158" s="423" t="s">
        <v>347</v>
      </c>
      <c r="Y158" s="423" t="s">
        <v>313</v>
      </c>
      <c r="Z158" s="32"/>
      <c r="AA158">
        <v>1600</v>
      </c>
      <c r="AB158">
        <v>1026</v>
      </c>
      <c r="AC158">
        <v>7</v>
      </c>
      <c r="AD158" s="423" t="s">
        <v>20</v>
      </c>
      <c r="AE158" s="32">
        <v>45776</v>
      </c>
      <c r="AF158" s="62">
        <v>0.70245370370370375</v>
      </c>
      <c r="AG158" s="423" t="s">
        <v>313</v>
      </c>
      <c r="AH158" s="423" t="s">
        <v>335</v>
      </c>
      <c r="AI158" s="32">
        <v>45783</v>
      </c>
      <c r="AJ158" s="62">
        <v>0.62656250000000002</v>
      </c>
      <c r="AK158" s="423" t="s">
        <v>6115</v>
      </c>
      <c r="AL158" s="423" t="s">
        <v>313</v>
      </c>
      <c r="AM158" s="423" t="s">
        <v>313</v>
      </c>
      <c r="AN158" s="423" t="s">
        <v>1118</v>
      </c>
      <c r="AO158" s="423" t="s">
        <v>313</v>
      </c>
      <c r="AP158" s="423" t="s">
        <v>1152</v>
      </c>
      <c r="AQ158" s="423" t="s">
        <v>313</v>
      </c>
      <c r="AR158" s="32"/>
      <c r="AT158" s="423" t="s">
        <v>313</v>
      </c>
      <c r="AU158" s="423" t="s">
        <v>313</v>
      </c>
      <c r="AV158" s="423" t="s">
        <v>313</v>
      </c>
      <c r="AW158" s="423" t="s">
        <v>313</v>
      </c>
      <c r="AX158" s="423">
        <v>1</v>
      </c>
    </row>
    <row r="159" spans="1:50" x14ac:dyDescent="0.3">
      <c r="A159" s="423" t="s">
        <v>45</v>
      </c>
      <c r="B159">
        <v>366</v>
      </c>
      <c r="D159">
        <v>2015</v>
      </c>
      <c r="E159" s="423" t="s">
        <v>313</v>
      </c>
      <c r="F159" s="423" t="s">
        <v>313</v>
      </c>
      <c r="G159" s="423" t="s">
        <v>1196</v>
      </c>
      <c r="I159" s="423" t="s">
        <v>313</v>
      </c>
      <c r="J159" s="423" t="s">
        <v>1197</v>
      </c>
      <c r="K159" s="423" t="s">
        <v>313</v>
      </c>
      <c r="L159" s="423" t="s">
        <v>313</v>
      </c>
      <c r="M159" s="423" t="s">
        <v>1198</v>
      </c>
      <c r="N159" s="423" t="s">
        <v>313</v>
      </c>
      <c r="O159" s="423" t="s">
        <v>313</v>
      </c>
      <c r="P159" s="423" t="s">
        <v>313</v>
      </c>
      <c r="Q159" s="423" t="s">
        <v>313</v>
      </c>
      <c r="R159" s="423" t="s">
        <v>313</v>
      </c>
      <c r="S159" s="423" t="s">
        <v>313</v>
      </c>
      <c r="T159" s="423" t="s">
        <v>313</v>
      </c>
      <c r="U159" s="423" t="s">
        <v>313</v>
      </c>
      <c r="V159" s="423" t="s">
        <v>313</v>
      </c>
      <c r="W159" s="423" t="s">
        <v>320</v>
      </c>
      <c r="X159" s="423" t="s">
        <v>356</v>
      </c>
      <c r="Y159" s="423" t="s">
        <v>313</v>
      </c>
      <c r="Z159" s="32"/>
      <c r="AA159">
        <v>3360</v>
      </c>
      <c r="AB159">
        <v>165372</v>
      </c>
      <c r="AC159">
        <v>19</v>
      </c>
      <c r="AD159" s="423" t="s">
        <v>45</v>
      </c>
      <c r="AE159" s="32">
        <v>45777</v>
      </c>
      <c r="AF159" s="62">
        <v>0.63238425925925923</v>
      </c>
      <c r="AG159" s="423" t="s">
        <v>313</v>
      </c>
      <c r="AH159" s="423" t="s">
        <v>358</v>
      </c>
      <c r="AI159" s="32">
        <v>45796</v>
      </c>
      <c r="AJ159" s="62">
        <v>0.37675925925925924</v>
      </c>
      <c r="AK159" s="423" t="s">
        <v>313</v>
      </c>
      <c r="AL159" s="423" t="s">
        <v>313</v>
      </c>
      <c r="AM159" s="423" t="s">
        <v>313</v>
      </c>
      <c r="AN159" s="423" t="s">
        <v>1199</v>
      </c>
      <c r="AO159" s="423" t="s">
        <v>313</v>
      </c>
      <c r="AP159" s="423" t="s">
        <v>1199</v>
      </c>
      <c r="AQ159" s="423" t="s">
        <v>313</v>
      </c>
      <c r="AR159" s="32"/>
      <c r="AT159" s="423" t="s">
        <v>313</v>
      </c>
      <c r="AU159" s="423" t="s">
        <v>313</v>
      </c>
      <c r="AV159" s="423" t="s">
        <v>313</v>
      </c>
      <c r="AW159" s="423" t="s">
        <v>313</v>
      </c>
      <c r="AX159" s="423">
        <v>1</v>
      </c>
    </row>
    <row r="160" spans="1:50" x14ac:dyDescent="0.3">
      <c r="A160" s="423" t="s">
        <v>20</v>
      </c>
      <c r="B160">
        <v>367</v>
      </c>
      <c r="D160">
        <v>2016</v>
      </c>
      <c r="E160" s="423" t="s">
        <v>313</v>
      </c>
      <c r="F160" s="423" t="s">
        <v>313</v>
      </c>
      <c r="G160" s="423" t="s">
        <v>1200</v>
      </c>
      <c r="I160" s="423" t="s">
        <v>313</v>
      </c>
      <c r="J160" s="423" t="s">
        <v>1201</v>
      </c>
      <c r="K160" s="423" t="s">
        <v>1193</v>
      </c>
      <c r="L160" s="423" t="s">
        <v>313</v>
      </c>
      <c r="M160" s="423" t="s">
        <v>1178</v>
      </c>
      <c r="N160" s="423" t="s">
        <v>313</v>
      </c>
      <c r="O160" s="423" t="s">
        <v>313</v>
      </c>
      <c r="P160" s="423" t="s">
        <v>313</v>
      </c>
      <c r="Q160" s="423" t="s">
        <v>313</v>
      </c>
      <c r="R160" s="423" t="s">
        <v>313</v>
      </c>
      <c r="S160" s="423" t="s">
        <v>313</v>
      </c>
      <c r="T160" s="423" t="s">
        <v>313</v>
      </c>
      <c r="U160" s="423" t="s">
        <v>313</v>
      </c>
      <c r="V160" s="423" t="s">
        <v>313</v>
      </c>
      <c r="W160" s="423" t="s">
        <v>320</v>
      </c>
      <c r="X160" s="423" t="s">
        <v>333</v>
      </c>
      <c r="Y160" s="423" t="s">
        <v>313</v>
      </c>
      <c r="Z160" s="32"/>
      <c r="AA160">
        <v>1600</v>
      </c>
      <c r="AB160">
        <v>210169</v>
      </c>
      <c r="AC160">
        <v>15</v>
      </c>
      <c r="AD160" s="423" t="s">
        <v>20</v>
      </c>
      <c r="AE160" s="32">
        <v>45777</v>
      </c>
      <c r="AF160" s="62">
        <v>0.64599537037037036</v>
      </c>
      <c r="AG160" s="423" t="s">
        <v>313</v>
      </c>
      <c r="AH160" s="423" t="s">
        <v>335</v>
      </c>
      <c r="AI160" s="32">
        <v>45792</v>
      </c>
      <c r="AJ160" s="62">
        <v>0.64718750000000003</v>
      </c>
      <c r="AK160" s="423" t="s">
        <v>6114</v>
      </c>
      <c r="AL160" s="423" t="s">
        <v>1180</v>
      </c>
      <c r="AM160" s="423" t="s">
        <v>313</v>
      </c>
      <c r="AN160" s="423" t="s">
        <v>1123</v>
      </c>
      <c r="AO160" s="423" t="s">
        <v>313</v>
      </c>
      <c r="AP160" s="423" t="s">
        <v>1123</v>
      </c>
      <c r="AQ160" s="423" t="s">
        <v>313</v>
      </c>
      <c r="AR160" s="32"/>
      <c r="AT160" s="423" t="s">
        <v>313</v>
      </c>
      <c r="AU160" s="423" t="s">
        <v>313</v>
      </c>
      <c r="AV160" s="423" t="s">
        <v>313</v>
      </c>
      <c r="AW160" s="423" t="s">
        <v>313</v>
      </c>
      <c r="AX160" s="423">
        <v>1</v>
      </c>
    </row>
    <row r="161" spans="1:50" x14ac:dyDescent="0.3">
      <c r="A161" s="423" t="s">
        <v>40</v>
      </c>
      <c r="B161">
        <v>368</v>
      </c>
      <c r="D161">
        <v>2017</v>
      </c>
      <c r="E161" s="423" t="s">
        <v>313</v>
      </c>
      <c r="F161" s="423" t="s">
        <v>313</v>
      </c>
      <c r="G161" s="423" t="s">
        <v>1202</v>
      </c>
      <c r="H161">
        <v>18677964000134</v>
      </c>
      <c r="I161" s="423" t="s">
        <v>313</v>
      </c>
      <c r="J161" s="423" t="s">
        <v>116</v>
      </c>
      <c r="K161" s="423" t="s">
        <v>1203</v>
      </c>
      <c r="L161" s="423" t="s">
        <v>313</v>
      </c>
      <c r="M161" s="423" t="s">
        <v>1204</v>
      </c>
      <c r="N161" s="423" t="s">
        <v>313</v>
      </c>
      <c r="O161" s="423" t="s">
        <v>313</v>
      </c>
      <c r="P161" s="423" t="s">
        <v>313</v>
      </c>
      <c r="Q161" s="423" t="s">
        <v>313</v>
      </c>
      <c r="R161" s="423" t="s">
        <v>313</v>
      </c>
      <c r="S161" s="423" t="s">
        <v>313</v>
      </c>
      <c r="T161" s="423" t="s">
        <v>313</v>
      </c>
      <c r="U161" s="423" t="s">
        <v>313</v>
      </c>
      <c r="V161" s="423" t="s">
        <v>313</v>
      </c>
      <c r="W161" s="423" t="s">
        <v>320</v>
      </c>
      <c r="X161" s="423" t="s">
        <v>356</v>
      </c>
      <c r="Y161" s="423" t="s">
        <v>313</v>
      </c>
      <c r="Z161" s="32"/>
      <c r="AA161">
        <v>14000</v>
      </c>
      <c r="AB161">
        <v>886</v>
      </c>
      <c r="AC161">
        <v>0</v>
      </c>
      <c r="AD161" s="423" t="s">
        <v>40</v>
      </c>
      <c r="AE161" s="32">
        <v>45779</v>
      </c>
      <c r="AF161" s="62">
        <v>0.58202546296296298</v>
      </c>
      <c r="AG161" s="423" t="s">
        <v>313</v>
      </c>
      <c r="AH161" s="423" t="s">
        <v>358</v>
      </c>
      <c r="AI161" s="32">
        <v>45779</v>
      </c>
      <c r="AJ161" s="62">
        <v>0.58649305555555553</v>
      </c>
      <c r="AK161" s="423" t="s">
        <v>313</v>
      </c>
      <c r="AL161" s="423" t="s">
        <v>313</v>
      </c>
      <c r="AM161" s="423" t="s">
        <v>313</v>
      </c>
      <c r="AN161" s="423" t="s">
        <v>1205</v>
      </c>
      <c r="AO161" s="423" t="s">
        <v>40</v>
      </c>
      <c r="AP161" s="423" t="s">
        <v>1205</v>
      </c>
      <c r="AQ161" s="423" t="s">
        <v>313</v>
      </c>
      <c r="AR161" s="32"/>
      <c r="AT161" s="423" t="s">
        <v>313</v>
      </c>
      <c r="AU161" s="423" t="s">
        <v>313</v>
      </c>
      <c r="AV161" s="423" t="s">
        <v>313</v>
      </c>
      <c r="AW161" s="423" t="s">
        <v>313</v>
      </c>
      <c r="AX161" s="423">
        <v>1</v>
      </c>
    </row>
    <row r="162" spans="1:50" x14ac:dyDescent="0.3">
      <c r="A162" s="423" t="s">
        <v>40</v>
      </c>
      <c r="B162">
        <v>369</v>
      </c>
      <c r="D162">
        <v>2018</v>
      </c>
      <c r="E162" s="423" t="s">
        <v>313</v>
      </c>
      <c r="F162" s="423" t="s">
        <v>313</v>
      </c>
      <c r="G162" s="423" t="s">
        <v>1206</v>
      </c>
      <c r="H162">
        <v>10906096000105</v>
      </c>
      <c r="I162" s="423" t="s">
        <v>313</v>
      </c>
      <c r="J162" s="423" t="s">
        <v>117</v>
      </c>
      <c r="K162" s="423" t="s">
        <v>1207</v>
      </c>
      <c r="L162" s="423" t="s">
        <v>313</v>
      </c>
      <c r="M162" s="423" t="s">
        <v>1208</v>
      </c>
      <c r="N162" s="423" t="s">
        <v>313</v>
      </c>
      <c r="O162" s="423" t="s">
        <v>313</v>
      </c>
      <c r="P162" s="423" t="s">
        <v>313</v>
      </c>
      <c r="Q162" s="423" t="s">
        <v>313</v>
      </c>
      <c r="R162" s="423" t="s">
        <v>313</v>
      </c>
      <c r="S162" s="423" t="s">
        <v>313</v>
      </c>
      <c r="T162" s="423" t="s">
        <v>313</v>
      </c>
      <c r="U162" s="423" t="s">
        <v>313</v>
      </c>
      <c r="V162" s="423" t="s">
        <v>313</v>
      </c>
      <c r="W162" s="423" t="s">
        <v>320</v>
      </c>
      <c r="X162" s="423" t="s">
        <v>321</v>
      </c>
      <c r="Y162" s="423" t="s">
        <v>313</v>
      </c>
      <c r="Z162" s="32"/>
      <c r="AA162">
        <v>13600</v>
      </c>
      <c r="AB162">
        <v>886</v>
      </c>
      <c r="AC162">
        <v>0</v>
      </c>
      <c r="AD162" s="423" t="s">
        <v>40</v>
      </c>
      <c r="AE162" s="32">
        <v>45779</v>
      </c>
      <c r="AF162" s="62">
        <v>0.58754629629629629</v>
      </c>
      <c r="AG162" s="423" t="s">
        <v>313</v>
      </c>
      <c r="AH162" s="423" t="s">
        <v>358</v>
      </c>
      <c r="AI162" s="32">
        <v>45779</v>
      </c>
      <c r="AJ162" s="62">
        <v>0.58922453703703703</v>
      </c>
      <c r="AK162" s="423" t="s">
        <v>313</v>
      </c>
      <c r="AL162" s="423" t="s">
        <v>313</v>
      </c>
      <c r="AM162" s="423" t="s">
        <v>313</v>
      </c>
      <c r="AN162" s="423" t="s">
        <v>1205</v>
      </c>
      <c r="AO162" s="423" t="s">
        <v>40</v>
      </c>
      <c r="AP162" s="423" t="s">
        <v>1205</v>
      </c>
      <c r="AQ162" s="423" t="s">
        <v>313</v>
      </c>
      <c r="AR162" s="32"/>
      <c r="AT162" s="423" t="s">
        <v>313</v>
      </c>
      <c r="AU162" s="423" t="s">
        <v>313</v>
      </c>
      <c r="AV162" s="423" t="s">
        <v>313</v>
      </c>
      <c r="AW162" s="423" t="s">
        <v>313</v>
      </c>
      <c r="AX162" s="423">
        <v>1</v>
      </c>
    </row>
    <row r="163" spans="1:50" x14ac:dyDescent="0.3">
      <c r="A163" s="423" t="s">
        <v>40</v>
      </c>
      <c r="B163">
        <v>370</v>
      </c>
      <c r="D163">
        <v>2020</v>
      </c>
      <c r="E163" s="423" t="s">
        <v>313</v>
      </c>
      <c r="F163" s="423" t="s">
        <v>313</v>
      </c>
      <c r="G163" s="423" t="s">
        <v>1209</v>
      </c>
      <c r="I163" s="423" t="s">
        <v>313</v>
      </c>
      <c r="J163" s="423" t="s">
        <v>5417</v>
      </c>
      <c r="K163" s="423" t="s">
        <v>1211</v>
      </c>
      <c r="L163" s="423" t="s">
        <v>313</v>
      </c>
      <c r="M163" s="423" t="s">
        <v>648</v>
      </c>
      <c r="N163" s="423" t="s">
        <v>313</v>
      </c>
      <c r="O163" s="423" t="s">
        <v>313</v>
      </c>
      <c r="P163" s="423" t="s">
        <v>313</v>
      </c>
      <c r="Q163" s="423" t="s">
        <v>313</v>
      </c>
      <c r="R163" s="423" t="s">
        <v>313</v>
      </c>
      <c r="S163" s="423" t="s">
        <v>313</v>
      </c>
      <c r="T163" s="423" t="s">
        <v>313</v>
      </c>
      <c r="U163" s="423" t="s">
        <v>313</v>
      </c>
      <c r="V163" s="423" t="s">
        <v>955</v>
      </c>
      <c r="W163" s="423" t="s">
        <v>320</v>
      </c>
      <c r="X163" s="423" t="s">
        <v>347</v>
      </c>
      <c r="Y163" s="423" t="s">
        <v>313</v>
      </c>
      <c r="Z163" s="32"/>
      <c r="AA163">
        <v>51250</v>
      </c>
      <c r="AB163">
        <v>33381</v>
      </c>
      <c r="AC163">
        <v>114</v>
      </c>
      <c r="AD163" s="423" t="s">
        <v>40</v>
      </c>
      <c r="AE163" s="32">
        <v>45780</v>
      </c>
      <c r="AF163" s="62">
        <v>0.46067129629629627</v>
      </c>
      <c r="AG163" s="423" t="s">
        <v>313</v>
      </c>
      <c r="AH163" s="423" t="s">
        <v>335</v>
      </c>
      <c r="AI163" s="32">
        <v>45894</v>
      </c>
      <c r="AJ163" s="62">
        <v>0.60730324074074071</v>
      </c>
      <c r="AK163" s="423" t="s">
        <v>6114</v>
      </c>
      <c r="AL163" s="423" t="s">
        <v>313</v>
      </c>
      <c r="AM163" s="423" t="s">
        <v>313</v>
      </c>
      <c r="AN163" s="423" t="s">
        <v>313</v>
      </c>
      <c r="AO163" s="423" t="s">
        <v>40</v>
      </c>
      <c r="AP163" s="423" t="s">
        <v>1212</v>
      </c>
      <c r="AQ163" s="423" t="s">
        <v>313</v>
      </c>
      <c r="AR163" s="32"/>
      <c r="AT163" s="423" t="s">
        <v>313</v>
      </c>
      <c r="AU163" s="423" t="s">
        <v>313</v>
      </c>
      <c r="AV163" s="423" t="s">
        <v>313</v>
      </c>
      <c r="AW163" s="423" t="s">
        <v>313</v>
      </c>
      <c r="AX163" s="423">
        <v>1</v>
      </c>
    </row>
    <row r="164" spans="1:50" x14ac:dyDescent="0.3">
      <c r="A164" s="423" t="s">
        <v>20</v>
      </c>
      <c r="B164">
        <v>375</v>
      </c>
      <c r="D164">
        <v>2024</v>
      </c>
      <c r="E164" s="423" t="s">
        <v>313</v>
      </c>
      <c r="F164" s="423" t="s">
        <v>313</v>
      </c>
      <c r="G164" s="423" t="s">
        <v>1213</v>
      </c>
      <c r="I164" s="423" t="s">
        <v>313</v>
      </c>
      <c r="J164" s="423" t="s">
        <v>1214</v>
      </c>
      <c r="K164" s="423" t="s">
        <v>1215</v>
      </c>
      <c r="L164" s="423" t="s">
        <v>313</v>
      </c>
      <c r="M164" s="423" t="s">
        <v>1216</v>
      </c>
      <c r="N164" s="423" t="s">
        <v>313</v>
      </c>
      <c r="O164" s="423" t="s">
        <v>313</v>
      </c>
      <c r="P164" s="423" t="s">
        <v>313</v>
      </c>
      <c r="Q164" s="423" t="s">
        <v>313</v>
      </c>
      <c r="R164" s="423" t="s">
        <v>313</v>
      </c>
      <c r="S164" s="423" t="s">
        <v>313</v>
      </c>
      <c r="T164" s="423" t="s">
        <v>313</v>
      </c>
      <c r="U164" s="423" t="s">
        <v>313</v>
      </c>
      <c r="V164" s="423" t="s">
        <v>313</v>
      </c>
      <c r="W164" s="423" t="s">
        <v>320</v>
      </c>
      <c r="X164" s="423" t="s">
        <v>333</v>
      </c>
      <c r="Y164" s="423" t="s">
        <v>313</v>
      </c>
      <c r="Z164" s="32"/>
      <c r="AA164">
        <v>69112</v>
      </c>
      <c r="AB164">
        <v>508112</v>
      </c>
      <c r="AC164">
        <v>7</v>
      </c>
      <c r="AD164" s="423" t="s">
        <v>20</v>
      </c>
      <c r="AE164" s="32">
        <v>45785</v>
      </c>
      <c r="AF164" s="62">
        <v>0.67459490740740746</v>
      </c>
      <c r="AG164" s="423" t="s">
        <v>313</v>
      </c>
      <c r="AH164" s="423" t="s">
        <v>335</v>
      </c>
      <c r="AI164" s="32">
        <v>45792</v>
      </c>
      <c r="AJ164" s="62">
        <v>0.6825</v>
      </c>
      <c r="AK164" s="423" t="s">
        <v>474</v>
      </c>
      <c r="AL164" s="423" t="s">
        <v>313</v>
      </c>
      <c r="AM164" s="423" t="s">
        <v>313</v>
      </c>
      <c r="AN164" s="423" t="s">
        <v>1217</v>
      </c>
      <c r="AO164" s="423" t="s">
        <v>313</v>
      </c>
      <c r="AP164" s="423" t="s">
        <v>1217</v>
      </c>
      <c r="AQ164" s="423" t="s">
        <v>313</v>
      </c>
      <c r="AR164" s="32"/>
      <c r="AT164" s="423" t="s">
        <v>313</v>
      </c>
      <c r="AU164" s="423" t="s">
        <v>313</v>
      </c>
      <c r="AV164" s="423" t="s">
        <v>313</v>
      </c>
      <c r="AW164" s="423" t="s">
        <v>313</v>
      </c>
      <c r="AX164" s="423">
        <v>1</v>
      </c>
    </row>
    <row r="165" spans="1:50" x14ac:dyDescent="0.3">
      <c r="A165" s="423" t="s">
        <v>20</v>
      </c>
      <c r="B165">
        <v>376</v>
      </c>
      <c r="D165">
        <v>2025</v>
      </c>
      <c r="E165" s="423" t="s">
        <v>313</v>
      </c>
      <c r="F165" s="423" t="s">
        <v>313</v>
      </c>
      <c r="G165" s="423" t="s">
        <v>1218</v>
      </c>
      <c r="I165" s="423" t="s">
        <v>313</v>
      </c>
      <c r="J165" s="423" t="s">
        <v>1219</v>
      </c>
      <c r="K165" s="423" t="s">
        <v>1215</v>
      </c>
      <c r="L165" s="423" t="s">
        <v>313</v>
      </c>
      <c r="M165" s="423" t="s">
        <v>1216</v>
      </c>
      <c r="N165" s="423" t="s">
        <v>313</v>
      </c>
      <c r="O165" s="423" t="s">
        <v>313</v>
      </c>
      <c r="P165" s="423" t="s">
        <v>313</v>
      </c>
      <c r="Q165" s="423" t="s">
        <v>313</v>
      </c>
      <c r="R165" s="423" t="s">
        <v>313</v>
      </c>
      <c r="S165" s="423" t="s">
        <v>313</v>
      </c>
      <c r="T165" s="423" t="s">
        <v>313</v>
      </c>
      <c r="U165" s="423" t="s">
        <v>313</v>
      </c>
      <c r="V165" s="423" t="s">
        <v>313</v>
      </c>
      <c r="W165" s="423" t="s">
        <v>320</v>
      </c>
      <c r="X165" s="423" t="s">
        <v>333</v>
      </c>
      <c r="Y165" s="423" t="s">
        <v>313</v>
      </c>
      <c r="Z165" s="32"/>
      <c r="AA165">
        <v>1600</v>
      </c>
      <c r="AB165">
        <v>32107</v>
      </c>
      <c r="AC165">
        <v>7</v>
      </c>
      <c r="AD165" s="423" t="s">
        <v>20</v>
      </c>
      <c r="AE165" s="32">
        <v>45785</v>
      </c>
      <c r="AF165" s="62">
        <v>0.68726851851851856</v>
      </c>
      <c r="AG165" s="423" t="s">
        <v>313</v>
      </c>
      <c r="AH165" s="423" t="s">
        <v>335</v>
      </c>
      <c r="AI165" s="32">
        <v>45792</v>
      </c>
      <c r="AJ165" s="62">
        <v>0.68280092592592589</v>
      </c>
      <c r="AK165" s="423" t="s">
        <v>474</v>
      </c>
      <c r="AL165" s="423" t="s">
        <v>313</v>
      </c>
      <c r="AM165" s="423" t="s">
        <v>313</v>
      </c>
      <c r="AN165" s="423" t="s">
        <v>1217</v>
      </c>
      <c r="AO165" s="423" t="s">
        <v>313</v>
      </c>
      <c r="AP165" s="423" t="s">
        <v>1217</v>
      </c>
      <c r="AQ165" s="423" t="s">
        <v>313</v>
      </c>
      <c r="AR165" s="32"/>
      <c r="AT165" s="423" t="s">
        <v>313</v>
      </c>
      <c r="AU165" s="423" t="s">
        <v>313</v>
      </c>
      <c r="AV165" s="423" t="s">
        <v>313</v>
      </c>
      <c r="AW165" s="423" t="s">
        <v>313</v>
      </c>
      <c r="AX165" s="423">
        <v>1</v>
      </c>
    </row>
    <row r="166" spans="1:50" x14ac:dyDescent="0.3">
      <c r="A166" s="423" t="s">
        <v>40</v>
      </c>
      <c r="B166">
        <v>379</v>
      </c>
      <c r="D166">
        <v>2199</v>
      </c>
      <c r="E166" s="423" t="s">
        <v>313</v>
      </c>
      <c r="F166" s="423" t="s">
        <v>313</v>
      </c>
      <c r="G166" s="423" t="s">
        <v>1220</v>
      </c>
      <c r="I166" s="423" t="s">
        <v>313</v>
      </c>
      <c r="J166" s="423" t="s">
        <v>1221</v>
      </c>
      <c r="K166" s="423" t="s">
        <v>1222</v>
      </c>
      <c r="L166" s="423" t="s">
        <v>313</v>
      </c>
      <c r="M166" s="423" t="s">
        <v>313</v>
      </c>
      <c r="N166" s="423" t="s">
        <v>313</v>
      </c>
      <c r="O166" s="423" t="s">
        <v>313</v>
      </c>
      <c r="P166" s="423" t="s">
        <v>313</v>
      </c>
      <c r="Q166" s="423" t="s">
        <v>313</v>
      </c>
      <c r="R166" s="423" t="s">
        <v>313</v>
      </c>
      <c r="S166" s="423" t="s">
        <v>473</v>
      </c>
      <c r="T166" s="423" t="s">
        <v>313</v>
      </c>
      <c r="U166" s="423" t="s">
        <v>313</v>
      </c>
      <c r="V166" s="423" t="s">
        <v>955</v>
      </c>
      <c r="W166" s="423" t="s">
        <v>320</v>
      </c>
      <c r="X166" s="423" t="s">
        <v>347</v>
      </c>
      <c r="Y166" s="423" t="s">
        <v>313</v>
      </c>
      <c r="Z166" s="32"/>
      <c r="AA166">
        <v>68400</v>
      </c>
      <c r="AB166">
        <v>17345</v>
      </c>
      <c r="AC166">
        <v>108</v>
      </c>
      <c r="AD166" s="423" t="s">
        <v>40</v>
      </c>
      <c r="AE166" s="32">
        <v>45786</v>
      </c>
      <c r="AF166" s="62">
        <v>0.66736111111111107</v>
      </c>
      <c r="AG166" s="423" t="s">
        <v>313</v>
      </c>
      <c r="AH166" s="423" t="s">
        <v>335</v>
      </c>
      <c r="AI166" s="32">
        <v>45894</v>
      </c>
      <c r="AJ166" s="62">
        <v>0.6030092592592593</v>
      </c>
      <c r="AK166" s="423" t="s">
        <v>6116</v>
      </c>
      <c r="AL166" s="423" t="s">
        <v>313</v>
      </c>
      <c r="AM166" s="423" t="s">
        <v>313</v>
      </c>
      <c r="AN166" s="423" t="s">
        <v>313</v>
      </c>
      <c r="AO166" s="423" t="s">
        <v>313</v>
      </c>
      <c r="AP166" s="423" t="s">
        <v>313</v>
      </c>
      <c r="AQ166" s="423" t="s">
        <v>313</v>
      </c>
      <c r="AR166" s="32"/>
      <c r="AT166" s="423" t="s">
        <v>313</v>
      </c>
      <c r="AU166" s="423" t="s">
        <v>313</v>
      </c>
      <c r="AV166" s="423" t="s">
        <v>313</v>
      </c>
      <c r="AW166" s="423" t="s">
        <v>313</v>
      </c>
      <c r="AX166" s="423">
        <v>1</v>
      </c>
    </row>
    <row r="167" spans="1:50" x14ac:dyDescent="0.3">
      <c r="A167" s="423" t="s">
        <v>20</v>
      </c>
      <c r="B167">
        <v>382</v>
      </c>
      <c r="D167">
        <v>2031</v>
      </c>
      <c r="E167" s="423" t="s">
        <v>313</v>
      </c>
      <c r="F167" s="423" t="s">
        <v>313</v>
      </c>
      <c r="G167" s="423" t="s">
        <v>5418</v>
      </c>
      <c r="H167">
        <v>27173648000116</v>
      </c>
      <c r="I167" s="423" t="s">
        <v>313</v>
      </c>
      <c r="J167" s="423" t="s">
        <v>1224</v>
      </c>
      <c r="K167" s="423" t="s">
        <v>1225</v>
      </c>
      <c r="L167" s="423" t="s">
        <v>313</v>
      </c>
      <c r="M167" s="423" t="s">
        <v>1226</v>
      </c>
      <c r="N167" s="423" t="s">
        <v>313</v>
      </c>
      <c r="O167" s="423" t="s">
        <v>313</v>
      </c>
      <c r="P167" s="423" t="s">
        <v>313</v>
      </c>
      <c r="Q167" s="423" t="s">
        <v>631</v>
      </c>
      <c r="R167" s="423" t="s">
        <v>330</v>
      </c>
      <c r="S167" s="423" t="s">
        <v>313</v>
      </c>
      <c r="T167" s="423" t="s">
        <v>313</v>
      </c>
      <c r="U167" s="423" t="s">
        <v>313</v>
      </c>
      <c r="V167" s="423" t="s">
        <v>313</v>
      </c>
      <c r="W167" s="423" t="s">
        <v>320</v>
      </c>
      <c r="X167" s="423" t="s">
        <v>321</v>
      </c>
      <c r="Y167" s="423" t="s">
        <v>313</v>
      </c>
      <c r="Z167" s="32"/>
      <c r="AC167">
        <v>50</v>
      </c>
      <c r="AD167" s="423" t="s">
        <v>20</v>
      </c>
      <c r="AE167" s="32">
        <v>45789</v>
      </c>
      <c r="AF167" s="62">
        <v>0.64024305555555561</v>
      </c>
      <c r="AG167" s="423" t="s">
        <v>313</v>
      </c>
      <c r="AH167" s="423" t="s">
        <v>335</v>
      </c>
      <c r="AI167" s="32">
        <v>45839</v>
      </c>
      <c r="AJ167" s="62">
        <v>0.40694444444444444</v>
      </c>
      <c r="AK167" s="423" t="s">
        <v>6114</v>
      </c>
      <c r="AL167" s="423" t="s">
        <v>5419</v>
      </c>
      <c r="AM167" s="423" t="s">
        <v>313</v>
      </c>
      <c r="AN167" s="423" t="s">
        <v>313</v>
      </c>
      <c r="AO167" s="423" t="s">
        <v>313</v>
      </c>
      <c r="AP167" s="423" t="s">
        <v>1228</v>
      </c>
      <c r="AQ167" s="423" t="s">
        <v>313</v>
      </c>
      <c r="AR167" s="32"/>
      <c r="AT167" s="423" t="s">
        <v>313</v>
      </c>
      <c r="AU167" s="423" t="s">
        <v>313</v>
      </c>
      <c r="AV167" s="423" t="s">
        <v>313</v>
      </c>
      <c r="AW167" s="423" t="s">
        <v>313</v>
      </c>
      <c r="AX167" s="423">
        <v>1</v>
      </c>
    </row>
    <row r="168" spans="1:50" x14ac:dyDescent="0.3">
      <c r="A168" s="423" t="s">
        <v>20</v>
      </c>
      <c r="B168">
        <v>383</v>
      </c>
      <c r="D168">
        <v>2033</v>
      </c>
      <c r="E168" s="423" t="s">
        <v>313</v>
      </c>
      <c r="F168" s="423" t="s">
        <v>313</v>
      </c>
      <c r="G168" s="423" t="s">
        <v>1229</v>
      </c>
      <c r="H168">
        <v>86890639000105</v>
      </c>
      <c r="I168" s="423" t="s">
        <v>313</v>
      </c>
      <c r="J168" s="423" t="s">
        <v>1230</v>
      </c>
      <c r="K168" s="423" t="s">
        <v>313</v>
      </c>
      <c r="L168" s="423" t="s">
        <v>313</v>
      </c>
      <c r="M168" s="423" t="s">
        <v>313</v>
      </c>
      <c r="N168" s="423" t="s">
        <v>313</v>
      </c>
      <c r="O168" s="423" t="s">
        <v>313</v>
      </c>
      <c r="P168" s="423" t="s">
        <v>313</v>
      </c>
      <c r="Q168" s="423" t="s">
        <v>1231</v>
      </c>
      <c r="R168" s="423" t="s">
        <v>1232</v>
      </c>
      <c r="S168" s="423" t="s">
        <v>313</v>
      </c>
      <c r="T168" s="423" t="s">
        <v>313</v>
      </c>
      <c r="U168" s="423" t="s">
        <v>313</v>
      </c>
      <c r="V168" s="423" t="s">
        <v>313</v>
      </c>
      <c r="W168" s="423" t="s">
        <v>320</v>
      </c>
      <c r="X168" s="423" t="s">
        <v>321</v>
      </c>
      <c r="Y168" s="423" t="s">
        <v>313</v>
      </c>
      <c r="Z168" s="32"/>
      <c r="AC168">
        <v>50</v>
      </c>
      <c r="AD168" s="423" t="s">
        <v>20</v>
      </c>
      <c r="AE168" s="32">
        <v>45789</v>
      </c>
      <c r="AF168" s="62">
        <v>0.64898148148148149</v>
      </c>
      <c r="AG168" s="423" t="s">
        <v>313</v>
      </c>
      <c r="AH168" s="423" t="s">
        <v>335</v>
      </c>
      <c r="AI168" s="32">
        <v>45839</v>
      </c>
      <c r="AJ168" s="62">
        <v>0.40733796296296299</v>
      </c>
      <c r="AK168" s="423" t="s">
        <v>6114</v>
      </c>
      <c r="AL168" s="423" t="s">
        <v>5419</v>
      </c>
      <c r="AM168" s="423" t="s">
        <v>313</v>
      </c>
      <c r="AN168" s="423" t="s">
        <v>313</v>
      </c>
      <c r="AO168" s="423" t="s">
        <v>313</v>
      </c>
      <c r="AP168" s="423" t="s">
        <v>313</v>
      </c>
      <c r="AQ168" s="423" t="s">
        <v>313</v>
      </c>
      <c r="AR168" s="32"/>
      <c r="AT168" s="423" t="s">
        <v>313</v>
      </c>
      <c r="AU168" s="423" t="s">
        <v>313</v>
      </c>
      <c r="AV168" s="423" t="s">
        <v>313</v>
      </c>
      <c r="AW168" s="423" t="s">
        <v>313</v>
      </c>
      <c r="AX168" s="423">
        <v>1</v>
      </c>
    </row>
    <row r="169" spans="1:50" x14ac:dyDescent="0.3">
      <c r="A169" s="423" t="s">
        <v>20</v>
      </c>
      <c r="B169">
        <v>384</v>
      </c>
      <c r="D169">
        <v>2036</v>
      </c>
      <c r="E169" s="423" t="s">
        <v>313</v>
      </c>
      <c r="F169" s="423" t="s">
        <v>313</v>
      </c>
      <c r="G169" s="423" t="s">
        <v>1233</v>
      </c>
      <c r="I169" s="423" t="s">
        <v>313</v>
      </c>
      <c r="J169" s="423" t="s">
        <v>5420</v>
      </c>
      <c r="K169" s="423" t="s">
        <v>1235</v>
      </c>
      <c r="L169" s="423" t="s">
        <v>313</v>
      </c>
      <c r="M169" s="423" t="s">
        <v>1236</v>
      </c>
      <c r="N169" s="423" t="s">
        <v>313</v>
      </c>
      <c r="O169" s="423" t="s">
        <v>313</v>
      </c>
      <c r="P169" s="423" t="s">
        <v>313</v>
      </c>
      <c r="Q169" s="423" t="s">
        <v>313</v>
      </c>
      <c r="R169" s="423" t="s">
        <v>313</v>
      </c>
      <c r="S169" s="423" t="s">
        <v>313</v>
      </c>
      <c r="T169" s="423" t="s">
        <v>313</v>
      </c>
      <c r="U169" s="423" t="s">
        <v>313</v>
      </c>
      <c r="V169" s="423" t="s">
        <v>1237</v>
      </c>
      <c r="W169" s="423" t="s">
        <v>320</v>
      </c>
      <c r="X169" s="423" t="s">
        <v>356</v>
      </c>
      <c r="Y169" s="423" t="s">
        <v>313</v>
      </c>
      <c r="Z169" s="32"/>
      <c r="AA169">
        <v>3230634</v>
      </c>
      <c r="AB169">
        <v>17706</v>
      </c>
      <c r="AC169">
        <v>35</v>
      </c>
      <c r="AD169" s="423" t="s">
        <v>20</v>
      </c>
      <c r="AE169" s="32">
        <v>45790</v>
      </c>
      <c r="AF169" s="62">
        <v>0.7193518518518518</v>
      </c>
      <c r="AG169" s="423" t="s">
        <v>313</v>
      </c>
      <c r="AH169" s="423" t="s">
        <v>358</v>
      </c>
      <c r="AI169" s="32">
        <v>45825</v>
      </c>
      <c r="AJ169" s="62">
        <v>0.68025462962962968</v>
      </c>
      <c r="AK169" s="423" t="s">
        <v>313</v>
      </c>
      <c r="AL169" s="423" t="s">
        <v>313</v>
      </c>
      <c r="AM169" s="423" t="s">
        <v>313</v>
      </c>
      <c r="AN169" s="423" t="s">
        <v>1228</v>
      </c>
      <c r="AO169" s="423" t="s">
        <v>313</v>
      </c>
      <c r="AP169" s="423" t="s">
        <v>1238</v>
      </c>
      <c r="AQ169" s="423" t="s">
        <v>313</v>
      </c>
      <c r="AR169" s="32"/>
      <c r="AT169" s="423" t="s">
        <v>313</v>
      </c>
      <c r="AU169" s="423" t="s">
        <v>313</v>
      </c>
      <c r="AV169" s="423" t="s">
        <v>313</v>
      </c>
      <c r="AW169" s="423" t="s">
        <v>313</v>
      </c>
      <c r="AX169" s="423">
        <v>1</v>
      </c>
    </row>
    <row r="170" spans="1:50" x14ac:dyDescent="0.3">
      <c r="A170" s="423" t="s">
        <v>20</v>
      </c>
      <c r="B170">
        <v>385</v>
      </c>
      <c r="D170">
        <v>2037</v>
      </c>
      <c r="E170" s="423" t="s">
        <v>313</v>
      </c>
      <c r="F170" s="423" t="s">
        <v>313</v>
      </c>
      <c r="G170" s="423" t="s">
        <v>1239</v>
      </c>
      <c r="I170" s="423" t="s">
        <v>313</v>
      </c>
      <c r="J170" s="423" t="s">
        <v>1240</v>
      </c>
      <c r="K170" s="423" t="s">
        <v>1241</v>
      </c>
      <c r="L170" s="423" t="s">
        <v>313</v>
      </c>
      <c r="M170" s="423" t="s">
        <v>1236</v>
      </c>
      <c r="N170" s="423" t="s">
        <v>313</v>
      </c>
      <c r="O170" s="423" t="s">
        <v>313</v>
      </c>
      <c r="P170" s="423" t="s">
        <v>313</v>
      </c>
      <c r="Q170" s="423" t="s">
        <v>313</v>
      </c>
      <c r="R170" s="423" t="s">
        <v>313</v>
      </c>
      <c r="S170" s="423" t="s">
        <v>313</v>
      </c>
      <c r="T170" s="423" t="s">
        <v>313</v>
      </c>
      <c r="U170" s="423" t="s">
        <v>313</v>
      </c>
      <c r="V170" s="423" t="s">
        <v>1237</v>
      </c>
      <c r="W170" s="423" t="s">
        <v>320</v>
      </c>
      <c r="X170" s="423" t="s">
        <v>356</v>
      </c>
      <c r="Y170" s="423" t="s">
        <v>313</v>
      </c>
      <c r="Z170" s="32"/>
      <c r="AA170">
        <v>0</v>
      </c>
      <c r="AB170">
        <v>208313</v>
      </c>
      <c r="AC170">
        <v>35</v>
      </c>
      <c r="AD170" s="423" t="s">
        <v>20</v>
      </c>
      <c r="AE170" s="32">
        <v>45790</v>
      </c>
      <c r="AF170" s="62">
        <v>0.72012731481481485</v>
      </c>
      <c r="AG170" s="423" t="s">
        <v>313</v>
      </c>
      <c r="AH170" s="423" t="s">
        <v>358</v>
      </c>
      <c r="AI170" s="32">
        <v>45825</v>
      </c>
      <c r="AJ170" s="62">
        <v>0.68076388888888884</v>
      </c>
      <c r="AK170" s="423" t="s">
        <v>313</v>
      </c>
      <c r="AL170" s="423" t="s">
        <v>313</v>
      </c>
      <c r="AM170" s="423" t="s">
        <v>313</v>
      </c>
      <c r="AN170" s="423" t="s">
        <v>1228</v>
      </c>
      <c r="AO170" s="423" t="s">
        <v>313</v>
      </c>
      <c r="AP170" s="423" t="s">
        <v>1238</v>
      </c>
      <c r="AQ170" s="423" t="s">
        <v>313</v>
      </c>
      <c r="AR170" s="32"/>
      <c r="AT170" s="423" t="s">
        <v>313</v>
      </c>
      <c r="AU170" s="423" t="s">
        <v>313</v>
      </c>
      <c r="AV170" s="423" t="s">
        <v>313</v>
      </c>
      <c r="AW170" s="423" t="s">
        <v>313</v>
      </c>
      <c r="AX170" s="423">
        <v>1</v>
      </c>
    </row>
    <row r="171" spans="1:50" x14ac:dyDescent="0.3">
      <c r="A171" s="423" t="s">
        <v>20</v>
      </c>
      <c r="B171">
        <v>405</v>
      </c>
      <c r="D171">
        <v>2061</v>
      </c>
      <c r="E171" s="423" t="s">
        <v>313</v>
      </c>
      <c r="F171" s="423" t="s">
        <v>313</v>
      </c>
      <c r="G171" s="423" t="s">
        <v>5421</v>
      </c>
      <c r="I171" s="423" t="s">
        <v>313</v>
      </c>
      <c r="J171" s="423" t="s">
        <v>5422</v>
      </c>
      <c r="K171" s="423" t="s">
        <v>1244</v>
      </c>
      <c r="L171" s="423" t="s">
        <v>313</v>
      </c>
      <c r="M171" s="423" t="s">
        <v>1245</v>
      </c>
      <c r="N171" s="423" t="s">
        <v>313</v>
      </c>
      <c r="O171" s="423" t="s">
        <v>313</v>
      </c>
      <c r="P171" s="423" t="s">
        <v>313</v>
      </c>
      <c r="Q171" s="423" t="s">
        <v>313</v>
      </c>
      <c r="R171" s="423" t="s">
        <v>313</v>
      </c>
      <c r="S171" s="423" t="s">
        <v>313</v>
      </c>
      <c r="T171" s="423" t="s">
        <v>313</v>
      </c>
      <c r="U171" s="423" t="s">
        <v>313</v>
      </c>
      <c r="V171" s="423" t="s">
        <v>955</v>
      </c>
      <c r="W171" s="423" t="s">
        <v>320</v>
      </c>
      <c r="X171" s="423" t="s">
        <v>347</v>
      </c>
      <c r="Y171" s="423" t="s">
        <v>313</v>
      </c>
      <c r="Z171" s="32"/>
      <c r="AC171">
        <v>20</v>
      </c>
      <c r="AD171" s="423" t="s">
        <v>20</v>
      </c>
      <c r="AE171" s="32">
        <v>45805</v>
      </c>
      <c r="AF171" s="62">
        <v>0.3974537037037037</v>
      </c>
      <c r="AG171" s="423" t="s">
        <v>313</v>
      </c>
      <c r="AH171" s="423" t="s">
        <v>335</v>
      </c>
      <c r="AI171" s="32">
        <v>45825</v>
      </c>
      <c r="AJ171" s="62">
        <v>0.6817361111111111</v>
      </c>
      <c r="AK171" s="423" t="s">
        <v>6120</v>
      </c>
      <c r="AL171" s="423" t="s">
        <v>1246</v>
      </c>
      <c r="AM171" s="423" t="s">
        <v>313</v>
      </c>
      <c r="AN171" s="423" t="s">
        <v>1247</v>
      </c>
      <c r="AO171" s="423" t="s">
        <v>313</v>
      </c>
      <c r="AP171" s="423" t="s">
        <v>1247</v>
      </c>
      <c r="AQ171" s="423" t="s">
        <v>313</v>
      </c>
      <c r="AR171" s="32"/>
      <c r="AT171" s="423" t="s">
        <v>313</v>
      </c>
      <c r="AU171" s="423" t="s">
        <v>313</v>
      </c>
      <c r="AV171" s="423" t="s">
        <v>313</v>
      </c>
      <c r="AW171" s="423" t="s">
        <v>313</v>
      </c>
      <c r="AX171" s="423">
        <v>1</v>
      </c>
    </row>
    <row r="172" spans="1:50" x14ac:dyDescent="0.3">
      <c r="A172" s="423" t="s">
        <v>20</v>
      </c>
      <c r="B172">
        <v>406</v>
      </c>
      <c r="D172">
        <v>2062</v>
      </c>
      <c r="E172" s="423" t="s">
        <v>313</v>
      </c>
      <c r="F172" s="423" t="s">
        <v>313</v>
      </c>
      <c r="G172" s="423" t="s">
        <v>1248</v>
      </c>
      <c r="H172">
        <v>5215210000110</v>
      </c>
      <c r="I172" s="423" t="s">
        <v>313</v>
      </c>
      <c r="J172" s="423" t="s">
        <v>1249</v>
      </c>
      <c r="K172" s="423" t="s">
        <v>1250</v>
      </c>
      <c r="L172" s="423" t="s">
        <v>313</v>
      </c>
      <c r="M172" s="423" t="s">
        <v>313</v>
      </c>
      <c r="N172" s="423" t="s">
        <v>313</v>
      </c>
      <c r="O172" s="423" t="s">
        <v>313</v>
      </c>
      <c r="P172" s="423" t="s">
        <v>313</v>
      </c>
      <c r="Q172" s="423" t="s">
        <v>1231</v>
      </c>
      <c r="R172" s="423" t="s">
        <v>1232</v>
      </c>
      <c r="S172" s="423" t="s">
        <v>313</v>
      </c>
      <c r="T172" s="423" t="s">
        <v>313</v>
      </c>
      <c r="U172" s="423" t="s">
        <v>313</v>
      </c>
      <c r="V172" s="423" t="s">
        <v>1251</v>
      </c>
      <c r="W172" s="423" t="s">
        <v>320</v>
      </c>
      <c r="X172" s="423" t="s">
        <v>397</v>
      </c>
      <c r="Y172" s="423" t="s">
        <v>313</v>
      </c>
      <c r="Z172" s="32"/>
      <c r="AA172">
        <v>622008</v>
      </c>
      <c r="AB172">
        <v>23661</v>
      </c>
      <c r="AC172">
        <v>26</v>
      </c>
      <c r="AD172" s="423" t="s">
        <v>20</v>
      </c>
      <c r="AE172" s="32">
        <v>45805</v>
      </c>
      <c r="AF172" s="62">
        <v>0.41018518518518521</v>
      </c>
      <c r="AG172" s="423" t="s">
        <v>313</v>
      </c>
      <c r="AH172" s="423" t="s">
        <v>335</v>
      </c>
      <c r="AI172" s="32">
        <v>45831</v>
      </c>
      <c r="AJ172" s="62">
        <v>0.36943287037037037</v>
      </c>
      <c r="AK172" s="423" t="s">
        <v>6114</v>
      </c>
      <c r="AL172" s="423" t="s">
        <v>5423</v>
      </c>
      <c r="AM172" s="423" t="s">
        <v>313</v>
      </c>
      <c r="AN172" s="423" t="s">
        <v>1253</v>
      </c>
      <c r="AO172" s="423" t="s">
        <v>313</v>
      </c>
      <c r="AP172" s="423" t="s">
        <v>1254</v>
      </c>
      <c r="AQ172" s="423" t="s">
        <v>313</v>
      </c>
      <c r="AR172" s="32"/>
      <c r="AT172" s="423" t="s">
        <v>313</v>
      </c>
      <c r="AU172" s="423" t="s">
        <v>313</v>
      </c>
      <c r="AV172" s="423" t="s">
        <v>313</v>
      </c>
      <c r="AW172" s="423" t="s">
        <v>313</v>
      </c>
      <c r="AX172" s="423">
        <v>1</v>
      </c>
    </row>
    <row r="173" spans="1:50" x14ac:dyDescent="0.3">
      <c r="A173" s="423" t="s">
        <v>20</v>
      </c>
      <c r="B173">
        <v>407</v>
      </c>
      <c r="D173">
        <v>2065</v>
      </c>
      <c r="E173" s="423" t="s">
        <v>313</v>
      </c>
      <c r="F173" s="423" t="s">
        <v>313</v>
      </c>
      <c r="G173" s="423" t="s">
        <v>1255</v>
      </c>
      <c r="H173">
        <v>5215210000110</v>
      </c>
      <c r="I173" s="423" t="s">
        <v>313</v>
      </c>
      <c r="J173" s="423" t="s">
        <v>1249</v>
      </c>
      <c r="K173" s="423" t="s">
        <v>1250</v>
      </c>
      <c r="L173" s="423" t="s">
        <v>313</v>
      </c>
      <c r="M173" s="423" t="s">
        <v>313</v>
      </c>
      <c r="N173" s="423" t="s">
        <v>313</v>
      </c>
      <c r="O173" s="423" t="s">
        <v>313</v>
      </c>
      <c r="P173" s="423" t="s">
        <v>313</v>
      </c>
      <c r="Q173" s="423" t="s">
        <v>1231</v>
      </c>
      <c r="R173" s="423" t="s">
        <v>1232</v>
      </c>
      <c r="S173" s="423" t="s">
        <v>313</v>
      </c>
      <c r="T173" s="423" t="s">
        <v>313</v>
      </c>
      <c r="U173" s="423" t="s">
        <v>313</v>
      </c>
      <c r="V173" s="423" t="s">
        <v>1251</v>
      </c>
      <c r="W173" s="423" t="s">
        <v>320</v>
      </c>
      <c r="X173" s="423" t="s">
        <v>397</v>
      </c>
      <c r="Y173" s="423" t="s">
        <v>313</v>
      </c>
      <c r="Z173" s="32"/>
      <c r="AA173">
        <v>1600</v>
      </c>
      <c r="AB173">
        <v>26507</v>
      </c>
      <c r="AC173">
        <v>26</v>
      </c>
      <c r="AD173" s="423" t="s">
        <v>20</v>
      </c>
      <c r="AE173" s="32">
        <v>45805</v>
      </c>
      <c r="AF173" s="62">
        <v>0.41281250000000003</v>
      </c>
      <c r="AG173" s="423" t="s">
        <v>313</v>
      </c>
      <c r="AH173" s="423" t="s">
        <v>335</v>
      </c>
      <c r="AI173" s="32">
        <v>45831</v>
      </c>
      <c r="AJ173" s="62">
        <v>0.37035879629629631</v>
      </c>
      <c r="AK173" s="423" t="s">
        <v>6114</v>
      </c>
      <c r="AL173" s="423" t="s">
        <v>1256</v>
      </c>
      <c r="AM173" s="423" t="s">
        <v>313</v>
      </c>
      <c r="AN173" s="423" t="s">
        <v>1253</v>
      </c>
      <c r="AO173" s="423" t="s">
        <v>313</v>
      </c>
      <c r="AP173" s="423" t="s">
        <v>1254</v>
      </c>
      <c r="AQ173" s="423" t="s">
        <v>313</v>
      </c>
      <c r="AR173" s="32"/>
      <c r="AT173" s="423" t="s">
        <v>313</v>
      </c>
      <c r="AU173" s="423" t="s">
        <v>313</v>
      </c>
      <c r="AV173" s="423" t="s">
        <v>313</v>
      </c>
      <c r="AW173" s="423" t="s">
        <v>313</v>
      </c>
      <c r="AX173" s="423">
        <v>1</v>
      </c>
    </row>
    <row r="174" spans="1:50" x14ac:dyDescent="0.3">
      <c r="A174" s="423" t="s">
        <v>20</v>
      </c>
      <c r="B174">
        <v>408</v>
      </c>
      <c r="D174">
        <v>2068</v>
      </c>
      <c r="E174" s="423" t="s">
        <v>313</v>
      </c>
      <c r="F174" s="423" t="s">
        <v>313</v>
      </c>
      <c r="G174" s="423" t="s">
        <v>1257</v>
      </c>
      <c r="I174" s="423" t="s">
        <v>313</v>
      </c>
      <c r="J174" s="423" t="s">
        <v>1258</v>
      </c>
      <c r="K174" s="423" t="s">
        <v>992</v>
      </c>
      <c r="L174" s="423" t="s">
        <v>313</v>
      </c>
      <c r="M174" s="423" t="s">
        <v>993</v>
      </c>
      <c r="N174" s="423" t="s">
        <v>313</v>
      </c>
      <c r="O174" s="423" t="s">
        <v>313</v>
      </c>
      <c r="P174" s="423" t="s">
        <v>313</v>
      </c>
      <c r="Q174" s="423" t="s">
        <v>313</v>
      </c>
      <c r="R174" s="423" t="s">
        <v>313</v>
      </c>
      <c r="S174" s="423" t="s">
        <v>313</v>
      </c>
      <c r="T174" s="423" t="s">
        <v>313</v>
      </c>
      <c r="U174" s="423" t="s">
        <v>313</v>
      </c>
      <c r="V174" s="423" t="s">
        <v>313</v>
      </c>
      <c r="W174" s="423" t="s">
        <v>320</v>
      </c>
      <c r="X174" s="423" t="s">
        <v>356</v>
      </c>
      <c r="Y174" s="423" t="s">
        <v>535</v>
      </c>
      <c r="Z174" s="32"/>
      <c r="AA174">
        <v>123066</v>
      </c>
      <c r="AB174">
        <v>0</v>
      </c>
      <c r="AC174">
        <v>0</v>
      </c>
      <c r="AD174" s="423" t="s">
        <v>20</v>
      </c>
      <c r="AE174" s="32">
        <v>45805</v>
      </c>
      <c r="AF174" s="62">
        <v>0.42335648148148147</v>
      </c>
      <c r="AG174" s="423" t="s">
        <v>313</v>
      </c>
      <c r="AH174" s="423" t="s">
        <v>358</v>
      </c>
      <c r="AI174" s="32">
        <v>45805</v>
      </c>
      <c r="AJ174" s="62">
        <v>0.43202546296296296</v>
      </c>
      <c r="AK174" s="423" t="s">
        <v>313</v>
      </c>
      <c r="AL174" s="423" t="s">
        <v>313</v>
      </c>
      <c r="AM174" s="423" t="s">
        <v>313</v>
      </c>
      <c r="AN174" s="423" t="s">
        <v>1259</v>
      </c>
      <c r="AO174" s="423" t="s">
        <v>313</v>
      </c>
      <c r="AP174" s="423" t="s">
        <v>313</v>
      </c>
      <c r="AQ174" s="423" t="s">
        <v>313</v>
      </c>
      <c r="AR174" s="32"/>
      <c r="AT174" s="423" t="s">
        <v>313</v>
      </c>
      <c r="AU174" s="423" t="s">
        <v>313</v>
      </c>
      <c r="AV174" s="423" t="s">
        <v>313</v>
      </c>
      <c r="AW174" s="423" t="s">
        <v>313</v>
      </c>
      <c r="AX174" s="423">
        <v>1</v>
      </c>
    </row>
    <row r="175" spans="1:50" x14ac:dyDescent="0.3">
      <c r="A175" s="423" t="s">
        <v>20</v>
      </c>
      <c r="B175">
        <v>409</v>
      </c>
      <c r="D175">
        <v>2069</v>
      </c>
      <c r="E175" s="423" t="s">
        <v>313</v>
      </c>
      <c r="F175" s="423" t="s">
        <v>313</v>
      </c>
      <c r="G175" s="423" t="s">
        <v>1260</v>
      </c>
      <c r="H175">
        <v>56262451000151</v>
      </c>
      <c r="I175" s="423" t="s">
        <v>313</v>
      </c>
      <c r="J175" s="423" t="s">
        <v>1261</v>
      </c>
      <c r="K175" s="423" t="s">
        <v>1128</v>
      </c>
      <c r="L175" s="423" t="s">
        <v>313</v>
      </c>
      <c r="M175" s="423" t="s">
        <v>1129</v>
      </c>
      <c r="N175" s="423" t="s">
        <v>313</v>
      </c>
      <c r="O175" s="423" t="s">
        <v>313</v>
      </c>
      <c r="P175" s="423" t="s">
        <v>313</v>
      </c>
      <c r="Q175" s="423" t="s">
        <v>1130</v>
      </c>
      <c r="R175" s="423" t="s">
        <v>330</v>
      </c>
      <c r="S175" s="423" t="s">
        <v>313</v>
      </c>
      <c r="T175" s="423" t="s">
        <v>313</v>
      </c>
      <c r="U175" s="423" t="s">
        <v>313</v>
      </c>
      <c r="V175" s="423" t="s">
        <v>313</v>
      </c>
      <c r="W175" s="423" t="s">
        <v>320</v>
      </c>
      <c r="X175" s="423" t="s">
        <v>347</v>
      </c>
      <c r="Y175" s="423" t="s">
        <v>313</v>
      </c>
      <c r="Z175" s="32"/>
      <c r="AA175">
        <v>52258</v>
      </c>
      <c r="AB175">
        <v>606364</v>
      </c>
      <c r="AC175">
        <v>6</v>
      </c>
      <c r="AD175" s="423" t="s">
        <v>20</v>
      </c>
      <c r="AE175" s="32">
        <v>45805</v>
      </c>
      <c r="AF175" s="62">
        <v>0.43896990740740743</v>
      </c>
      <c r="AG175" s="423" t="s">
        <v>313</v>
      </c>
      <c r="AH175" s="423" t="s">
        <v>335</v>
      </c>
      <c r="AI175" s="32">
        <v>45811</v>
      </c>
      <c r="AJ175" s="62">
        <v>0.41700231481481481</v>
      </c>
      <c r="AK175" s="423" t="s">
        <v>6115</v>
      </c>
      <c r="AL175" s="423" t="s">
        <v>5424</v>
      </c>
      <c r="AM175" s="423" t="s">
        <v>313</v>
      </c>
      <c r="AN175" s="423" t="s">
        <v>1263</v>
      </c>
      <c r="AO175" s="423" t="s">
        <v>313</v>
      </c>
      <c r="AP175" s="423" t="s">
        <v>313</v>
      </c>
      <c r="AQ175" s="423" t="s">
        <v>313</v>
      </c>
      <c r="AR175" s="32"/>
      <c r="AT175" s="423" t="s">
        <v>313</v>
      </c>
      <c r="AU175" s="423" t="s">
        <v>313</v>
      </c>
      <c r="AV175" s="423" t="s">
        <v>313</v>
      </c>
      <c r="AW175" s="423" t="s">
        <v>313</v>
      </c>
      <c r="AX175" s="423">
        <v>1</v>
      </c>
    </row>
    <row r="176" spans="1:50" x14ac:dyDescent="0.3">
      <c r="A176" s="423" t="s">
        <v>20</v>
      </c>
      <c r="B176">
        <v>410</v>
      </c>
      <c r="D176">
        <v>2071</v>
      </c>
      <c r="E176" s="423" t="s">
        <v>313</v>
      </c>
      <c r="F176" s="423" t="s">
        <v>313</v>
      </c>
      <c r="G176" s="423" t="s">
        <v>1264</v>
      </c>
      <c r="H176">
        <v>56262451000151</v>
      </c>
      <c r="I176" s="423" t="s">
        <v>313</v>
      </c>
      <c r="J176" s="423" t="s">
        <v>1265</v>
      </c>
      <c r="K176" s="423" t="s">
        <v>1128</v>
      </c>
      <c r="L176" s="423" t="s">
        <v>313</v>
      </c>
      <c r="M176" s="423" t="s">
        <v>1129</v>
      </c>
      <c r="N176" s="423" t="s">
        <v>313</v>
      </c>
      <c r="O176" s="423" t="s">
        <v>313</v>
      </c>
      <c r="P176" s="423" t="s">
        <v>313</v>
      </c>
      <c r="Q176" s="423" t="s">
        <v>1130</v>
      </c>
      <c r="R176" s="423" t="s">
        <v>330</v>
      </c>
      <c r="S176" s="423" t="s">
        <v>313</v>
      </c>
      <c r="T176" s="423" t="s">
        <v>313</v>
      </c>
      <c r="U176" s="423" t="s">
        <v>313</v>
      </c>
      <c r="V176" s="423" t="s">
        <v>313</v>
      </c>
      <c r="W176" s="423" t="s">
        <v>320</v>
      </c>
      <c r="X176" s="423" t="s">
        <v>347</v>
      </c>
      <c r="Y176" s="423" t="s">
        <v>313</v>
      </c>
      <c r="Z176" s="32"/>
      <c r="AA176">
        <v>42400</v>
      </c>
      <c r="AB176">
        <v>5560</v>
      </c>
      <c r="AC176">
        <v>6</v>
      </c>
      <c r="AD176" s="423" t="s">
        <v>20</v>
      </c>
      <c r="AE176" s="32">
        <v>45805</v>
      </c>
      <c r="AF176" s="62">
        <v>0.44361111111111112</v>
      </c>
      <c r="AG176" s="423" t="s">
        <v>313</v>
      </c>
      <c r="AH176" s="423" t="s">
        <v>335</v>
      </c>
      <c r="AI176" s="32">
        <v>45811</v>
      </c>
      <c r="AJ176" s="62">
        <v>0.41766203703703703</v>
      </c>
      <c r="AK176" s="423" t="s">
        <v>6115</v>
      </c>
      <c r="AL176" s="423" t="s">
        <v>5425</v>
      </c>
      <c r="AM176" s="423" t="s">
        <v>313</v>
      </c>
      <c r="AN176" s="423" t="s">
        <v>1263</v>
      </c>
      <c r="AO176" s="423" t="s">
        <v>313</v>
      </c>
      <c r="AP176" s="423" t="s">
        <v>313</v>
      </c>
      <c r="AQ176" s="423" t="s">
        <v>313</v>
      </c>
      <c r="AR176" s="32"/>
      <c r="AT176" s="423" t="s">
        <v>313</v>
      </c>
      <c r="AU176" s="423" t="s">
        <v>313</v>
      </c>
      <c r="AV176" s="423" t="s">
        <v>313</v>
      </c>
      <c r="AW176" s="423" t="s">
        <v>313</v>
      </c>
      <c r="AX176" s="423">
        <v>1</v>
      </c>
    </row>
    <row r="177" spans="1:50" x14ac:dyDescent="0.3">
      <c r="A177" s="423" t="s">
        <v>20</v>
      </c>
      <c r="B177">
        <v>412</v>
      </c>
      <c r="D177">
        <v>2075</v>
      </c>
      <c r="E177" s="423" t="s">
        <v>313</v>
      </c>
      <c r="F177" s="423" t="s">
        <v>313</v>
      </c>
      <c r="G177" s="423" t="s">
        <v>1267</v>
      </c>
      <c r="I177" s="423" t="s">
        <v>313</v>
      </c>
      <c r="J177" s="423" t="s">
        <v>1268</v>
      </c>
      <c r="K177" s="423" t="s">
        <v>1269</v>
      </c>
      <c r="L177" s="423" t="s">
        <v>313</v>
      </c>
      <c r="M177" s="423" t="s">
        <v>1270</v>
      </c>
      <c r="N177" s="423" t="s">
        <v>313</v>
      </c>
      <c r="O177" s="423" t="s">
        <v>313</v>
      </c>
      <c r="P177" s="423" t="s">
        <v>313</v>
      </c>
      <c r="Q177" s="423" t="s">
        <v>313</v>
      </c>
      <c r="R177" s="423" t="s">
        <v>313</v>
      </c>
      <c r="S177" s="423" t="s">
        <v>313</v>
      </c>
      <c r="T177" s="423" t="s">
        <v>313</v>
      </c>
      <c r="U177" s="423" t="s">
        <v>313</v>
      </c>
      <c r="V177" s="423" t="s">
        <v>955</v>
      </c>
      <c r="W177" s="423" t="s">
        <v>320</v>
      </c>
      <c r="X177" s="423" t="s">
        <v>347</v>
      </c>
      <c r="Y177" s="423" t="s">
        <v>313</v>
      </c>
      <c r="Z177" s="32"/>
      <c r="AA177">
        <v>26200</v>
      </c>
      <c r="AB177">
        <v>3400</v>
      </c>
      <c r="AC177">
        <v>92</v>
      </c>
      <c r="AD177" s="423" t="s">
        <v>20</v>
      </c>
      <c r="AE177" s="32">
        <v>45805</v>
      </c>
      <c r="AF177" s="62">
        <v>0.45153935185185184</v>
      </c>
      <c r="AG177" s="423" t="s">
        <v>313</v>
      </c>
      <c r="AH177" s="423" t="s">
        <v>335</v>
      </c>
      <c r="AI177" s="32">
        <v>45897</v>
      </c>
      <c r="AJ177" s="62">
        <v>0.64814814814814814</v>
      </c>
      <c r="AK177" s="423" t="s">
        <v>474</v>
      </c>
      <c r="AL177" s="423" t="s">
        <v>313</v>
      </c>
      <c r="AM177" s="423" t="s">
        <v>313</v>
      </c>
      <c r="AN177" s="423" t="s">
        <v>1254</v>
      </c>
      <c r="AO177" s="423" t="s">
        <v>313</v>
      </c>
      <c r="AP177" s="423" t="s">
        <v>1254</v>
      </c>
      <c r="AQ177" s="423" t="s">
        <v>313</v>
      </c>
      <c r="AR177" s="32"/>
      <c r="AT177" s="423" t="s">
        <v>313</v>
      </c>
      <c r="AU177" s="423" t="s">
        <v>313</v>
      </c>
      <c r="AV177" s="423" t="s">
        <v>313</v>
      </c>
      <c r="AW177" s="423" t="s">
        <v>313</v>
      </c>
      <c r="AX177" s="423">
        <v>1</v>
      </c>
    </row>
    <row r="178" spans="1:50" x14ac:dyDescent="0.3">
      <c r="A178" s="423" t="s">
        <v>20</v>
      </c>
      <c r="B178">
        <v>413</v>
      </c>
      <c r="D178">
        <v>2076</v>
      </c>
      <c r="E178" s="423" t="s">
        <v>313</v>
      </c>
      <c r="F178" s="423" t="s">
        <v>313</v>
      </c>
      <c r="G178" s="423" t="s">
        <v>1271</v>
      </c>
      <c r="I178" s="423" t="s">
        <v>313</v>
      </c>
      <c r="J178" s="423" t="s">
        <v>1272</v>
      </c>
      <c r="K178" s="423" t="s">
        <v>1273</v>
      </c>
      <c r="L178" s="423" t="s">
        <v>313</v>
      </c>
      <c r="M178" s="423" t="s">
        <v>1274</v>
      </c>
      <c r="N178" s="423" t="s">
        <v>313</v>
      </c>
      <c r="O178" s="423" t="s">
        <v>313</v>
      </c>
      <c r="P178" s="423" t="s">
        <v>313</v>
      </c>
      <c r="Q178" s="423" t="s">
        <v>313</v>
      </c>
      <c r="R178" s="423" t="s">
        <v>313</v>
      </c>
      <c r="S178" s="423" t="s">
        <v>313</v>
      </c>
      <c r="T178" s="423" t="s">
        <v>313</v>
      </c>
      <c r="U178" s="423" t="s">
        <v>313</v>
      </c>
      <c r="V178" s="423" t="s">
        <v>313</v>
      </c>
      <c r="W178" s="423" t="s">
        <v>320</v>
      </c>
      <c r="X178" s="423" t="s">
        <v>397</v>
      </c>
      <c r="Y178" s="423" t="s">
        <v>313</v>
      </c>
      <c r="Z178" s="32"/>
      <c r="AC178">
        <v>12</v>
      </c>
      <c r="AD178" s="423" t="s">
        <v>20</v>
      </c>
      <c r="AE178" s="32">
        <v>45805</v>
      </c>
      <c r="AF178" s="62">
        <v>0.46685185185185185</v>
      </c>
      <c r="AG178" s="423" t="s">
        <v>313</v>
      </c>
      <c r="AH178" s="423" t="s">
        <v>335</v>
      </c>
      <c r="AI178" s="32">
        <v>45817</v>
      </c>
      <c r="AJ178" s="62">
        <v>0.66245370370370371</v>
      </c>
      <c r="AK178" s="423" t="s">
        <v>6114</v>
      </c>
      <c r="AL178" s="423" t="s">
        <v>5426</v>
      </c>
      <c r="AM178" s="423" t="s">
        <v>313</v>
      </c>
      <c r="AN178" s="423" t="s">
        <v>313</v>
      </c>
      <c r="AO178" s="423" t="s">
        <v>313</v>
      </c>
      <c r="AP178" s="423" t="s">
        <v>1276</v>
      </c>
      <c r="AQ178" s="423" t="s">
        <v>313</v>
      </c>
      <c r="AR178" s="32"/>
      <c r="AT178" s="423" t="s">
        <v>313</v>
      </c>
      <c r="AU178" s="423" t="s">
        <v>313</v>
      </c>
      <c r="AV178" s="423" t="s">
        <v>313</v>
      </c>
      <c r="AW178" s="423" t="s">
        <v>313</v>
      </c>
      <c r="AX178" s="423">
        <v>1</v>
      </c>
    </row>
    <row r="179" spans="1:50" x14ac:dyDescent="0.3">
      <c r="A179" s="423" t="s">
        <v>20</v>
      </c>
      <c r="B179">
        <v>415</v>
      </c>
      <c r="D179">
        <v>2127</v>
      </c>
      <c r="E179" s="423" t="s">
        <v>313</v>
      </c>
      <c r="F179" s="423" t="s">
        <v>313</v>
      </c>
      <c r="G179" s="423" t="s">
        <v>1277</v>
      </c>
      <c r="I179" s="423" t="s">
        <v>313</v>
      </c>
      <c r="J179" s="423" t="s">
        <v>1278</v>
      </c>
      <c r="K179" s="423" t="s">
        <v>1279</v>
      </c>
      <c r="L179" s="423" t="s">
        <v>313</v>
      </c>
      <c r="M179" s="423" t="s">
        <v>1280</v>
      </c>
      <c r="N179" s="423" t="s">
        <v>313</v>
      </c>
      <c r="O179" s="423" t="s">
        <v>313</v>
      </c>
      <c r="P179" s="423" t="s">
        <v>313</v>
      </c>
      <c r="Q179" s="423" t="s">
        <v>313</v>
      </c>
      <c r="R179" s="423" t="s">
        <v>313</v>
      </c>
      <c r="S179" s="423" t="s">
        <v>313</v>
      </c>
      <c r="T179" s="423" t="s">
        <v>313</v>
      </c>
      <c r="U179" s="423" t="s">
        <v>313</v>
      </c>
      <c r="V179" s="423" t="s">
        <v>313</v>
      </c>
      <c r="W179" s="423" t="s">
        <v>320</v>
      </c>
      <c r="X179" s="423" t="s">
        <v>397</v>
      </c>
      <c r="Y179" s="423" t="s">
        <v>313</v>
      </c>
      <c r="Z179" s="32"/>
      <c r="AA179">
        <v>622008</v>
      </c>
      <c r="AB179">
        <v>28481</v>
      </c>
      <c r="AC179">
        <v>12</v>
      </c>
      <c r="AD179" s="423" t="s">
        <v>20</v>
      </c>
      <c r="AE179" s="32">
        <v>45807</v>
      </c>
      <c r="AF179" s="62">
        <v>0.38197916666666665</v>
      </c>
      <c r="AG179" s="423" t="s">
        <v>313</v>
      </c>
      <c r="AH179" s="423" t="s">
        <v>335</v>
      </c>
      <c r="AI179" s="32">
        <v>45819</v>
      </c>
      <c r="AJ179" s="62">
        <v>0.6005787037037037</v>
      </c>
      <c r="AK179" s="423" t="s">
        <v>474</v>
      </c>
      <c r="AL179" s="423" t="s">
        <v>5427</v>
      </c>
      <c r="AM179" s="423" t="s">
        <v>313</v>
      </c>
      <c r="AN179" s="423" t="s">
        <v>1247</v>
      </c>
      <c r="AO179" s="423" t="s">
        <v>313</v>
      </c>
      <c r="AP179" s="423" t="s">
        <v>1253</v>
      </c>
      <c r="AQ179" s="423" t="s">
        <v>313</v>
      </c>
      <c r="AR179" s="32"/>
      <c r="AT179" s="423" t="s">
        <v>313</v>
      </c>
      <c r="AU179" s="423" t="s">
        <v>313</v>
      </c>
      <c r="AV179" s="423" t="s">
        <v>313</v>
      </c>
      <c r="AW179" s="423" t="s">
        <v>313</v>
      </c>
      <c r="AX179" s="423">
        <v>1</v>
      </c>
    </row>
    <row r="180" spans="1:50" x14ac:dyDescent="0.3">
      <c r="A180" s="423" t="s">
        <v>20</v>
      </c>
      <c r="B180">
        <v>416</v>
      </c>
      <c r="D180">
        <v>2132</v>
      </c>
      <c r="E180" s="423" t="s">
        <v>313</v>
      </c>
      <c r="F180" s="423" t="s">
        <v>313</v>
      </c>
      <c r="G180" s="423" t="s">
        <v>1282</v>
      </c>
      <c r="I180" s="423" t="s">
        <v>313</v>
      </c>
      <c r="J180" s="423" t="s">
        <v>1283</v>
      </c>
      <c r="K180" s="423" t="s">
        <v>1279</v>
      </c>
      <c r="L180" s="423" t="s">
        <v>313</v>
      </c>
      <c r="M180" s="423" t="s">
        <v>1280</v>
      </c>
      <c r="N180" s="423" t="s">
        <v>313</v>
      </c>
      <c r="O180" s="423" t="s">
        <v>313</v>
      </c>
      <c r="P180" s="423" t="s">
        <v>313</v>
      </c>
      <c r="Q180" s="423" t="s">
        <v>313</v>
      </c>
      <c r="R180" s="423" t="s">
        <v>313</v>
      </c>
      <c r="S180" s="423" t="s">
        <v>313</v>
      </c>
      <c r="T180" s="423" t="s">
        <v>313</v>
      </c>
      <c r="U180" s="423" t="s">
        <v>313</v>
      </c>
      <c r="V180" s="423" t="s">
        <v>313</v>
      </c>
      <c r="W180" s="423" t="s">
        <v>320</v>
      </c>
      <c r="X180" s="423" t="s">
        <v>333</v>
      </c>
      <c r="Y180" s="423" t="s">
        <v>313</v>
      </c>
      <c r="Z180" s="32"/>
      <c r="AA180">
        <v>1600</v>
      </c>
      <c r="AB180">
        <v>28747</v>
      </c>
      <c r="AC180">
        <v>12</v>
      </c>
      <c r="AD180" s="423" t="s">
        <v>20</v>
      </c>
      <c r="AE180" s="32">
        <v>45807</v>
      </c>
      <c r="AF180" s="62">
        <v>0.4244560185185185</v>
      </c>
      <c r="AG180" s="423" t="s">
        <v>313</v>
      </c>
      <c r="AH180" s="423" t="s">
        <v>335</v>
      </c>
      <c r="AI180" s="32">
        <v>45819</v>
      </c>
      <c r="AJ180" s="62">
        <v>0.60103009259259255</v>
      </c>
      <c r="AK180" s="423" t="s">
        <v>474</v>
      </c>
      <c r="AL180" s="423" t="s">
        <v>5428</v>
      </c>
      <c r="AM180" s="423" t="s">
        <v>313</v>
      </c>
      <c r="AN180" s="423" t="s">
        <v>1247</v>
      </c>
      <c r="AO180" s="423" t="s">
        <v>313</v>
      </c>
      <c r="AP180" s="423" t="s">
        <v>1253</v>
      </c>
      <c r="AQ180" s="423" t="s">
        <v>313</v>
      </c>
      <c r="AR180" s="32"/>
      <c r="AT180" s="423" t="s">
        <v>313</v>
      </c>
      <c r="AU180" s="423" t="s">
        <v>313</v>
      </c>
      <c r="AV180" s="423" t="s">
        <v>313</v>
      </c>
      <c r="AW180" s="423" t="s">
        <v>313</v>
      </c>
      <c r="AX180" s="423">
        <v>1</v>
      </c>
    </row>
    <row r="181" spans="1:50" x14ac:dyDescent="0.3">
      <c r="A181" s="423" t="s">
        <v>20</v>
      </c>
      <c r="B181">
        <v>417</v>
      </c>
      <c r="D181">
        <v>2133</v>
      </c>
      <c r="E181" s="423" t="s">
        <v>313</v>
      </c>
      <c r="F181" s="423" t="s">
        <v>313</v>
      </c>
      <c r="G181" s="423" t="s">
        <v>5429</v>
      </c>
      <c r="I181" s="423" t="s">
        <v>313</v>
      </c>
      <c r="J181" s="423" t="s">
        <v>5430</v>
      </c>
      <c r="K181" s="423" t="s">
        <v>1287</v>
      </c>
      <c r="L181" s="423" t="s">
        <v>313</v>
      </c>
      <c r="M181" s="423" t="s">
        <v>1288</v>
      </c>
      <c r="N181" s="423" t="s">
        <v>313</v>
      </c>
      <c r="O181" s="423" t="s">
        <v>313</v>
      </c>
      <c r="P181" s="423" t="s">
        <v>313</v>
      </c>
      <c r="Q181" s="423" t="s">
        <v>313</v>
      </c>
      <c r="R181" s="423" t="s">
        <v>313</v>
      </c>
      <c r="S181" s="423" t="s">
        <v>313</v>
      </c>
      <c r="T181" s="423" t="s">
        <v>313</v>
      </c>
      <c r="U181" s="423" t="s">
        <v>313</v>
      </c>
      <c r="V181" s="423" t="s">
        <v>1251</v>
      </c>
      <c r="W181" s="423" t="s">
        <v>320</v>
      </c>
      <c r="X181" s="423" t="s">
        <v>333</v>
      </c>
      <c r="Y181" s="423" t="s">
        <v>313</v>
      </c>
      <c r="Z181" s="32"/>
      <c r="AA181">
        <v>16960</v>
      </c>
      <c r="AB181">
        <v>40572</v>
      </c>
      <c r="AC181">
        <v>52</v>
      </c>
      <c r="AD181" s="423" t="s">
        <v>20</v>
      </c>
      <c r="AE181" s="32">
        <v>45807</v>
      </c>
      <c r="AF181" s="62">
        <v>0.43975694444444446</v>
      </c>
      <c r="AG181" s="423" t="s">
        <v>313</v>
      </c>
      <c r="AH181" s="423" t="s">
        <v>335</v>
      </c>
      <c r="AI181" s="32">
        <v>45859</v>
      </c>
      <c r="AJ181" s="62">
        <v>0.38516203703703705</v>
      </c>
      <c r="AK181" s="423" t="s">
        <v>6114</v>
      </c>
      <c r="AL181" s="423" t="s">
        <v>5431</v>
      </c>
      <c r="AM181" s="423" t="s">
        <v>313</v>
      </c>
      <c r="AN181" s="423" t="s">
        <v>1247</v>
      </c>
      <c r="AO181" s="423" t="s">
        <v>313</v>
      </c>
      <c r="AP181" s="423" t="s">
        <v>1253</v>
      </c>
      <c r="AQ181" s="423" t="s">
        <v>313</v>
      </c>
      <c r="AR181" s="32"/>
      <c r="AT181" s="423" t="s">
        <v>313</v>
      </c>
      <c r="AU181" s="423" t="s">
        <v>313</v>
      </c>
      <c r="AV181" s="423" t="s">
        <v>313</v>
      </c>
      <c r="AW181" s="423" t="s">
        <v>313</v>
      </c>
      <c r="AX181" s="423">
        <v>1</v>
      </c>
    </row>
    <row r="182" spans="1:50" x14ac:dyDescent="0.3">
      <c r="A182" s="423" t="s">
        <v>20</v>
      </c>
      <c r="B182">
        <v>419</v>
      </c>
      <c r="D182">
        <v>2144</v>
      </c>
      <c r="E182" s="423" t="s">
        <v>313</v>
      </c>
      <c r="F182" s="423" t="s">
        <v>313</v>
      </c>
      <c r="G182" s="423" t="s">
        <v>1290</v>
      </c>
      <c r="I182" s="423" t="s">
        <v>313</v>
      </c>
      <c r="J182" s="423" t="s">
        <v>1291</v>
      </c>
      <c r="K182" s="423" t="s">
        <v>1292</v>
      </c>
      <c r="L182" s="423" t="s">
        <v>313</v>
      </c>
      <c r="M182" s="423" t="s">
        <v>1293</v>
      </c>
      <c r="N182" s="423" t="s">
        <v>313</v>
      </c>
      <c r="O182" s="423" t="s">
        <v>313</v>
      </c>
      <c r="P182" s="423" t="s">
        <v>313</v>
      </c>
      <c r="Q182" s="423" t="s">
        <v>313</v>
      </c>
      <c r="R182" s="423" t="s">
        <v>313</v>
      </c>
      <c r="S182" s="423" t="s">
        <v>313</v>
      </c>
      <c r="T182" s="423" t="s">
        <v>313</v>
      </c>
      <c r="U182" s="423" t="s">
        <v>313</v>
      </c>
      <c r="V182" s="423" t="s">
        <v>1237</v>
      </c>
      <c r="W182" s="423" t="s">
        <v>320</v>
      </c>
      <c r="X182" s="423" t="s">
        <v>356</v>
      </c>
      <c r="Y182" s="423" t="s">
        <v>313</v>
      </c>
      <c r="Z182" s="32"/>
      <c r="AA182">
        <v>1600</v>
      </c>
      <c r="AB182">
        <v>1833334</v>
      </c>
      <c r="AC182">
        <v>52</v>
      </c>
      <c r="AD182" s="423" t="s">
        <v>20</v>
      </c>
      <c r="AE182" s="32">
        <v>45807</v>
      </c>
      <c r="AF182" s="62">
        <v>0.58697916666666672</v>
      </c>
      <c r="AG182" s="423" t="s">
        <v>313</v>
      </c>
      <c r="AH182" s="423" t="s">
        <v>335</v>
      </c>
      <c r="AI182" s="32">
        <v>45859</v>
      </c>
      <c r="AJ182" s="62">
        <v>0.40807870370370369</v>
      </c>
      <c r="AK182" s="423" t="s">
        <v>6114</v>
      </c>
      <c r="AL182" s="423" t="s">
        <v>5358</v>
      </c>
      <c r="AM182" s="423" t="s">
        <v>313</v>
      </c>
      <c r="AN182" s="423" t="s">
        <v>1254</v>
      </c>
      <c r="AO182" s="423" t="s">
        <v>313</v>
      </c>
      <c r="AP182" s="423" t="s">
        <v>313</v>
      </c>
      <c r="AQ182" s="423" t="s">
        <v>313</v>
      </c>
      <c r="AR182" s="32"/>
      <c r="AT182" s="423" t="s">
        <v>313</v>
      </c>
      <c r="AU182" s="423" t="s">
        <v>313</v>
      </c>
      <c r="AV182" s="423" t="s">
        <v>313</v>
      </c>
      <c r="AW182" s="423" t="s">
        <v>313</v>
      </c>
      <c r="AX182" s="423">
        <v>1</v>
      </c>
    </row>
    <row r="183" spans="1:50" x14ac:dyDescent="0.3">
      <c r="A183" s="423" t="s">
        <v>20</v>
      </c>
      <c r="B183">
        <v>422</v>
      </c>
      <c r="D183">
        <v>2141</v>
      </c>
      <c r="E183" s="423" t="s">
        <v>313</v>
      </c>
      <c r="F183" s="423" t="s">
        <v>313</v>
      </c>
      <c r="G183" s="423" t="s">
        <v>1294</v>
      </c>
      <c r="H183">
        <v>27898532000144</v>
      </c>
      <c r="I183" s="423" t="s">
        <v>313</v>
      </c>
      <c r="J183" s="423" t="s">
        <v>1295</v>
      </c>
      <c r="K183" s="423" t="s">
        <v>1296</v>
      </c>
      <c r="L183" s="423" t="s">
        <v>313</v>
      </c>
      <c r="M183" s="423" t="s">
        <v>1297</v>
      </c>
      <c r="N183" s="423" t="s">
        <v>313</v>
      </c>
      <c r="O183" s="423" t="s">
        <v>313</v>
      </c>
      <c r="P183" s="423" t="s">
        <v>313</v>
      </c>
      <c r="Q183" s="423" t="s">
        <v>1298</v>
      </c>
      <c r="R183" s="423" t="s">
        <v>330</v>
      </c>
      <c r="S183" s="423" t="s">
        <v>1299</v>
      </c>
      <c r="T183" s="423" t="s">
        <v>313</v>
      </c>
      <c r="U183" s="423" t="s">
        <v>313</v>
      </c>
      <c r="V183" s="423" t="s">
        <v>313</v>
      </c>
      <c r="W183" s="423" t="s">
        <v>320</v>
      </c>
      <c r="X183" s="423" t="s">
        <v>397</v>
      </c>
      <c r="Y183" s="423" t="s">
        <v>313</v>
      </c>
      <c r="Z183" s="32"/>
      <c r="AA183">
        <v>69592</v>
      </c>
      <c r="AB183">
        <v>23661</v>
      </c>
      <c r="AC183">
        <v>42</v>
      </c>
      <c r="AD183" s="423" t="s">
        <v>34</v>
      </c>
      <c r="AE183" s="32">
        <v>45810</v>
      </c>
      <c r="AF183" s="62">
        <v>0.45253472222222224</v>
      </c>
      <c r="AG183" s="423" t="s">
        <v>313</v>
      </c>
      <c r="AH183" s="423" t="s">
        <v>335</v>
      </c>
      <c r="AI183" s="32">
        <v>45852</v>
      </c>
      <c r="AJ183" s="62">
        <v>0.43975694444444446</v>
      </c>
      <c r="AK183" s="423" t="s">
        <v>6114</v>
      </c>
      <c r="AL183" s="423" t="s">
        <v>5432</v>
      </c>
      <c r="AM183" s="423" t="s">
        <v>1301</v>
      </c>
      <c r="AN183" s="423" t="s">
        <v>1302</v>
      </c>
      <c r="AO183" s="423" t="s">
        <v>34</v>
      </c>
      <c r="AP183" s="423" t="s">
        <v>1303</v>
      </c>
      <c r="AQ183" s="423" t="s">
        <v>1304</v>
      </c>
      <c r="AR183" s="32"/>
      <c r="AT183" s="423" t="s">
        <v>313</v>
      </c>
      <c r="AU183" s="423" t="s">
        <v>313</v>
      </c>
      <c r="AV183" s="423" t="s">
        <v>313</v>
      </c>
      <c r="AW183" s="423" t="s">
        <v>313</v>
      </c>
      <c r="AX183" s="423">
        <v>1</v>
      </c>
    </row>
    <row r="184" spans="1:50" x14ac:dyDescent="0.3">
      <c r="A184" s="423" t="s">
        <v>45</v>
      </c>
      <c r="B184">
        <v>423</v>
      </c>
      <c r="D184">
        <v>2179</v>
      </c>
      <c r="E184" s="423" t="s">
        <v>313</v>
      </c>
      <c r="F184" s="423" t="s">
        <v>313</v>
      </c>
      <c r="G184" s="423" t="s">
        <v>1305</v>
      </c>
      <c r="H184">
        <v>62182753000112</v>
      </c>
      <c r="I184" s="423" t="s">
        <v>313</v>
      </c>
      <c r="J184" s="423" t="s">
        <v>670</v>
      </c>
      <c r="K184" s="423" t="s">
        <v>1121</v>
      </c>
      <c r="L184" s="423" t="s">
        <v>313</v>
      </c>
      <c r="M184" s="423" t="s">
        <v>1122</v>
      </c>
      <c r="N184" s="423" t="s">
        <v>313</v>
      </c>
      <c r="O184" s="423" t="s">
        <v>313</v>
      </c>
      <c r="P184" s="423" t="s">
        <v>313</v>
      </c>
      <c r="Q184" s="423" t="s">
        <v>313</v>
      </c>
      <c r="R184" s="423" t="s">
        <v>313</v>
      </c>
      <c r="S184" s="423" t="s">
        <v>473</v>
      </c>
      <c r="T184" s="423" t="s">
        <v>313</v>
      </c>
      <c r="U184" s="423" t="s">
        <v>313</v>
      </c>
      <c r="V184" s="423" t="s">
        <v>1115</v>
      </c>
      <c r="W184" s="423" t="s">
        <v>320</v>
      </c>
      <c r="X184" s="423" t="s">
        <v>347</v>
      </c>
      <c r="Y184" s="423" t="s">
        <v>313</v>
      </c>
      <c r="Z184" s="32"/>
      <c r="AA184">
        <v>14280</v>
      </c>
      <c r="AB184">
        <v>127673</v>
      </c>
      <c r="AC184">
        <v>168</v>
      </c>
      <c r="AD184" s="423" t="s">
        <v>45</v>
      </c>
      <c r="AE184" s="32">
        <v>45811</v>
      </c>
      <c r="AF184" s="62">
        <v>0.48096064814814815</v>
      </c>
      <c r="AG184" s="423" t="s">
        <v>313</v>
      </c>
      <c r="AH184" s="423" t="s">
        <v>335</v>
      </c>
      <c r="AI184" s="32">
        <v>45979</v>
      </c>
      <c r="AJ184" s="62">
        <v>0.39922453703703703</v>
      </c>
      <c r="AK184" s="423" t="s">
        <v>6114</v>
      </c>
      <c r="AL184" s="423" t="s">
        <v>313</v>
      </c>
      <c r="AM184" s="423" t="s">
        <v>313</v>
      </c>
      <c r="AN184" s="423" t="s">
        <v>1306</v>
      </c>
      <c r="AO184" s="423" t="s">
        <v>45</v>
      </c>
      <c r="AP184" s="423" t="s">
        <v>1306</v>
      </c>
      <c r="AQ184" s="423" t="s">
        <v>313</v>
      </c>
      <c r="AR184" s="32"/>
      <c r="AT184" s="423" t="s">
        <v>313</v>
      </c>
      <c r="AU184" s="423" t="s">
        <v>313</v>
      </c>
      <c r="AV184" s="423" t="s">
        <v>313</v>
      </c>
      <c r="AW184" s="423" t="s">
        <v>313</v>
      </c>
      <c r="AX184" s="423">
        <v>1</v>
      </c>
    </row>
    <row r="185" spans="1:50" x14ac:dyDescent="0.3">
      <c r="A185" s="423" t="s">
        <v>20</v>
      </c>
      <c r="B185">
        <v>425</v>
      </c>
      <c r="D185">
        <v>2181</v>
      </c>
      <c r="E185" s="423" t="s">
        <v>313</v>
      </c>
      <c r="F185" s="423" t="s">
        <v>313</v>
      </c>
      <c r="G185" s="423" t="s">
        <v>1307</v>
      </c>
      <c r="H185">
        <v>3971592000187</v>
      </c>
      <c r="I185" s="423" t="s">
        <v>313</v>
      </c>
      <c r="J185" s="423" t="s">
        <v>1308</v>
      </c>
      <c r="K185" s="423" t="s">
        <v>1309</v>
      </c>
      <c r="L185" s="423" t="s">
        <v>313</v>
      </c>
      <c r="M185" s="423" t="s">
        <v>313</v>
      </c>
      <c r="N185" s="423" t="s">
        <v>313</v>
      </c>
      <c r="O185" s="423" t="s">
        <v>313</v>
      </c>
      <c r="P185" s="423" t="s">
        <v>313</v>
      </c>
      <c r="Q185" s="423" t="s">
        <v>1310</v>
      </c>
      <c r="R185" s="423" t="s">
        <v>564</v>
      </c>
      <c r="S185" s="423" t="s">
        <v>313</v>
      </c>
      <c r="T185" s="423" t="s">
        <v>313</v>
      </c>
      <c r="U185" s="423" t="s">
        <v>313</v>
      </c>
      <c r="V185" s="423" t="s">
        <v>1251</v>
      </c>
      <c r="W185" s="423" t="s">
        <v>320</v>
      </c>
      <c r="X185" s="423" t="s">
        <v>397</v>
      </c>
      <c r="Y185" s="423" t="s">
        <v>313</v>
      </c>
      <c r="Z185" s="32"/>
      <c r="AC185">
        <v>26</v>
      </c>
      <c r="AD185" s="423" t="s">
        <v>20</v>
      </c>
      <c r="AE185" s="32">
        <v>45813</v>
      </c>
      <c r="AF185" s="62">
        <v>0.45299768518518518</v>
      </c>
      <c r="AG185" s="423" t="s">
        <v>313</v>
      </c>
      <c r="AH185" s="423" t="s">
        <v>335</v>
      </c>
      <c r="AI185" s="32">
        <v>45839</v>
      </c>
      <c r="AJ185" s="62">
        <v>0.41417824074074072</v>
      </c>
      <c r="AK185" s="423" t="s">
        <v>6114</v>
      </c>
      <c r="AL185" s="423" t="s">
        <v>5419</v>
      </c>
      <c r="AM185" s="423" t="s">
        <v>313</v>
      </c>
      <c r="AN185" s="423" t="s">
        <v>313</v>
      </c>
      <c r="AO185" s="423" t="s">
        <v>313</v>
      </c>
      <c r="AP185" s="423" t="s">
        <v>313</v>
      </c>
      <c r="AQ185" s="423" t="s">
        <v>313</v>
      </c>
      <c r="AR185" s="32"/>
      <c r="AT185" s="423" t="s">
        <v>313</v>
      </c>
      <c r="AU185" s="423" t="s">
        <v>313</v>
      </c>
      <c r="AV185" s="423" t="s">
        <v>313</v>
      </c>
      <c r="AW185" s="423" t="s">
        <v>313</v>
      </c>
      <c r="AX185" s="423">
        <v>1</v>
      </c>
    </row>
    <row r="186" spans="1:50" x14ac:dyDescent="0.3">
      <c r="A186" s="423" t="s">
        <v>20</v>
      </c>
      <c r="B186">
        <v>426</v>
      </c>
      <c r="D186">
        <v>2186</v>
      </c>
      <c r="E186" s="423" t="s">
        <v>313</v>
      </c>
      <c r="F186" s="423" t="s">
        <v>313</v>
      </c>
      <c r="G186" s="423" t="s">
        <v>1311</v>
      </c>
      <c r="H186">
        <v>480542000290</v>
      </c>
      <c r="I186" s="423" t="s">
        <v>313</v>
      </c>
      <c r="J186" s="423" t="s">
        <v>5433</v>
      </c>
      <c r="K186" s="423" t="s">
        <v>1313</v>
      </c>
      <c r="L186" s="423" t="s">
        <v>313</v>
      </c>
      <c r="M186" s="423" t="s">
        <v>1314</v>
      </c>
      <c r="N186" s="423" t="s">
        <v>313</v>
      </c>
      <c r="O186" s="423" t="s">
        <v>313</v>
      </c>
      <c r="P186" s="423" t="s">
        <v>313</v>
      </c>
      <c r="Q186" s="423" t="s">
        <v>1315</v>
      </c>
      <c r="R186" s="423" t="s">
        <v>330</v>
      </c>
      <c r="S186" s="423" t="s">
        <v>313</v>
      </c>
      <c r="T186" s="423" t="s">
        <v>313</v>
      </c>
      <c r="U186" s="423" t="s">
        <v>313</v>
      </c>
      <c r="V186" s="423" t="s">
        <v>313</v>
      </c>
      <c r="W186" s="423" t="s">
        <v>320</v>
      </c>
      <c r="X186" s="423" t="s">
        <v>321</v>
      </c>
      <c r="Y186" s="423" t="s">
        <v>313</v>
      </c>
      <c r="Z186" s="32"/>
      <c r="AC186">
        <v>26</v>
      </c>
      <c r="AD186" s="423" t="s">
        <v>20</v>
      </c>
      <c r="AE186" s="32">
        <v>45813</v>
      </c>
      <c r="AF186" s="62">
        <v>0.46081018518518518</v>
      </c>
      <c r="AG186" s="423" t="s">
        <v>313</v>
      </c>
      <c r="AH186" s="423" t="s">
        <v>335</v>
      </c>
      <c r="AI186" s="32">
        <v>45839</v>
      </c>
      <c r="AJ186" s="62">
        <v>0.40780092592592593</v>
      </c>
      <c r="AK186" s="423" t="s">
        <v>6114</v>
      </c>
      <c r="AL186" s="423" t="s">
        <v>5419</v>
      </c>
      <c r="AM186" s="423" t="s">
        <v>313</v>
      </c>
      <c r="AN186" s="423" t="s">
        <v>313</v>
      </c>
      <c r="AO186" s="423" t="s">
        <v>313</v>
      </c>
      <c r="AP186" s="423" t="s">
        <v>313</v>
      </c>
      <c r="AQ186" s="423" t="s">
        <v>313</v>
      </c>
      <c r="AR186" s="32"/>
      <c r="AT186" s="423" t="s">
        <v>313</v>
      </c>
      <c r="AU186" s="423" t="s">
        <v>313</v>
      </c>
      <c r="AV186" s="423" t="s">
        <v>313</v>
      </c>
      <c r="AW186" s="423" t="s">
        <v>313</v>
      </c>
      <c r="AX186" s="423">
        <v>1</v>
      </c>
    </row>
    <row r="187" spans="1:50" x14ac:dyDescent="0.3">
      <c r="A187" s="423" t="s">
        <v>20</v>
      </c>
      <c r="B187">
        <v>428</v>
      </c>
      <c r="D187">
        <v>2189</v>
      </c>
      <c r="E187" s="423" t="s">
        <v>313</v>
      </c>
      <c r="F187" s="423" t="s">
        <v>313</v>
      </c>
      <c r="G187" s="423" t="s">
        <v>1316</v>
      </c>
      <c r="H187">
        <v>10509268000107</v>
      </c>
      <c r="I187" s="423" t="s">
        <v>313</v>
      </c>
      <c r="J187" s="423" t="s">
        <v>5434</v>
      </c>
      <c r="K187" s="423" t="s">
        <v>1318</v>
      </c>
      <c r="L187" s="423" t="s">
        <v>313</v>
      </c>
      <c r="M187" s="423" t="s">
        <v>1319</v>
      </c>
      <c r="N187" s="423" t="s">
        <v>313</v>
      </c>
      <c r="O187" s="423" t="s">
        <v>313</v>
      </c>
      <c r="P187" s="423" t="s">
        <v>313</v>
      </c>
      <c r="Q187" s="423" t="s">
        <v>1320</v>
      </c>
      <c r="R187" s="423" t="s">
        <v>330</v>
      </c>
      <c r="S187" s="423" t="s">
        <v>313</v>
      </c>
      <c r="T187" s="423" t="s">
        <v>313</v>
      </c>
      <c r="U187" s="423" t="s">
        <v>313</v>
      </c>
      <c r="V187" s="423" t="s">
        <v>1251</v>
      </c>
      <c r="W187" s="423" t="s">
        <v>320</v>
      </c>
      <c r="X187" s="423" t="s">
        <v>397</v>
      </c>
      <c r="Y187" s="423" t="s">
        <v>313</v>
      </c>
      <c r="Z187" s="32"/>
      <c r="AA187">
        <v>73430</v>
      </c>
      <c r="AB187">
        <v>37382</v>
      </c>
      <c r="AC187">
        <v>24</v>
      </c>
      <c r="AD187" s="423" t="s">
        <v>20</v>
      </c>
      <c r="AE187" s="32">
        <v>45814</v>
      </c>
      <c r="AF187" s="62">
        <v>0.42849537037037039</v>
      </c>
      <c r="AG187" s="423" t="s">
        <v>313</v>
      </c>
      <c r="AH187" s="423" t="s">
        <v>335</v>
      </c>
      <c r="AI187" s="32">
        <v>45838</v>
      </c>
      <c r="AJ187" s="62">
        <v>0.62945601851851851</v>
      </c>
      <c r="AK187" s="423" t="s">
        <v>6114</v>
      </c>
      <c r="AL187" s="423" t="s">
        <v>5435</v>
      </c>
      <c r="AM187" s="423" t="s">
        <v>313</v>
      </c>
      <c r="AN187" s="423" t="s">
        <v>1322</v>
      </c>
      <c r="AO187" s="423" t="s">
        <v>313</v>
      </c>
      <c r="AP187" s="423" t="s">
        <v>1323</v>
      </c>
      <c r="AQ187" s="423" t="s">
        <v>1302</v>
      </c>
      <c r="AR187" s="32"/>
      <c r="AT187" s="423" t="s">
        <v>313</v>
      </c>
      <c r="AU187" s="423" t="s">
        <v>313</v>
      </c>
      <c r="AV187" s="423" t="s">
        <v>313</v>
      </c>
      <c r="AW187" s="423" t="s">
        <v>313</v>
      </c>
      <c r="AX187" s="423">
        <v>1</v>
      </c>
    </row>
    <row r="188" spans="1:50" x14ac:dyDescent="0.3">
      <c r="A188" s="423" t="s">
        <v>20</v>
      </c>
      <c r="B188">
        <v>431</v>
      </c>
      <c r="D188">
        <v>2194</v>
      </c>
      <c r="E188" s="423" t="s">
        <v>313</v>
      </c>
      <c r="F188" s="423" t="s">
        <v>313</v>
      </c>
      <c r="G188" s="423" t="s">
        <v>1324</v>
      </c>
      <c r="H188">
        <v>28646036000166</v>
      </c>
      <c r="I188" s="423" t="s">
        <v>313</v>
      </c>
      <c r="J188" s="423" t="s">
        <v>5436</v>
      </c>
      <c r="K188" s="423" t="s">
        <v>1326</v>
      </c>
      <c r="L188" s="423" t="s">
        <v>313</v>
      </c>
      <c r="M188" s="423" t="s">
        <v>1327</v>
      </c>
      <c r="N188" s="423" t="s">
        <v>313</v>
      </c>
      <c r="O188" s="423" t="s">
        <v>313</v>
      </c>
      <c r="P188" s="423" t="s">
        <v>313</v>
      </c>
      <c r="Q188" s="423" t="s">
        <v>1328</v>
      </c>
      <c r="R188" s="423" t="s">
        <v>330</v>
      </c>
      <c r="S188" s="423" t="s">
        <v>313</v>
      </c>
      <c r="T188" s="423" t="s">
        <v>313</v>
      </c>
      <c r="U188" s="423" t="s">
        <v>313</v>
      </c>
      <c r="V188" s="423" t="s">
        <v>1251</v>
      </c>
      <c r="W188" s="423" t="s">
        <v>320</v>
      </c>
      <c r="X188" s="423" t="s">
        <v>347</v>
      </c>
      <c r="Y188" s="423" t="s">
        <v>313</v>
      </c>
      <c r="Z188" s="32"/>
      <c r="AA188">
        <v>16960</v>
      </c>
      <c r="AB188">
        <v>70432</v>
      </c>
      <c r="AC188">
        <v>80</v>
      </c>
      <c r="AD188" s="423" t="s">
        <v>20</v>
      </c>
      <c r="AE188" s="32">
        <v>45817</v>
      </c>
      <c r="AF188" s="62">
        <v>0.47589120370370369</v>
      </c>
      <c r="AG188" s="423" t="s">
        <v>313</v>
      </c>
      <c r="AH188" s="423" t="s">
        <v>335</v>
      </c>
      <c r="AI188" s="32">
        <v>45897</v>
      </c>
      <c r="AJ188" s="62">
        <v>0.64936342592592589</v>
      </c>
      <c r="AK188" s="423" t="s">
        <v>6114</v>
      </c>
      <c r="AL188" s="423" t="s">
        <v>5292</v>
      </c>
      <c r="AM188" s="423" t="s">
        <v>313</v>
      </c>
      <c r="AN188" s="423" t="s">
        <v>4820</v>
      </c>
      <c r="AO188" s="423" t="s">
        <v>313</v>
      </c>
      <c r="AP188" s="423" t="s">
        <v>1304</v>
      </c>
      <c r="AQ188" s="423" t="s">
        <v>4820</v>
      </c>
      <c r="AR188" s="32"/>
      <c r="AT188" s="423" t="s">
        <v>313</v>
      </c>
      <c r="AU188" s="423" t="s">
        <v>313</v>
      </c>
      <c r="AV188" s="423" t="s">
        <v>313</v>
      </c>
      <c r="AW188" s="423" t="s">
        <v>313</v>
      </c>
      <c r="AX188" s="423">
        <v>1</v>
      </c>
    </row>
    <row r="189" spans="1:50" x14ac:dyDescent="0.3">
      <c r="A189" s="423" t="s">
        <v>20</v>
      </c>
      <c r="B189">
        <v>433</v>
      </c>
      <c r="D189">
        <v>2197</v>
      </c>
      <c r="E189" s="423" t="s">
        <v>313</v>
      </c>
      <c r="F189" s="423" t="s">
        <v>313</v>
      </c>
      <c r="G189" s="423" t="s">
        <v>5437</v>
      </c>
      <c r="I189" s="423" t="s">
        <v>313</v>
      </c>
      <c r="J189" s="423" t="s">
        <v>5438</v>
      </c>
      <c r="K189" s="423" t="s">
        <v>1331</v>
      </c>
      <c r="L189" s="423" t="s">
        <v>313</v>
      </c>
      <c r="M189" s="423" t="s">
        <v>648</v>
      </c>
      <c r="N189" s="423" t="s">
        <v>313</v>
      </c>
      <c r="O189" s="423" t="s">
        <v>313</v>
      </c>
      <c r="P189" s="423" t="s">
        <v>313</v>
      </c>
      <c r="Q189" s="423" t="s">
        <v>313</v>
      </c>
      <c r="R189" s="423" t="s">
        <v>313</v>
      </c>
      <c r="S189" s="423" t="s">
        <v>313</v>
      </c>
      <c r="T189" s="423" t="s">
        <v>313</v>
      </c>
      <c r="U189" s="423" t="s">
        <v>313</v>
      </c>
      <c r="V189" s="423" t="s">
        <v>313</v>
      </c>
      <c r="W189" s="423" t="s">
        <v>320</v>
      </c>
      <c r="X189" s="423" t="s">
        <v>397</v>
      </c>
      <c r="Y189" s="423" t="s">
        <v>313</v>
      </c>
      <c r="Z189" s="32"/>
      <c r="AA189">
        <v>16960</v>
      </c>
      <c r="AB189">
        <v>998</v>
      </c>
      <c r="AC189">
        <v>20</v>
      </c>
      <c r="AD189" s="423" t="s">
        <v>20</v>
      </c>
      <c r="AE189" s="32">
        <v>45819</v>
      </c>
      <c r="AF189" s="62">
        <v>0.3787962962962963</v>
      </c>
      <c r="AG189" s="423" t="s">
        <v>313</v>
      </c>
      <c r="AH189" s="423" t="s">
        <v>335</v>
      </c>
      <c r="AI189" s="32">
        <v>45839</v>
      </c>
      <c r="AJ189" s="62">
        <v>0.41629629629629628</v>
      </c>
      <c r="AK189" s="423" t="s">
        <v>6114</v>
      </c>
      <c r="AL189" s="423" t="s">
        <v>5439</v>
      </c>
      <c r="AM189" s="423" t="s">
        <v>313</v>
      </c>
      <c r="AN189" s="423" t="s">
        <v>1333</v>
      </c>
      <c r="AO189" s="423" t="s">
        <v>313</v>
      </c>
      <c r="AP189" s="423" t="s">
        <v>1333</v>
      </c>
      <c r="AQ189" s="423" t="s">
        <v>313</v>
      </c>
      <c r="AR189" s="32"/>
      <c r="AT189" s="423" t="s">
        <v>313</v>
      </c>
      <c r="AU189" s="423" t="s">
        <v>313</v>
      </c>
      <c r="AV189" s="423" t="s">
        <v>313</v>
      </c>
      <c r="AW189" s="423" t="s">
        <v>313</v>
      </c>
      <c r="AX189" s="423">
        <v>1</v>
      </c>
    </row>
    <row r="190" spans="1:50" x14ac:dyDescent="0.3">
      <c r="A190" s="423" t="s">
        <v>40</v>
      </c>
      <c r="B190">
        <v>434</v>
      </c>
      <c r="D190">
        <v>2198</v>
      </c>
      <c r="E190" s="423" t="s">
        <v>313</v>
      </c>
      <c r="F190" s="423" t="s">
        <v>313</v>
      </c>
      <c r="G190" s="423" t="s">
        <v>1334</v>
      </c>
      <c r="I190" s="423" t="s">
        <v>313</v>
      </c>
      <c r="J190" s="423" t="s">
        <v>780</v>
      </c>
      <c r="K190" s="423" t="s">
        <v>1335</v>
      </c>
      <c r="L190" s="423" t="s">
        <v>313</v>
      </c>
      <c r="M190" s="423" t="s">
        <v>1336</v>
      </c>
      <c r="N190" s="423" t="s">
        <v>313</v>
      </c>
      <c r="O190" s="423" t="s">
        <v>313</v>
      </c>
      <c r="P190" s="423" t="s">
        <v>313</v>
      </c>
      <c r="Q190" s="423" t="s">
        <v>313</v>
      </c>
      <c r="R190" s="423" t="s">
        <v>313</v>
      </c>
      <c r="S190" s="423" t="s">
        <v>473</v>
      </c>
      <c r="T190" s="423" t="s">
        <v>313</v>
      </c>
      <c r="U190" s="423" t="s">
        <v>313</v>
      </c>
      <c r="V190" s="423" t="s">
        <v>1251</v>
      </c>
      <c r="W190" s="423" t="s">
        <v>320</v>
      </c>
      <c r="X190" s="423" t="s">
        <v>397</v>
      </c>
      <c r="Y190" s="423" t="s">
        <v>357</v>
      </c>
      <c r="Z190" s="32"/>
      <c r="AC190">
        <v>90</v>
      </c>
      <c r="AD190" s="423" t="s">
        <v>40</v>
      </c>
      <c r="AE190" s="32">
        <v>45820</v>
      </c>
      <c r="AF190" s="62">
        <v>0.6342592592592593</v>
      </c>
      <c r="AG190" s="423" t="s">
        <v>313</v>
      </c>
      <c r="AH190" s="423" t="s">
        <v>335</v>
      </c>
      <c r="AI190" s="32">
        <v>45910</v>
      </c>
      <c r="AJ190" s="62">
        <v>0.67572916666666671</v>
      </c>
      <c r="AK190" s="423" t="s">
        <v>6114</v>
      </c>
      <c r="AL190" s="423" t="s">
        <v>313</v>
      </c>
      <c r="AM190" s="423" t="s">
        <v>313</v>
      </c>
      <c r="AN190" s="423" t="s">
        <v>313</v>
      </c>
      <c r="AO190" s="423" t="s">
        <v>40</v>
      </c>
      <c r="AP190" s="423" t="s">
        <v>313</v>
      </c>
      <c r="AQ190" s="423" t="s">
        <v>313</v>
      </c>
      <c r="AR190" s="32"/>
      <c r="AT190" s="423" t="s">
        <v>313</v>
      </c>
      <c r="AU190" s="423" t="s">
        <v>313</v>
      </c>
      <c r="AV190" s="423" t="s">
        <v>313</v>
      </c>
      <c r="AW190" s="423" t="s">
        <v>313</v>
      </c>
      <c r="AX190" s="423">
        <v>1</v>
      </c>
    </row>
    <row r="191" spans="1:50" x14ac:dyDescent="0.3">
      <c r="A191" s="423" t="s">
        <v>40</v>
      </c>
      <c r="B191">
        <v>435</v>
      </c>
      <c r="D191">
        <v>2200</v>
      </c>
      <c r="E191" s="423" t="s">
        <v>313</v>
      </c>
      <c r="F191" s="423" t="s">
        <v>313</v>
      </c>
      <c r="G191" s="423" t="s">
        <v>1337</v>
      </c>
      <c r="I191" s="423" t="s">
        <v>313</v>
      </c>
      <c r="J191" s="423" t="s">
        <v>1338</v>
      </c>
      <c r="K191" s="423" t="s">
        <v>1339</v>
      </c>
      <c r="L191" s="423" t="s">
        <v>313</v>
      </c>
      <c r="M191" s="423" t="s">
        <v>648</v>
      </c>
      <c r="N191" s="423" t="s">
        <v>313</v>
      </c>
      <c r="O191" s="423" t="s">
        <v>313</v>
      </c>
      <c r="P191" s="423" t="s">
        <v>313</v>
      </c>
      <c r="Q191" s="423" t="s">
        <v>313</v>
      </c>
      <c r="R191" s="423" t="s">
        <v>313</v>
      </c>
      <c r="S191" s="423" t="s">
        <v>473</v>
      </c>
      <c r="T191" s="423" t="s">
        <v>313</v>
      </c>
      <c r="U191" s="423" t="s">
        <v>313</v>
      </c>
      <c r="V191" s="423" t="s">
        <v>955</v>
      </c>
      <c r="W191" s="423" t="s">
        <v>320</v>
      </c>
      <c r="X191" s="423" t="s">
        <v>356</v>
      </c>
      <c r="Y191" s="423" t="s">
        <v>313</v>
      </c>
      <c r="Z191" s="32"/>
      <c r="AA191">
        <v>28800</v>
      </c>
      <c r="AB191">
        <v>201012</v>
      </c>
      <c r="AC191">
        <v>56</v>
      </c>
      <c r="AD191" s="423" t="s">
        <v>40</v>
      </c>
      <c r="AE191" s="32">
        <v>45820</v>
      </c>
      <c r="AF191" s="62">
        <v>0.68391203703703707</v>
      </c>
      <c r="AG191" s="423" t="s">
        <v>313</v>
      </c>
      <c r="AH191" s="423" t="s">
        <v>358</v>
      </c>
      <c r="AI191" s="32">
        <v>45876</v>
      </c>
      <c r="AJ191" s="62">
        <v>0.50437500000000002</v>
      </c>
      <c r="AK191" s="423" t="s">
        <v>313</v>
      </c>
      <c r="AL191" s="423" t="s">
        <v>313</v>
      </c>
      <c r="AM191" s="423" t="s">
        <v>313</v>
      </c>
      <c r="AN191" s="423" t="s">
        <v>313</v>
      </c>
      <c r="AO191" s="423" t="s">
        <v>40</v>
      </c>
      <c r="AP191" s="423" t="s">
        <v>313</v>
      </c>
      <c r="AQ191" s="423" t="s">
        <v>313</v>
      </c>
      <c r="AR191" s="32"/>
      <c r="AT191" s="423" t="s">
        <v>313</v>
      </c>
      <c r="AU191" s="423" t="s">
        <v>313</v>
      </c>
      <c r="AV191" s="423" t="s">
        <v>313</v>
      </c>
      <c r="AW191" s="423" t="s">
        <v>313</v>
      </c>
      <c r="AX191" s="423">
        <v>1</v>
      </c>
    </row>
    <row r="192" spans="1:50" x14ac:dyDescent="0.3">
      <c r="A192" s="423" t="s">
        <v>20</v>
      </c>
      <c r="B192">
        <v>447</v>
      </c>
      <c r="D192">
        <v>2213</v>
      </c>
      <c r="E192" s="423" t="s">
        <v>313</v>
      </c>
      <c r="F192" s="423" t="s">
        <v>313</v>
      </c>
      <c r="G192" s="423" t="s">
        <v>1344</v>
      </c>
      <c r="I192" s="423" t="s">
        <v>313</v>
      </c>
      <c r="J192" s="423" t="s">
        <v>5440</v>
      </c>
      <c r="K192" s="423" t="s">
        <v>1346</v>
      </c>
      <c r="L192" s="423" t="s">
        <v>313</v>
      </c>
      <c r="M192" s="423" t="s">
        <v>1347</v>
      </c>
      <c r="N192" s="423" t="s">
        <v>313</v>
      </c>
      <c r="O192" s="423" t="s">
        <v>313</v>
      </c>
      <c r="P192" s="423" t="s">
        <v>313</v>
      </c>
      <c r="Q192" s="423" t="s">
        <v>313</v>
      </c>
      <c r="R192" s="423" t="s">
        <v>313</v>
      </c>
      <c r="S192" s="423" t="s">
        <v>313</v>
      </c>
      <c r="T192" s="423" t="s">
        <v>313</v>
      </c>
      <c r="U192" s="423" t="s">
        <v>313</v>
      </c>
      <c r="V192" s="423" t="s">
        <v>313</v>
      </c>
      <c r="W192" s="423" t="s">
        <v>320</v>
      </c>
      <c r="X192" s="423" t="s">
        <v>356</v>
      </c>
      <c r="Y192" s="423" t="s">
        <v>313</v>
      </c>
      <c r="Z192" s="32"/>
      <c r="AA192">
        <v>1782</v>
      </c>
      <c r="AB192">
        <v>3564</v>
      </c>
      <c r="AC192">
        <v>2</v>
      </c>
      <c r="AD192" s="423" t="s">
        <v>20</v>
      </c>
      <c r="AE192" s="32">
        <v>45824</v>
      </c>
      <c r="AF192" s="62">
        <v>0.6651273148148148</v>
      </c>
      <c r="AG192" s="423" t="s">
        <v>313</v>
      </c>
      <c r="AH192" s="423" t="s">
        <v>358</v>
      </c>
      <c r="AI192" s="32">
        <v>45826</v>
      </c>
      <c r="AJ192" s="62">
        <v>0.61760416666666662</v>
      </c>
      <c r="AK192" s="423" t="s">
        <v>313</v>
      </c>
      <c r="AL192" s="423" t="s">
        <v>313</v>
      </c>
      <c r="AM192" s="423" t="s">
        <v>313</v>
      </c>
      <c r="AN192" s="423" t="s">
        <v>1304</v>
      </c>
      <c r="AO192" s="423" t="s">
        <v>313</v>
      </c>
      <c r="AP192" s="423" t="s">
        <v>1304</v>
      </c>
      <c r="AQ192" s="423" t="s">
        <v>313</v>
      </c>
      <c r="AR192" s="32"/>
      <c r="AT192" s="423" t="s">
        <v>313</v>
      </c>
      <c r="AU192" s="423" t="s">
        <v>313</v>
      </c>
      <c r="AV192" s="423" t="s">
        <v>313</v>
      </c>
      <c r="AW192" s="423" t="s">
        <v>313</v>
      </c>
      <c r="AX192" s="423">
        <v>1</v>
      </c>
    </row>
    <row r="193" spans="1:50" x14ac:dyDescent="0.3">
      <c r="A193" s="423" t="s">
        <v>20</v>
      </c>
      <c r="B193">
        <v>451</v>
      </c>
      <c r="D193">
        <v>2217</v>
      </c>
      <c r="E193" s="423" t="s">
        <v>313</v>
      </c>
      <c r="F193" s="423" t="s">
        <v>313</v>
      </c>
      <c r="G193" s="423" t="s">
        <v>1348</v>
      </c>
      <c r="H193">
        <v>27898532000144</v>
      </c>
      <c r="I193" s="423" t="s">
        <v>313</v>
      </c>
      <c r="J193" s="423" t="s">
        <v>1349</v>
      </c>
      <c r="K193" s="423" t="s">
        <v>1350</v>
      </c>
      <c r="L193" s="423" t="s">
        <v>313</v>
      </c>
      <c r="M193" s="423" t="s">
        <v>1297</v>
      </c>
      <c r="N193" s="423" t="s">
        <v>313</v>
      </c>
      <c r="O193" s="423" t="s">
        <v>313</v>
      </c>
      <c r="P193" s="423" t="s">
        <v>313</v>
      </c>
      <c r="Q193" s="423" t="s">
        <v>1351</v>
      </c>
      <c r="R193" s="423" t="s">
        <v>330</v>
      </c>
      <c r="S193" s="423" t="s">
        <v>313</v>
      </c>
      <c r="T193" s="423" t="s">
        <v>313</v>
      </c>
      <c r="U193" s="423" t="s">
        <v>313</v>
      </c>
      <c r="V193" s="423" t="s">
        <v>313</v>
      </c>
      <c r="W193" s="423" t="s">
        <v>320</v>
      </c>
      <c r="X193" s="423" t="s">
        <v>397</v>
      </c>
      <c r="Y193" s="423" t="s">
        <v>313</v>
      </c>
      <c r="Z193" s="32"/>
      <c r="AA193">
        <v>1600</v>
      </c>
      <c r="AB193">
        <v>26507</v>
      </c>
      <c r="AC193">
        <v>26</v>
      </c>
      <c r="AD193" s="423" t="s">
        <v>20</v>
      </c>
      <c r="AE193" s="32">
        <v>45826</v>
      </c>
      <c r="AF193" s="62">
        <v>0.60541666666666671</v>
      </c>
      <c r="AG193" s="423" t="s">
        <v>313</v>
      </c>
      <c r="AH193" s="423" t="s">
        <v>335</v>
      </c>
      <c r="AI193" s="32">
        <v>45852</v>
      </c>
      <c r="AJ193" s="62">
        <v>0.44032407407407409</v>
      </c>
      <c r="AK193" s="423" t="s">
        <v>6114</v>
      </c>
      <c r="AL193" s="423" t="s">
        <v>5432</v>
      </c>
      <c r="AM193" s="423" t="s">
        <v>313</v>
      </c>
      <c r="AN193" s="423" t="s">
        <v>1302</v>
      </c>
      <c r="AO193" s="423" t="s">
        <v>313</v>
      </c>
      <c r="AP193" s="423" t="s">
        <v>1304</v>
      </c>
      <c r="AQ193" s="423" t="s">
        <v>313</v>
      </c>
      <c r="AR193" s="32"/>
      <c r="AT193" s="423" t="s">
        <v>313</v>
      </c>
      <c r="AU193" s="423" t="s">
        <v>313</v>
      </c>
      <c r="AV193" s="423" t="s">
        <v>313</v>
      </c>
      <c r="AW193" s="423" t="s">
        <v>313</v>
      </c>
      <c r="AX193" s="423">
        <v>1</v>
      </c>
    </row>
    <row r="194" spans="1:50" x14ac:dyDescent="0.3">
      <c r="A194" s="423" t="s">
        <v>20</v>
      </c>
      <c r="B194">
        <v>453</v>
      </c>
      <c r="D194">
        <v>2219</v>
      </c>
      <c r="E194" s="423" t="s">
        <v>313</v>
      </c>
      <c r="F194" s="423" t="s">
        <v>313</v>
      </c>
      <c r="G194" s="423" t="s">
        <v>1352</v>
      </c>
      <c r="I194" s="423" t="s">
        <v>313</v>
      </c>
      <c r="J194" s="423" t="s">
        <v>1353</v>
      </c>
      <c r="K194" s="423" t="s">
        <v>1113</v>
      </c>
      <c r="L194" s="423" t="s">
        <v>313</v>
      </c>
      <c r="M194" s="423" t="s">
        <v>1114</v>
      </c>
      <c r="N194" s="423" t="s">
        <v>313</v>
      </c>
      <c r="O194" s="423" t="s">
        <v>313</v>
      </c>
      <c r="P194" s="423" t="s">
        <v>313</v>
      </c>
      <c r="Q194" s="423" t="s">
        <v>313</v>
      </c>
      <c r="R194" s="423" t="s">
        <v>313</v>
      </c>
      <c r="S194" s="423" t="s">
        <v>313</v>
      </c>
      <c r="T194" s="423" t="s">
        <v>313</v>
      </c>
      <c r="U194" s="423" t="s">
        <v>313</v>
      </c>
      <c r="V194" s="423" t="s">
        <v>1251</v>
      </c>
      <c r="W194" s="423" t="s">
        <v>320</v>
      </c>
      <c r="X194" s="423" t="s">
        <v>347</v>
      </c>
      <c r="Y194" s="423" t="s">
        <v>313</v>
      </c>
      <c r="Z194" s="32"/>
      <c r="AA194">
        <v>29680</v>
      </c>
      <c r="AB194">
        <v>0</v>
      </c>
      <c r="AC194">
        <v>7</v>
      </c>
      <c r="AD194" s="423" t="s">
        <v>20</v>
      </c>
      <c r="AE194" s="32">
        <v>45831</v>
      </c>
      <c r="AF194" s="62">
        <v>0.38500000000000001</v>
      </c>
      <c r="AG194" s="423" t="s">
        <v>313</v>
      </c>
      <c r="AH194" s="423" t="s">
        <v>335</v>
      </c>
      <c r="AI194" s="32">
        <v>45838</v>
      </c>
      <c r="AJ194" s="62">
        <v>0.63365740740740739</v>
      </c>
      <c r="AK194" s="423" t="s">
        <v>474</v>
      </c>
      <c r="AL194" s="423" t="s">
        <v>5441</v>
      </c>
      <c r="AM194" s="423" t="s">
        <v>313</v>
      </c>
      <c r="AN194" s="423" t="s">
        <v>1322</v>
      </c>
      <c r="AO194" s="423" t="s">
        <v>313</v>
      </c>
      <c r="AP194" s="423" t="s">
        <v>1322</v>
      </c>
      <c r="AQ194" s="423" t="s">
        <v>313</v>
      </c>
      <c r="AR194" s="32"/>
      <c r="AT194" s="423" t="s">
        <v>313</v>
      </c>
      <c r="AU194" s="423" t="s">
        <v>313</v>
      </c>
      <c r="AV194" s="423" t="s">
        <v>313</v>
      </c>
      <c r="AW194" s="423" t="s">
        <v>313</v>
      </c>
      <c r="AX194" s="423">
        <v>1</v>
      </c>
    </row>
    <row r="195" spans="1:50" x14ac:dyDescent="0.3">
      <c r="A195" s="423" t="s">
        <v>20</v>
      </c>
      <c r="B195">
        <v>455</v>
      </c>
      <c r="D195">
        <v>2221</v>
      </c>
      <c r="E195" s="423" t="s">
        <v>313</v>
      </c>
      <c r="F195" s="423" t="s">
        <v>313</v>
      </c>
      <c r="G195" s="423" t="s">
        <v>1355</v>
      </c>
      <c r="H195">
        <v>1537246000160</v>
      </c>
      <c r="I195" s="423" t="s">
        <v>313</v>
      </c>
      <c r="J195" s="423" t="s">
        <v>1356</v>
      </c>
      <c r="K195" s="423" t="s">
        <v>1357</v>
      </c>
      <c r="L195" s="423" t="s">
        <v>313</v>
      </c>
      <c r="M195" s="423" t="s">
        <v>1358</v>
      </c>
      <c r="N195" s="423" t="s">
        <v>313</v>
      </c>
      <c r="O195" s="423" t="s">
        <v>313</v>
      </c>
      <c r="P195" s="423" t="s">
        <v>313</v>
      </c>
      <c r="Q195" s="423" t="s">
        <v>1359</v>
      </c>
      <c r="R195" s="423" t="s">
        <v>330</v>
      </c>
      <c r="S195" s="423" t="s">
        <v>313</v>
      </c>
      <c r="T195" s="423" t="s">
        <v>313</v>
      </c>
      <c r="U195" s="423" t="s">
        <v>313</v>
      </c>
      <c r="V195" s="423" t="s">
        <v>313</v>
      </c>
      <c r="W195" s="423" t="s">
        <v>320</v>
      </c>
      <c r="X195" s="423" t="s">
        <v>321</v>
      </c>
      <c r="Y195" s="423" t="s">
        <v>313</v>
      </c>
      <c r="Z195" s="32"/>
      <c r="AC195">
        <v>7</v>
      </c>
      <c r="AD195" s="423" t="s">
        <v>20</v>
      </c>
      <c r="AE195" s="32">
        <v>45832</v>
      </c>
      <c r="AF195" s="62">
        <v>0.46826388888888887</v>
      </c>
      <c r="AG195" s="423" t="s">
        <v>313</v>
      </c>
      <c r="AH195" s="423" t="s">
        <v>335</v>
      </c>
      <c r="AI195" s="32">
        <v>45839</v>
      </c>
      <c r="AJ195" s="62">
        <v>0.40962962962962962</v>
      </c>
      <c r="AK195" s="423" t="s">
        <v>6114</v>
      </c>
      <c r="AL195" s="423" t="s">
        <v>5419</v>
      </c>
      <c r="AM195" s="423" t="s">
        <v>313</v>
      </c>
      <c r="AN195" s="423" t="s">
        <v>313</v>
      </c>
      <c r="AO195" s="423" t="s">
        <v>313</v>
      </c>
      <c r="AP195" s="423" t="s">
        <v>313</v>
      </c>
      <c r="AQ195" s="423" t="s">
        <v>313</v>
      </c>
      <c r="AR195" s="32"/>
      <c r="AT195" s="423" t="s">
        <v>313</v>
      </c>
      <c r="AU195" s="423" t="s">
        <v>313</v>
      </c>
      <c r="AV195" s="423" t="s">
        <v>313</v>
      </c>
      <c r="AW195" s="423" t="s">
        <v>313</v>
      </c>
      <c r="AX195" s="423">
        <v>1</v>
      </c>
    </row>
    <row r="196" spans="1:50" x14ac:dyDescent="0.3">
      <c r="A196" s="423" t="s">
        <v>20</v>
      </c>
      <c r="B196">
        <v>456</v>
      </c>
      <c r="D196">
        <v>2226</v>
      </c>
      <c r="E196" s="423" t="s">
        <v>313</v>
      </c>
      <c r="F196" s="423" t="s">
        <v>313</v>
      </c>
      <c r="G196" s="423" t="s">
        <v>1360</v>
      </c>
      <c r="H196">
        <v>1684187000152</v>
      </c>
      <c r="I196" s="423" t="s">
        <v>313</v>
      </c>
      <c r="J196" s="423" t="s">
        <v>5442</v>
      </c>
      <c r="K196" s="423" t="s">
        <v>1362</v>
      </c>
      <c r="L196" s="423" t="s">
        <v>313</v>
      </c>
      <c r="M196" s="423" t="s">
        <v>313</v>
      </c>
      <c r="N196" s="423" t="s">
        <v>313</v>
      </c>
      <c r="O196" s="423" t="s">
        <v>313</v>
      </c>
      <c r="P196" s="423" t="s">
        <v>313</v>
      </c>
      <c r="Q196" s="423" t="s">
        <v>631</v>
      </c>
      <c r="R196" s="423" t="s">
        <v>330</v>
      </c>
      <c r="S196" s="423" t="s">
        <v>313</v>
      </c>
      <c r="T196" s="423" t="s">
        <v>313</v>
      </c>
      <c r="U196" s="423" t="s">
        <v>313</v>
      </c>
      <c r="V196" s="423" t="s">
        <v>313</v>
      </c>
      <c r="W196" s="423" t="s">
        <v>320</v>
      </c>
      <c r="X196" s="423" t="s">
        <v>321</v>
      </c>
      <c r="Y196" s="423" t="s">
        <v>313</v>
      </c>
      <c r="Z196" s="32"/>
      <c r="AC196">
        <v>7</v>
      </c>
      <c r="AD196" s="423" t="s">
        <v>20</v>
      </c>
      <c r="AE196" s="32">
        <v>45832</v>
      </c>
      <c r="AF196" s="62">
        <v>0.47282407407407406</v>
      </c>
      <c r="AG196" s="423" t="s">
        <v>313</v>
      </c>
      <c r="AH196" s="423" t="s">
        <v>335</v>
      </c>
      <c r="AI196" s="32">
        <v>45839</v>
      </c>
      <c r="AJ196" s="62">
        <v>0.4099652777777778</v>
      </c>
      <c r="AK196" s="423" t="s">
        <v>6114</v>
      </c>
      <c r="AL196" s="423" t="s">
        <v>5419</v>
      </c>
      <c r="AM196" s="423" t="s">
        <v>313</v>
      </c>
      <c r="AN196" s="423" t="s">
        <v>313</v>
      </c>
      <c r="AO196" s="423" t="s">
        <v>313</v>
      </c>
      <c r="AP196" s="423" t="s">
        <v>313</v>
      </c>
      <c r="AQ196" s="423" t="s">
        <v>313</v>
      </c>
      <c r="AR196" s="32"/>
      <c r="AT196" s="423" t="s">
        <v>313</v>
      </c>
      <c r="AU196" s="423" t="s">
        <v>313</v>
      </c>
      <c r="AV196" s="423" t="s">
        <v>313</v>
      </c>
      <c r="AW196" s="423" t="s">
        <v>313</v>
      </c>
      <c r="AX196" s="423">
        <v>1</v>
      </c>
    </row>
    <row r="197" spans="1:50" x14ac:dyDescent="0.3">
      <c r="A197" s="423" t="s">
        <v>20</v>
      </c>
      <c r="B197">
        <v>457</v>
      </c>
      <c r="D197">
        <v>2230</v>
      </c>
      <c r="E197" s="423" t="s">
        <v>313</v>
      </c>
      <c r="F197" s="423" t="s">
        <v>313</v>
      </c>
      <c r="G197" s="423" t="s">
        <v>1363</v>
      </c>
      <c r="H197">
        <v>28895260000191</v>
      </c>
      <c r="I197" s="423" t="s">
        <v>313</v>
      </c>
      <c r="J197" s="423" t="s">
        <v>5443</v>
      </c>
      <c r="K197" s="423" t="s">
        <v>1365</v>
      </c>
      <c r="L197" s="423" t="s">
        <v>313</v>
      </c>
      <c r="M197" s="423" t="s">
        <v>1366</v>
      </c>
      <c r="N197" s="423" t="s">
        <v>313</v>
      </c>
      <c r="O197" s="423" t="s">
        <v>313</v>
      </c>
      <c r="P197" s="423" t="s">
        <v>313</v>
      </c>
      <c r="Q197" s="423" t="s">
        <v>1367</v>
      </c>
      <c r="R197" s="423" t="s">
        <v>330</v>
      </c>
      <c r="S197" s="423" t="s">
        <v>313</v>
      </c>
      <c r="T197" s="423" t="s">
        <v>313</v>
      </c>
      <c r="U197" s="423" t="s">
        <v>313</v>
      </c>
      <c r="V197" s="423" t="s">
        <v>313</v>
      </c>
      <c r="W197" s="423" t="s">
        <v>320</v>
      </c>
      <c r="X197" s="423" t="s">
        <v>321</v>
      </c>
      <c r="Y197" s="423" t="s">
        <v>313</v>
      </c>
      <c r="Z197" s="32"/>
      <c r="AC197">
        <v>7</v>
      </c>
      <c r="AD197" s="423" t="s">
        <v>20</v>
      </c>
      <c r="AE197" s="32">
        <v>45832</v>
      </c>
      <c r="AF197" s="62">
        <v>0.47787037037037039</v>
      </c>
      <c r="AG197" s="423" t="s">
        <v>313</v>
      </c>
      <c r="AH197" s="423" t="s">
        <v>335</v>
      </c>
      <c r="AI197" s="32">
        <v>45839</v>
      </c>
      <c r="AJ197" s="62">
        <v>0.41031250000000002</v>
      </c>
      <c r="AK197" s="423" t="s">
        <v>6114</v>
      </c>
      <c r="AL197" s="423" t="s">
        <v>5419</v>
      </c>
      <c r="AM197" s="423" t="s">
        <v>313</v>
      </c>
      <c r="AN197" s="423" t="s">
        <v>313</v>
      </c>
      <c r="AO197" s="423" t="s">
        <v>313</v>
      </c>
      <c r="AP197" s="423" t="s">
        <v>313</v>
      </c>
      <c r="AQ197" s="423" t="s">
        <v>313</v>
      </c>
      <c r="AR197" s="32"/>
      <c r="AT197" s="423" t="s">
        <v>313</v>
      </c>
      <c r="AU197" s="423" t="s">
        <v>313</v>
      </c>
      <c r="AV197" s="423" t="s">
        <v>313</v>
      </c>
      <c r="AW197" s="423" t="s">
        <v>313</v>
      </c>
      <c r="AX197" s="423">
        <v>1</v>
      </c>
    </row>
    <row r="198" spans="1:50" x14ac:dyDescent="0.3">
      <c r="A198" s="423" t="s">
        <v>20</v>
      </c>
      <c r="B198">
        <v>462</v>
      </c>
      <c r="D198">
        <v>2237</v>
      </c>
      <c r="E198" s="423" t="s">
        <v>313</v>
      </c>
      <c r="F198" s="423" t="s">
        <v>313</v>
      </c>
      <c r="G198" s="423" t="s">
        <v>1368</v>
      </c>
      <c r="H198">
        <v>61630786000115</v>
      </c>
      <c r="I198" s="423" t="s">
        <v>313</v>
      </c>
      <c r="J198" s="423" t="s">
        <v>5444</v>
      </c>
      <c r="K198" s="423" t="s">
        <v>1370</v>
      </c>
      <c r="L198" s="423" t="s">
        <v>313</v>
      </c>
      <c r="M198" s="423" t="s">
        <v>313</v>
      </c>
      <c r="N198" s="423" t="s">
        <v>313</v>
      </c>
      <c r="O198" s="423" t="s">
        <v>313</v>
      </c>
      <c r="P198" s="423" t="s">
        <v>313</v>
      </c>
      <c r="Q198" s="423" t="s">
        <v>1371</v>
      </c>
      <c r="R198" s="423" t="s">
        <v>330</v>
      </c>
      <c r="S198" s="423" t="s">
        <v>313</v>
      </c>
      <c r="T198" s="423" t="s">
        <v>313</v>
      </c>
      <c r="U198" s="423" t="s">
        <v>313</v>
      </c>
      <c r="V198" s="423" t="s">
        <v>313</v>
      </c>
      <c r="W198" s="423" t="s">
        <v>320</v>
      </c>
      <c r="X198" s="423" t="s">
        <v>397</v>
      </c>
      <c r="Y198" s="423" t="s">
        <v>313</v>
      </c>
      <c r="Z198" s="32"/>
      <c r="AA198">
        <v>80560</v>
      </c>
      <c r="AB198">
        <v>249008</v>
      </c>
      <c r="AC198">
        <v>1</v>
      </c>
      <c r="AD198" s="423" t="s">
        <v>20</v>
      </c>
      <c r="AE198" s="32">
        <v>45833</v>
      </c>
      <c r="AF198" s="62">
        <v>0.43809027777777776</v>
      </c>
      <c r="AG198" s="423" t="s">
        <v>313</v>
      </c>
      <c r="AH198" s="423" t="s">
        <v>335</v>
      </c>
      <c r="AI198" s="32">
        <v>45834</v>
      </c>
      <c r="AJ198" s="62">
        <v>0.44855324074074077</v>
      </c>
      <c r="AK198" s="423" t="s">
        <v>6114</v>
      </c>
      <c r="AL198" s="423" t="s">
        <v>5445</v>
      </c>
      <c r="AM198" s="423" t="s">
        <v>313</v>
      </c>
      <c r="AN198" s="423" t="s">
        <v>1304</v>
      </c>
      <c r="AO198" s="423" t="s">
        <v>313</v>
      </c>
      <c r="AP198" s="423" t="s">
        <v>1373</v>
      </c>
      <c r="AQ198" s="423" t="s">
        <v>313</v>
      </c>
      <c r="AR198" s="32"/>
      <c r="AT198" s="423" t="s">
        <v>313</v>
      </c>
      <c r="AU198" s="423" t="s">
        <v>313</v>
      </c>
      <c r="AV198" s="423" t="s">
        <v>313</v>
      </c>
      <c r="AW198" s="423" t="s">
        <v>313</v>
      </c>
      <c r="AX198" s="423">
        <v>1</v>
      </c>
    </row>
    <row r="199" spans="1:50" x14ac:dyDescent="0.3">
      <c r="A199" s="423" t="s">
        <v>20</v>
      </c>
      <c r="B199">
        <v>463</v>
      </c>
      <c r="D199">
        <v>2239</v>
      </c>
      <c r="E199" s="423" t="s">
        <v>313</v>
      </c>
      <c r="F199" s="423" t="s">
        <v>313</v>
      </c>
      <c r="G199" s="423" t="s">
        <v>5446</v>
      </c>
      <c r="H199">
        <v>61630786000115</v>
      </c>
      <c r="I199" s="423" t="s">
        <v>313</v>
      </c>
      <c r="J199" s="423" t="s">
        <v>1375</v>
      </c>
      <c r="K199" s="423" t="s">
        <v>1370</v>
      </c>
      <c r="L199" s="423" t="s">
        <v>313</v>
      </c>
      <c r="M199" s="423" t="s">
        <v>313</v>
      </c>
      <c r="N199" s="423" t="s">
        <v>313</v>
      </c>
      <c r="O199" s="423" t="s">
        <v>313</v>
      </c>
      <c r="P199" s="423" t="s">
        <v>313</v>
      </c>
      <c r="Q199" s="423" t="s">
        <v>1371</v>
      </c>
      <c r="R199" s="423" t="s">
        <v>330</v>
      </c>
      <c r="S199" s="423" t="s">
        <v>313</v>
      </c>
      <c r="T199" s="423" t="s">
        <v>313</v>
      </c>
      <c r="U199" s="423" t="s">
        <v>313</v>
      </c>
      <c r="V199" s="423" t="s">
        <v>313</v>
      </c>
      <c r="W199" s="423" t="s">
        <v>320</v>
      </c>
      <c r="X199" s="423" t="s">
        <v>397</v>
      </c>
      <c r="Y199" s="423" t="s">
        <v>313</v>
      </c>
      <c r="Z199" s="32"/>
      <c r="AA199">
        <v>1600</v>
      </c>
      <c r="AB199">
        <v>278556</v>
      </c>
      <c r="AC199">
        <v>1</v>
      </c>
      <c r="AD199" s="423" t="s">
        <v>20</v>
      </c>
      <c r="AE199" s="32">
        <v>45833</v>
      </c>
      <c r="AF199" s="62">
        <v>0.44237268518518519</v>
      </c>
      <c r="AG199" s="423" t="s">
        <v>313</v>
      </c>
      <c r="AH199" s="423" t="s">
        <v>335</v>
      </c>
      <c r="AI199" s="32">
        <v>45834</v>
      </c>
      <c r="AJ199" s="62">
        <v>0.44890046296296299</v>
      </c>
      <c r="AK199" s="423" t="s">
        <v>6114</v>
      </c>
      <c r="AL199" s="423" t="s">
        <v>5445</v>
      </c>
      <c r="AM199" s="423" t="s">
        <v>313</v>
      </c>
      <c r="AN199" s="423" t="s">
        <v>1304</v>
      </c>
      <c r="AO199" s="423" t="s">
        <v>313</v>
      </c>
      <c r="AP199" s="423" t="s">
        <v>1373</v>
      </c>
      <c r="AQ199" s="423" t="s">
        <v>313</v>
      </c>
      <c r="AR199" s="32"/>
      <c r="AT199" s="423" t="s">
        <v>313</v>
      </c>
      <c r="AU199" s="423" t="s">
        <v>313</v>
      </c>
      <c r="AV199" s="423" t="s">
        <v>313</v>
      </c>
      <c r="AW199" s="423" t="s">
        <v>313</v>
      </c>
      <c r="AX199" s="423">
        <v>1</v>
      </c>
    </row>
    <row r="200" spans="1:50" x14ac:dyDescent="0.3">
      <c r="A200" s="423" t="s">
        <v>20</v>
      </c>
      <c r="B200">
        <v>466</v>
      </c>
      <c r="D200">
        <v>2243</v>
      </c>
      <c r="E200" s="423" t="s">
        <v>313</v>
      </c>
      <c r="F200" s="423" t="s">
        <v>313</v>
      </c>
      <c r="G200" s="423" t="s">
        <v>5447</v>
      </c>
      <c r="I200" s="423" t="s">
        <v>313</v>
      </c>
      <c r="J200" s="423" t="s">
        <v>5448</v>
      </c>
      <c r="K200" s="423" t="s">
        <v>1378</v>
      </c>
      <c r="L200" s="423" t="s">
        <v>313</v>
      </c>
      <c r="M200" s="423" t="s">
        <v>1379</v>
      </c>
      <c r="N200" s="423" t="s">
        <v>313</v>
      </c>
      <c r="O200" s="423" t="s">
        <v>313</v>
      </c>
      <c r="P200" s="423" t="s">
        <v>313</v>
      </c>
      <c r="Q200" s="423" t="s">
        <v>313</v>
      </c>
      <c r="R200" s="423" t="s">
        <v>313</v>
      </c>
      <c r="S200" s="423" t="s">
        <v>313</v>
      </c>
      <c r="T200" s="423" t="s">
        <v>313</v>
      </c>
      <c r="U200" s="423" t="s">
        <v>313</v>
      </c>
      <c r="V200" s="423" t="s">
        <v>313</v>
      </c>
      <c r="W200" s="423" t="s">
        <v>320</v>
      </c>
      <c r="X200" s="423" t="s">
        <v>356</v>
      </c>
      <c r="Y200" s="423" t="s">
        <v>313</v>
      </c>
      <c r="Z200" s="32"/>
      <c r="AA200">
        <v>0</v>
      </c>
      <c r="AB200">
        <v>54887</v>
      </c>
      <c r="AC200">
        <v>5</v>
      </c>
      <c r="AD200" s="423" t="s">
        <v>20</v>
      </c>
      <c r="AE200" s="32">
        <v>45833</v>
      </c>
      <c r="AF200" s="62">
        <v>0.60601851851851851</v>
      </c>
      <c r="AG200" s="423" t="s">
        <v>313</v>
      </c>
      <c r="AH200" s="423" t="s">
        <v>358</v>
      </c>
      <c r="AI200" s="32">
        <v>45838</v>
      </c>
      <c r="AJ200" s="62">
        <v>0.35708333333333331</v>
      </c>
      <c r="AK200" s="423" t="s">
        <v>313</v>
      </c>
      <c r="AL200" s="423" t="s">
        <v>313</v>
      </c>
      <c r="AM200" s="423" t="s">
        <v>313</v>
      </c>
      <c r="AN200" s="423" t="s">
        <v>1380</v>
      </c>
      <c r="AO200" s="423" t="s">
        <v>313</v>
      </c>
      <c r="AP200" s="423" t="s">
        <v>1380</v>
      </c>
      <c r="AQ200" s="423" t="s">
        <v>313</v>
      </c>
      <c r="AR200" s="32"/>
      <c r="AT200" s="423" t="s">
        <v>313</v>
      </c>
      <c r="AU200" s="423" t="s">
        <v>313</v>
      </c>
      <c r="AV200" s="423" t="s">
        <v>313</v>
      </c>
      <c r="AW200" s="423" t="s">
        <v>313</v>
      </c>
      <c r="AX200" s="423">
        <v>1</v>
      </c>
    </row>
    <row r="201" spans="1:50" x14ac:dyDescent="0.3">
      <c r="A201" s="423" t="s">
        <v>20</v>
      </c>
      <c r="B201">
        <v>467</v>
      </c>
      <c r="D201">
        <v>2244</v>
      </c>
      <c r="E201" s="423" t="s">
        <v>313</v>
      </c>
      <c r="F201" s="423" t="s">
        <v>313</v>
      </c>
      <c r="G201" s="423" t="s">
        <v>5449</v>
      </c>
      <c r="I201" s="423" t="s">
        <v>313</v>
      </c>
      <c r="J201" s="423" t="s">
        <v>5450</v>
      </c>
      <c r="K201" s="423" t="s">
        <v>1318</v>
      </c>
      <c r="L201" s="423" t="s">
        <v>313</v>
      </c>
      <c r="M201" s="423" t="s">
        <v>1319</v>
      </c>
      <c r="N201" s="423" t="s">
        <v>313</v>
      </c>
      <c r="O201" s="423" t="s">
        <v>313</v>
      </c>
      <c r="P201" s="423" t="s">
        <v>313</v>
      </c>
      <c r="Q201" s="423" t="s">
        <v>313</v>
      </c>
      <c r="R201" s="423" t="s">
        <v>313</v>
      </c>
      <c r="S201" s="423" t="s">
        <v>313</v>
      </c>
      <c r="T201" s="423" t="s">
        <v>313</v>
      </c>
      <c r="U201" s="423" t="s">
        <v>313</v>
      </c>
      <c r="V201" s="423" t="s">
        <v>313</v>
      </c>
      <c r="W201" s="423" t="s">
        <v>320</v>
      </c>
      <c r="X201" s="423" t="s">
        <v>397</v>
      </c>
      <c r="Y201" s="423" t="s">
        <v>313</v>
      </c>
      <c r="Z201" s="32"/>
      <c r="AA201">
        <v>1600</v>
      </c>
      <c r="AB201">
        <v>309656</v>
      </c>
      <c r="AC201">
        <v>5</v>
      </c>
      <c r="AD201" s="423" t="s">
        <v>20</v>
      </c>
      <c r="AE201" s="32">
        <v>45833</v>
      </c>
      <c r="AF201" s="62">
        <v>0.66252314814814817</v>
      </c>
      <c r="AG201" s="423" t="s">
        <v>313</v>
      </c>
      <c r="AH201" s="423" t="s">
        <v>335</v>
      </c>
      <c r="AI201" s="32">
        <v>45838</v>
      </c>
      <c r="AJ201" s="62">
        <v>0.62982638888888887</v>
      </c>
      <c r="AK201" s="423" t="s">
        <v>6114</v>
      </c>
      <c r="AL201" s="423" t="s">
        <v>5435</v>
      </c>
      <c r="AM201" s="423" t="s">
        <v>313</v>
      </c>
      <c r="AN201" s="423" t="s">
        <v>1322</v>
      </c>
      <c r="AO201" s="423" t="s">
        <v>313</v>
      </c>
      <c r="AP201" s="423" t="s">
        <v>1302</v>
      </c>
      <c r="AQ201" s="423" t="s">
        <v>313</v>
      </c>
      <c r="AR201" s="32"/>
      <c r="AT201" s="423" t="s">
        <v>313</v>
      </c>
      <c r="AU201" s="423" t="s">
        <v>313</v>
      </c>
      <c r="AV201" s="423" t="s">
        <v>313</v>
      </c>
      <c r="AW201" s="423" t="s">
        <v>313</v>
      </c>
      <c r="AX201" s="423">
        <v>1</v>
      </c>
    </row>
    <row r="202" spans="1:50" x14ac:dyDescent="0.3">
      <c r="A202" s="423" t="s">
        <v>20</v>
      </c>
      <c r="B202">
        <v>468</v>
      </c>
      <c r="D202">
        <v>2245</v>
      </c>
      <c r="E202" s="423" t="s">
        <v>313</v>
      </c>
      <c r="F202" s="423" t="s">
        <v>313</v>
      </c>
      <c r="G202" s="423" t="s">
        <v>1383</v>
      </c>
      <c r="H202">
        <v>9509581000166</v>
      </c>
      <c r="I202" s="423" t="s">
        <v>313</v>
      </c>
      <c r="J202" s="423" t="s">
        <v>5451</v>
      </c>
      <c r="K202" s="423" t="s">
        <v>1385</v>
      </c>
      <c r="L202" s="423" t="s">
        <v>313</v>
      </c>
      <c r="M202" s="423" t="s">
        <v>1386</v>
      </c>
      <c r="N202" s="423" t="s">
        <v>313</v>
      </c>
      <c r="O202" s="423" t="s">
        <v>313</v>
      </c>
      <c r="P202" s="423" t="s">
        <v>313</v>
      </c>
      <c r="Q202" s="423" t="s">
        <v>631</v>
      </c>
      <c r="R202" s="423" t="s">
        <v>330</v>
      </c>
      <c r="S202" s="423" t="s">
        <v>313</v>
      </c>
      <c r="T202" s="423" t="s">
        <v>313</v>
      </c>
      <c r="U202" s="423" t="s">
        <v>313</v>
      </c>
      <c r="V202" s="423" t="s">
        <v>313</v>
      </c>
      <c r="W202" s="423" t="s">
        <v>320</v>
      </c>
      <c r="X202" s="423" t="s">
        <v>333</v>
      </c>
      <c r="Y202" s="423" t="s">
        <v>313</v>
      </c>
      <c r="Z202" s="32"/>
      <c r="AA202">
        <v>10800</v>
      </c>
      <c r="AB202">
        <v>450</v>
      </c>
      <c r="AC202">
        <v>5</v>
      </c>
      <c r="AD202" s="423" t="s">
        <v>20</v>
      </c>
      <c r="AE202" s="32">
        <v>45833</v>
      </c>
      <c r="AF202" s="62">
        <v>0.6728587962962963</v>
      </c>
      <c r="AG202" s="423" t="s">
        <v>313</v>
      </c>
      <c r="AH202" s="423" t="s">
        <v>335</v>
      </c>
      <c r="AI202" s="32">
        <v>45838</v>
      </c>
      <c r="AJ202" s="62">
        <v>0.62880787037037034</v>
      </c>
      <c r="AK202" s="423" t="s">
        <v>6114</v>
      </c>
      <c r="AL202" s="423" t="s">
        <v>5452</v>
      </c>
      <c r="AM202" s="423" t="s">
        <v>313</v>
      </c>
      <c r="AN202" s="423" t="s">
        <v>1388</v>
      </c>
      <c r="AO202" s="423" t="s">
        <v>313</v>
      </c>
      <c r="AP202" s="423" t="s">
        <v>1323</v>
      </c>
      <c r="AQ202" s="423" t="s">
        <v>313</v>
      </c>
      <c r="AR202" s="32"/>
      <c r="AT202" s="423" t="s">
        <v>313</v>
      </c>
      <c r="AU202" s="423" t="s">
        <v>313</v>
      </c>
      <c r="AV202" s="423" t="s">
        <v>313</v>
      </c>
      <c r="AW202" s="423" t="s">
        <v>313</v>
      </c>
      <c r="AX202" s="423">
        <v>1</v>
      </c>
    </row>
    <row r="203" spans="1:50" x14ac:dyDescent="0.3">
      <c r="A203" s="423" t="s">
        <v>20</v>
      </c>
      <c r="B203">
        <v>469</v>
      </c>
      <c r="D203">
        <v>2250</v>
      </c>
      <c r="E203" s="423" t="s">
        <v>313</v>
      </c>
      <c r="F203" s="423" t="s">
        <v>313</v>
      </c>
      <c r="G203" s="423" t="s">
        <v>1389</v>
      </c>
      <c r="I203" s="423" t="s">
        <v>313</v>
      </c>
      <c r="J203" s="423" t="s">
        <v>1390</v>
      </c>
      <c r="K203" s="423" t="s">
        <v>1391</v>
      </c>
      <c r="L203" s="423" t="s">
        <v>313</v>
      </c>
      <c r="M203" s="423" t="s">
        <v>1392</v>
      </c>
      <c r="N203" s="423" t="s">
        <v>313</v>
      </c>
      <c r="O203" s="423" t="s">
        <v>313</v>
      </c>
      <c r="P203" s="423" t="s">
        <v>313</v>
      </c>
      <c r="Q203" s="423" t="s">
        <v>313</v>
      </c>
      <c r="R203" s="423" t="s">
        <v>313</v>
      </c>
      <c r="S203" s="423" t="s">
        <v>313</v>
      </c>
      <c r="T203" s="423" t="s">
        <v>313</v>
      </c>
      <c r="U203" s="423" t="s">
        <v>313</v>
      </c>
      <c r="V203" s="423" t="s">
        <v>313</v>
      </c>
      <c r="W203" s="423" t="s">
        <v>320</v>
      </c>
      <c r="X203" s="423" t="s">
        <v>356</v>
      </c>
      <c r="Y203" s="423" t="s">
        <v>313</v>
      </c>
      <c r="Z203" s="32"/>
      <c r="AA203">
        <v>607121</v>
      </c>
      <c r="AB203">
        <v>0</v>
      </c>
      <c r="AC203">
        <v>25</v>
      </c>
      <c r="AD203" s="423" t="s">
        <v>20</v>
      </c>
      <c r="AE203" s="32">
        <v>45834</v>
      </c>
      <c r="AF203" s="62">
        <v>0.49910879629629629</v>
      </c>
      <c r="AG203" s="423" t="s">
        <v>313</v>
      </c>
      <c r="AH203" s="423" t="s">
        <v>358</v>
      </c>
      <c r="AI203" s="32">
        <v>45859</v>
      </c>
      <c r="AJ203" s="62">
        <v>0.38678240740740738</v>
      </c>
      <c r="AK203" s="423" t="s">
        <v>313</v>
      </c>
      <c r="AL203" s="423" t="s">
        <v>313</v>
      </c>
      <c r="AM203" s="423" t="s">
        <v>313</v>
      </c>
      <c r="AN203" s="423" t="s">
        <v>1393</v>
      </c>
      <c r="AO203" s="423" t="s">
        <v>313</v>
      </c>
      <c r="AP203" s="423" t="s">
        <v>1393</v>
      </c>
      <c r="AQ203" s="423" t="s">
        <v>313</v>
      </c>
      <c r="AR203" s="32"/>
      <c r="AT203" s="423" t="s">
        <v>313</v>
      </c>
      <c r="AU203" s="423" t="s">
        <v>313</v>
      </c>
      <c r="AV203" s="423" t="s">
        <v>313</v>
      </c>
      <c r="AW203" s="423" t="s">
        <v>313</v>
      </c>
      <c r="AX203" s="423">
        <v>1</v>
      </c>
    </row>
    <row r="204" spans="1:50" x14ac:dyDescent="0.3">
      <c r="A204" s="423" t="s">
        <v>20</v>
      </c>
      <c r="B204">
        <v>470</v>
      </c>
      <c r="D204">
        <v>2272</v>
      </c>
      <c r="E204" s="423" t="s">
        <v>313</v>
      </c>
      <c r="F204" s="423" t="s">
        <v>313</v>
      </c>
      <c r="G204" s="423" t="s">
        <v>1394</v>
      </c>
      <c r="H204">
        <v>912882000161</v>
      </c>
      <c r="I204" s="423" t="s">
        <v>313</v>
      </c>
      <c r="J204" s="423" t="s">
        <v>5453</v>
      </c>
      <c r="K204" s="423" t="s">
        <v>1396</v>
      </c>
      <c r="L204" s="423" t="s">
        <v>313</v>
      </c>
      <c r="M204" s="423" t="s">
        <v>1397</v>
      </c>
      <c r="N204" s="423" t="s">
        <v>313</v>
      </c>
      <c r="O204" s="423" t="s">
        <v>313</v>
      </c>
      <c r="P204" s="423" t="s">
        <v>313</v>
      </c>
      <c r="Q204" s="423" t="s">
        <v>1398</v>
      </c>
      <c r="R204" s="423" t="s">
        <v>564</v>
      </c>
      <c r="S204" s="423" t="s">
        <v>313</v>
      </c>
      <c r="T204" s="423" t="s">
        <v>313</v>
      </c>
      <c r="U204" s="423" t="s">
        <v>313</v>
      </c>
      <c r="V204" s="423" t="s">
        <v>1251</v>
      </c>
      <c r="W204" s="423" t="s">
        <v>320</v>
      </c>
      <c r="X204" s="423" t="s">
        <v>347</v>
      </c>
      <c r="Y204" s="423" t="s">
        <v>313</v>
      </c>
      <c r="Z204" s="32"/>
      <c r="AA204">
        <v>16960</v>
      </c>
      <c r="AB204">
        <v>14034</v>
      </c>
      <c r="AC204">
        <v>84</v>
      </c>
      <c r="AD204" s="423" t="s">
        <v>20</v>
      </c>
      <c r="AE204" s="32">
        <v>45838</v>
      </c>
      <c r="AF204" s="62">
        <v>0.49502314814814813</v>
      </c>
      <c r="AG204" s="423" t="s">
        <v>313</v>
      </c>
      <c r="AH204" s="423" t="s">
        <v>335</v>
      </c>
      <c r="AI204" s="32">
        <v>45922</v>
      </c>
      <c r="AJ204" s="62">
        <v>0.4777777777777778</v>
      </c>
      <c r="AK204" s="423" t="s">
        <v>6114</v>
      </c>
      <c r="AL204" s="423" t="s">
        <v>5454</v>
      </c>
      <c r="AM204" s="423" t="s">
        <v>313</v>
      </c>
      <c r="AN204" s="423" t="s">
        <v>1400</v>
      </c>
      <c r="AO204" s="423" t="s">
        <v>313</v>
      </c>
      <c r="AP204" s="423" t="s">
        <v>1400</v>
      </c>
      <c r="AQ204" s="423" t="s">
        <v>313</v>
      </c>
      <c r="AR204" s="32"/>
      <c r="AT204" s="423" t="s">
        <v>313</v>
      </c>
      <c r="AU204" s="423" t="s">
        <v>313</v>
      </c>
      <c r="AV204" s="423" t="s">
        <v>313</v>
      </c>
      <c r="AW204" s="423" t="s">
        <v>313</v>
      </c>
      <c r="AX204" s="423">
        <v>1</v>
      </c>
    </row>
    <row r="205" spans="1:50" x14ac:dyDescent="0.3">
      <c r="A205" s="423" t="s">
        <v>45</v>
      </c>
      <c r="B205">
        <v>475</v>
      </c>
      <c r="D205">
        <v>2299</v>
      </c>
      <c r="E205" s="423" t="s">
        <v>313</v>
      </c>
      <c r="F205" s="423" t="s">
        <v>313</v>
      </c>
      <c r="G205" s="423" t="s">
        <v>1401</v>
      </c>
      <c r="H205">
        <v>3436772000169</v>
      </c>
      <c r="I205" s="423" t="s">
        <v>313</v>
      </c>
      <c r="J205" s="423" t="s">
        <v>1402</v>
      </c>
      <c r="K205" s="423" t="s">
        <v>1403</v>
      </c>
      <c r="L205" s="423" t="s">
        <v>313</v>
      </c>
      <c r="M205" s="423" t="s">
        <v>1404</v>
      </c>
      <c r="N205" s="423" t="s">
        <v>313</v>
      </c>
      <c r="O205" s="423" t="s">
        <v>313</v>
      </c>
      <c r="P205" s="423" t="s">
        <v>313</v>
      </c>
      <c r="Q205" s="423" t="s">
        <v>631</v>
      </c>
      <c r="R205" s="423" t="s">
        <v>330</v>
      </c>
      <c r="S205" s="423" t="s">
        <v>313</v>
      </c>
      <c r="T205" s="423" t="s">
        <v>313</v>
      </c>
      <c r="U205" s="423" t="s">
        <v>313</v>
      </c>
      <c r="V205" s="423" t="s">
        <v>313</v>
      </c>
      <c r="W205" s="423" t="s">
        <v>320</v>
      </c>
      <c r="X205" s="423" t="s">
        <v>333</v>
      </c>
      <c r="Y205" s="423" t="s">
        <v>313</v>
      </c>
      <c r="Z205" s="32"/>
      <c r="AC205">
        <v>60</v>
      </c>
      <c r="AD205" s="423" t="s">
        <v>45</v>
      </c>
      <c r="AE205" s="32">
        <v>45842</v>
      </c>
      <c r="AF205" s="62">
        <v>0.39122685185185185</v>
      </c>
      <c r="AG205" s="423" t="s">
        <v>313</v>
      </c>
      <c r="AH205" s="423" t="s">
        <v>335</v>
      </c>
      <c r="AI205" s="32">
        <v>45902</v>
      </c>
      <c r="AJ205" s="62">
        <v>0.41572916666666665</v>
      </c>
      <c r="AK205" s="423" t="s">
        <v>6114</v>
      </c>
      <c r="AL205" s="423" t="s">
        <v>313</v>
      </c>
      <c r="AM205" s="423" t="s">
        <v>313</v>
      </c>
      <c r="AN205" s="423" t="s">
        <v>1405</v>
      </c>
      <c r="AO205" s="423" t="s">
        <v>313</v>
      </c>
      <c r="AP205" s="423" t="s">
        <v>1406</v>
      </c>
      <c r="AQ205" s="423" t="s">
        <v>313</v>
      </c>
      <c r="AR205" s="32"/>
      <c r="AT205" s="423" t="s">
        <v>313</v>
      </c>
      <c r="AU205" s="423" t="s">
        <v>313</v>
      </c>
      <c r="AV205" s="423" t="s">
        <v>313</v>
      </c>
      <c r="AW205" s="423" t="s">
        <v>313</v>
      </c>
      <c r="AX205" s="423">
        <v>1</v>
      </c>
    </row>
    <row r="206" spans="1:50" x14ac:dyDescent="0.3">
      <c r="A206" s="423" t="s">
        <v>20</v>
      </c>
      <c r="B206">
        <v>485</v>
      </c>
      <c r="D206">
        <v>2341</v>
      </c>
      <c r="E206" s="423" t="s">
        <v>313</v>
      </c>
      <c r="F206" s="423" t="s">
        <v>313</v>
      </c>
      <c r="G206" s="423" t="s">
        <v>5455</v>
      </c>
      <c r="H206">
        <v>20750928000109</v>
      </c>
      <c r="I206" s="423" t="s">
        <v>313</v>
      </c>
      <c r="J206" s="423" t="s">
        <v>5456</v>
      </c>
      <c r="K206" s="423" t="s">
        <v>1409</v>
      </c>
      <c r="L206" s="423" t="s">
        <v>313</v>
      </c>
      <c r="M206" s="423" t="s">
        <v>1410</v>
      </c>
      <c r="N206" s="423" t="s">
        <v>313</v>
      </c>
      <c r="O206" s="423" t="s">
        <v>313</v>
      </c>
      <c r="P206" s="423" t="s">
        <v>313</v>
      </c>
      <c r="Q206" s="423" t="s">
        <v>1411</v>
      </c>
      <c r="R206" s="423" t="s">
        <v>472</v>
      </c>
      <c r="S206" s="423" t="s">
        <v>313</v>
      </c>
      <c r="T206" s="423" t="s">
        <v>313</v>
      </c>
      <c r="U206" s="423" t="s">
        <v>313</v>
      </c>
      <c r="V206" s="423" t="s">
        <v>955</v>
      </c>
      <c r="W206" s="423" t="s">
        <v>320</v>
      </c>
      <c r="X206" s="423" t="s">
        <v>356</v>
      </c>
      <c r="Y206" s="423" t="s">
        <v>313</v>
      </c>
      <c r="Z206" s="32"/>
      <c r="AA206">
        <v>6429976</v>
      </c>
      <c r="AB206">
        <v>399322</v>
      </c>
      <c r="AC206">
        <v>73</v>
      </c>
      <c r="AD206" s="423" t="s">
        <v>20</v>
      </c>
      <c r="AE206" s="32">
        <v>45852</v>
      </c>
      <c r="AF206" s="62">
        <v>0.42383101851851851</v>
      </c>
      <c r="AG206" s="423" t="s">
        <v>313</v>
      </c>
      <c r="AH206" s="423" t="s">
        <v>358</v>
      </c>
      <c r="AI206" s="32">
        <v>45925</v>
      </c>
      <c r="AJ206" s="62">
        <v>0.63105324074074076</v>
      </c>
      <c r="AK206" s="423" t="s">
        <v>313</v>
      </c>
      <c r="AL206" s="423" t="s">
        <v>313</v>
      </c>
      <c r="AM206" s="423" t="s">
        <v>313</v>
      </c>
      <c r="AN206" s="423" t="s">
        <v>1412</v>
      </c>
      <c r="AO206" s="423" t="s">
        <v>313</v>
      </c>
      <c r="AP206" s="423" t="s">
        <v>1413</v>
      </c>
      <c r="AQ206" s="423" t="s">
        <v>313</v>
      </c>
      <c r="AR206" s="32"/>
      <c r="AT206" s="423" t="s">
        <v>313</v>
      </c>
      <c r="AU206" s="423" t="s">
        <v>313</v>
      </c>
      <c r="AV206" s="423" t="s">
        <v>313</v>
      </c>
      <c r="AW206" s="423" t="s">
        <v>313</v>
      </c>
      <c r="AX206" s="423">
        <v>1</v>
      </c>
    </row>
    <row r="207" spans="1:50" x14ac:dyDescent="0.3">
      <c r="A207" s="423" t="s">
        <v>20</v>
      </c>
      <c r="B207">
        <v>486</v>
      </c>
      <c r="D207">
        <v>2343</v>
      </c>
      <c r="E207" s="423" t="s">
        <v>313</v>
      </c>
      <c r="F207" s="423" t="s">
        <v>313</v>
      </c>
      <c r="G207" s="423" t="s">
        <v>1414</v>
      </c>
      <c r="H207">
        <v>20750928000109</v>
      </c>
      <c r="I207" s="423" t="s">
        <v>313</v>
      </c>
      <c r="J207" s="423" t="s">
        <v>5457</v>
      </c>
      <c r="K207" s="423" t="s">
        <v>1409</v>
      </c>
      <c r="L207" s="423" t="s">
        <v>313</v>
      </c>
      <c r="M207" s="423" t="s">
        <v>1410</v>
      </c>
      <c r="N207" s="423" t="s">
        <v>313</v>
      </c>
      <c r="O207" s="423" t="s">
        <v>313</v>
      </c>
      <c r="P207" s="423" t="s">
        <v>313</v>
      </c>
      <c r="Q207" s="423" t="s">
        <v>1411</v>
      </c>
      <c r="R207" s="423" t="s">
        <v>472</v>
      </c>
      <c r="S207" s="423" t="s">
        <v>313</v>
      </c>
      <c r="T207" s="423" t="s">
        <v>313</v>
      </c>
      <c r="U207" s="423" t="s">
        <v>313</v>
      </c>
      <c r="V207" s="423" t="s">
        <v>313</v>
      </c>
      <c r="W207" s="423" t="s">
        <v>320</v>
      </c>
      <c r="X207" s="423" t="s">
        <v>356</v>
      </c>
      <c r="Y207" s="423" t="s">
        <v>313</v>
      </c>
      <c r="Z207" s="32"/>
      <c r="AA207">
        <v>1600</v>
      </c>
      <c r="AB207">
        <v>2325</v>
      </c>
      <c r="AC207">
        <v>73</v>
      </c>
      <c r="AD207" s="423" t="s">
        <v>20</v>
      </c>
      <c r="AE207" s="32">
        <v>45852</v>
      </c>
      <c r="AF207" s="62">
        <v>0.4576736111111111</v>
      </c>
      <c r="AG207" s="423" t="s">
        <v>313</v>
      </c>
      <c r="AH207" s="423" t="s">
        <v>335</v>
      </c>
      <c r="AI207" s="32">
        <v>45925</v>
      </c>
      <c r="AJ207" s="62">
        <v>0.62450231481481477</v>
      </c>
      <c r="AK207" s="423" t="s">
        <v>398</v>
      </c>
      <c r="AL207" s="423" t="s">
        <v>5458</v>
      </c>
      <c r="AM207" s="423" t="s">
        <v>313</v>
      </c>
      <c r="AN207" s="423" t="s">
        <v>1412</v>
      </c>
      <c r="AO207" s="423" t="s">
        <v>313</v>
      </c>
      <c r="AP207" s="423" t="s">
        <v>1413</v>
      </c>
      <c r="AQ207" s="423" t="s">
        <v>313</v>
      </c>
      <c r="AR207" s="32"/>
      <c r="AT207" s="423" t="s">
        <v>313</v>
      </c>
      <c r="AU207" s="423" t="s">
        <v>313</v>
      </c>
      <c r="AV207" s="423" t="s">
        <v>313</v>
      </c>
      <c r="AW207" s="423" t="s">
        <v>313</v>
      </c>
      <c r="AX207" s="423">
        <v>1</v>
      </c>
    </row>
    <row r="208" spans="1:50" x14ac:dyDescent="0.3">
      <c r="A208" s="423" t="s">
        <v>20</v>
      </c>
      <c r="B208">
        <v>487</v>
      </c>
      <c r="D208">
        <v>2345</v>
      </c>
      <c r="E208" s="423" t="s">
        <v>313</v>
      </c>
      <c r="F208" s="423" t="s">
        <v>313</v>
      </c>
      <c r="G208" s="423" t="s">
        <v>1417</v>
      </c>
      <c r="I208" s="423" t="s">
        <v>313</v>
      </c>
      <c r="J208" s="423" t="s">
        <v>1418</v>
      </c>
      <c r="K208" s="423" t="s">
        <v>579</v>
      </c>
      <c r="L208" s="423" t="s">
        <v>313</v>
      </c>
      <c r="M208" s="423" t="s">
        <v>580</v>
      </c>
      <c r="N208" s="423" t="s">
        <v>313</v>
      </c>
      <c r="O208" s="423" t="s">
        <v>313</v>
      </c>
      <c r="P208" s="423" t="s">
        <v>313</v>
      </c>
      <c r="Q208" s="423" t="s">
        <v>313</v>
      </c>
      <c r="R208" s="423" t="s">
        <v>313</v>
      </c>
      <c r="S208" s="423" t="s">
        <v>313</v>
      </c>
      <c r="T208" s="423" t="s">
        <v>313</v>
      </c>
      <c r="U208" s="423" t="s">
        <v>313</v>
      </c>
      <c r="V208" s="423" t="s">
        <v>313</v>
      </c>
      <c r="W208" s="423" t="s">
        <v>320</v>
      </c>
      <c r="X208" s="423" t="s">
        <v>356</v>
      </c>
      <c r="Y208" s="423" t="s">
        <v>313</v>
      </c>
      <c r="Z208" s="32"/>
      <c r="AA208">
        <v>0</v>
      </c>
      <c r="AB208">
        <v>14256</v>
      </c>
      <c r="AC208">
        <v>7</v>
      </c>
      <c r="AD208" s="423" t="s">
        <v>20</v>
      </c>
      <c r="AE208" s="32">
        <v>45852</v>
      </c>
      <c r="AF208" s="62">
        <v>0.61031250000000004</v>
      </c>
      <c r="AG208" s="423" t="s">
        <v>313</v>
      </c>
      <c r="AH208" s="423" t="s">
        <v>358</v>
      </c>
      <c r="AI208" s="32">
        <v>45859</v>
      </c>
      <c r="AJ208" s="62">
        <v>0.39141203703703703</v>
      </c>
      <c r="AK208" s="423" t="s">
        <v>313</v>
      </c>
      <c r="AL208" s="423" t="s">
        <v>313</v>
      </c>
      <c r="AM208" s="423" t="s">
        <v>313</v>
      </c>
      <c r="AN208" s="423" t="s">
        <v>1419</v>
      </c>
      <c r="AO208" s="423" t="s">
        <v>313</v>
      </c>
      <c r="AP208" s="423" t="s">
        <v>1419</v>
      </c>
      <c r="AQ208" s="423" t="s">
        <v>313</v>
      </c>
      <c r="AR208" s="32"/>
      <c r="AT208" s="423" t="s">
        <v>313</v>
      </c>
      <c r="AU208" s="423" t="s">
        <v>313</v>
      </c>
      <c r="AV208" s="423" t="s">
        <v>313</v>
      </c>
      <c r="AW208" s="423" t="s">
        <v>313</v>
      </c>
      <c r="AX208" s="423">
        <v>1</v>
      </c>
    </row>
    <row r="209" spans="1:50" x14ac:dyDescent="0.3">
      <c r="A209" s="423" t="s">
        <v>20</v>
      </c>
      <c r="B209">
        <v>488</v>
      </c>
      <c r="D209">
        <v>2346</v>
      </c>
      <c r="E209" s="423" t="s">
        <v>1420</v>
      </c>
      <c r="F209" s="423" t="s">
        <v>313</v>
      </c>
      <c r="G209" s="423" t="s">
        <v>1421</v>
      </c>
      <c r="H209">
        <v>20750928000109</v>
      </c>
      <c r="I209" s="423" t="s">
        <v>313</v>
      </c>
      <c r="J209" s="423" t="s">
        <v>1422</v>
      </c>
      <c r="K209" s="423" t="s">
        <v>1423</v>
      </c>
      <c r="L209" s="423" t="s">
        <v>313</v>
      </c>
      <c r="M209" s="423" t="s">
        <v>1410</v>
      </c>
      <c r="N209" s="423" t="s">
        <v>313</v>
      </c>
      <c r="O209" s="423" t="s">
        <v>313</v>
      </c>
      <c r="P209" s="423" t="s">
        <v>313</v>
      </c>
      <c r="Q209" s="423" t="s">
        <v>313</v>
      </c>
      <c r="R209" s="423" t="s">
        <v>313</v>
      </c>
      <c r="S209" s="423" t="s">
        <v>313</v>
      </c>
      <c r="T209" s="423" t="s">
        <v>313</v>
      </c>
      <c r="U209" s="423" t="s">
        <v>313</v>
      </c>
      <c r="V209" s="423" t="s">
        <v>1237</v>
      </c>
      <c r="W209" s="423" t="s">
        <v>320</v>
      </c>
      <c r="X209" s="423" t="s">
        <v>356</v>
      </c>
      <c r="Y209" s="423" t="s">
        <v>313</v>
      </c>
      <c r="Z209" s="32">
        <v>46055</v>
      </c>
      <c r="AA209">
        <v>26200</v>
      </c>
      <c r="AB209">
        <v>3400</v>
      </c>
      <c r="AC209">
        <v>206</v>
      </c>
      <c r="AD209" s="423" t="s">
        <v>20</v>
      </c>
      <c r="AE209" s="32">
        <v>45853</v>
      </c>
      <c r="AF209" s="62">
        <v>0.72690972222222228</v>
      </c>
      <c r="AG209" s="423" t="s">
        <v>313</v>
      </c>
      <c r="AH209" s="423" t="s">
        <v>358</v>
      </c>
      <c r="AI209" s="32">
        <v>46059</v>
      </c>
      <c r="AJ209" s="62">
        <v>0.50700231481481484</v>
      </c>
      <c r="AK209" s="423" t="s">
        <v>313</v>
      </c>
      <c r="AL209" s="423" t="s">
        <v>313</v>
      </c>
      <c r="AM209" s="423" t="s">
        <v>313</v>
      </c>
      <c r="AN209" s="423" t="s">
        <v>1412</v>
      </c>
      <c r="AO209" s="423" t="s">
        <v>20</v>
      </c>
      <c r="AP209" s="423" t="s">
        <v>1413</v>
      </c>
      <c r="AQ209" s="423" t="s">
        <v>313</v>
      </c>
      <c r="AR209" s="32">
        <v>46001</v>
      </c>
      <c r="AT209" s="423" t="s">
        <v>313</v>
      </c>
      <c r="AU209" s="423" t="s">
        <v>313</v>
      </c>
      <c r="AV209" s="423" t="s">
        <v>313</v>
      </c>
      <c r="AW209" s="423" t="s">
        <v>313</v>
      </c>
      <c r="AX209" s="423">
        <v>1</v>
      </c>
    </row>
    <row r="210" spans="1:50" x14ac:dyDescent="0.3">
      <c r="A210" s="423" t="s">
        <v>20</v>
      </c>
      <c r="B210">
        <v>493</v>
      </c>
      <c r="D210">
        <v>2352</v>
      </c>
      <c r="E210" s="423" t="s">
        <v>313</v>
      </c>
      <c r="F210" s="423" t="s">
        <v>313</v>
      </c>
      <c r="G210" s="423" t="s">
        <v>1424</v>
      </c>
      <c r="H210">
        <v>39750889000160</v>
      </c>
      <c r="I210" s="423" t="s">
        <v>313</v>
      </c>
      <c r="J210" s="423" t="s">
        <v>1425</v>
      </c>
      <c r="K210" s="423" t="s">
        <v>1426</v>
      </c>
      <c r="L210" s="423" t="s">
        <v>313</v>
      </c>
      <c r="M210" s="423" t="s">
        <v>1114</v>
      </c>
      <c r="N210" s="423" t="s">
        <v>313</v>
      </c>
      <c r="O210" s="423" t="s">
        <v>313</v>
      </c>
      <c r="P210" s="423" t="s">
        <v>313</v>
      </c>
      <c r="Q210" s="423" t="s">
        <v>1328</v>
      </c>
      <c r="R210" s="423" t="s">
        <v>330</v>
      </c>
      <c r="S210" s="423" t="s">
        <v>313</v>
      </c>
      <c r="T210" s="423" t="s">
        <v>313</v>
      </c>
      <c r="U210" s="423" t="s">
        <v>313</v>
      </c>
      <c r="V210" s="423" t="s">
        <v>313</v>
      </c>
      <c r="W210" s="423" t="s">
        <v>320</v>
      </c>
      <c r="X210" s="423" t="s">
        <v>356</v>
      </c>
      <c r="Y210" s="423" t="s">
        <v>535</v>
      </c>
      <c r="Z210" s="32"/>
      <c r="AA210">
        <v>4327344</v>
      </c>
      <c r="AB210">
        <v>37442</v>
      </c>
      <c r="AC210">
        <v>42</v>
      </c>
      <c r="AD210" s="423" t="s">
        <v>20</v>
      </c>
      <c r="AE210" s="32">
        <v>45855</v>
      </c>
      <c r="AF210" s="62">
        <v>0.5997569444444445</v>
      </c>
      <c r="AG210" s="423" t="s">
        <v>313</v>
      </c>
      <c r="AH210" s="423" t="s">
        <v>358</v>
      </c>
      <c r="AI210" s="32">
        <v>45897</v>
      </c>
      <c r="AJ210" s="62">
        <v>0.63119212962962967</v>
      </c>
      <c r="AK210" s="423" t="s">
        <v>313</v>
      </c>
      <c r="AL210" s="423" t="s">
        <v>313</v>
      </c>
      <c r="AM210" s="423" t="s">
        <v>313</v>
      </c>
      <c r="AN210" s="423" t="s">
        <v>1427</v>
      </c>
      <c r="AO210" s="423" t="s">
        <v>313</v>
      </c>
      <c r="AP210" s="423" t="s">
        <v>1427</v>
      </c>
      <c r="AQ210" s="423" t="s">
        <v>313</v>
      </c>
      <c r="AR210" s="32"/>
      <c r="AT210" s="423" t="s">
        <v>313</v>
      </c>
      <c r="AU210" s="423" t="s">
        <v>313</v>
      </c>
      <c r="AV210" s="423" t="s">
        <v>313</v>
      </c>
      <c r="AW210" s="423" t="s">
        <v>313</v>
      </c>
      <c r="AX210" s="423">
        <v>1</v>
      </c>
    </row>
    <row r="211" spans="1:50" x14ac:dyDescent="0.3">
      <c r="A211" s="423" t="s">
        <v>20</v>
      </c>
      <c r="B211">
        <v>494</v>
      </c>
      <c r="D211">
        <v>2354</v>
      </c>
      <c r="E211" s="423" t="s">
        <v>313</v>
      </c>
      <c r="F211" s="423" t="s">
        <v>313</v>
      </c>
      <c r="G211" s="423" t="s">
        <v>1428</v>
      </c>
      <c r="I211" s="423" t="s">
        <v>313</v>
      </c>
      <c r="J211" s="423" t="s">
        <v>1429</v>
      </c>
      <c r="K211" s="423" t="s">
        <v>1113</v>
      </c>
      <c r="L211" s="423" t="s">
        <v>313</v>
      </c>
      <c r="M211" s="423" t="s">
        <v>1114</v>
      </c>
      <c r="N211" s="423" t="s">
        <v>313</v>
      </c>
      <c r="O211" s="423" t="s">
        <v>313</v>
      </c>
      <c r="P211" s="423" t="s">
        <v>313</v>
      </c>
      <c r="Q211" s="423" t="s">
        <v>313</v>
      </c>
      <c r="R211" s="423" t="s">
        <v>313</v>
      </c>
      <c r="S211" s="423" t="s">
        <v>313</v>
      </c>
      <c r="T211" s="423" t="s">
        <v>313</v>
      </c>
      <c r="U211" s="423" t="s">
        <v>313</v>
      </c>
      <c r="V211" s="423" t="s">
        <v>313</v>
      </c>
      <c r="W211" s="423" t="s">
        <v>320</v>
      </c>
      <c r="X211" s="423" t="s">
        <v>356</v>
      </c>
      <c r="Y211" s="423" t="s">
        <v>535</v>
      </c>
      <c r="Z211" s="32"/>
      <c r="AA211">
        <v>1167696</v>
      </c>
      <c r="AB211">
        <v>0</v>
      </c>
      <c r="AC211">
        <v>42</v>
      </c>
      <c r="AD211" s="423" t="s">
        <v>20</v>
      </c>
      <c r="AE211" s="32">
        <v>45855</v>
      </c>
      <c r="AF211" s="62">
        <v>0.60982638888888885</v>
      </c>
      <c r="AG211" s="423" t="s">
        <v>313</v>
      </c>
      <c r="AH211" s="423" t="s">
        <v>358</v>
      </c>
      <c r="AI211" s="32">
        <v>45897</v>
      </c>
      <c r="AJ211" s="62">
        <v>0.63295138888888891</v>
      </c>
      <c r="AK211" s="423" t="s">
        <v>313</v>
      </c>
      <c r="AL211" s="423" t="s">
        <v>313</v>
      </c>
      <c r="AM211" s="423" t="s">
        <v>313</v>
      </c>
      <c r="AN211" s="423" t="s">
        <v>1427</v>
      </c>
      <c r="AO211" s="423" t="s">
        <v>313</v>
      </c>
      <c r="AP211" s="423" t="s">
        <v>1427</v>
      </c>
      <c r="AQ211" s="423" t="s">
        <v>313</v>
      </c>
      <c r="AR211" s="32"/>
      <c r="AT211" s="423" t="s">
        <v>313</v>
      </c>
      <c r="AU211" s="423" t="s">
        <v>313</v>
      </c>
      <c r="AV211" s="423" t="s">
        <v>313</v>
      </c>
      <c r="AW211" s="423" t="s">
        <v>313</v>
      </c>
      <c r="AX211" s="423">
        <v>1</v>
      </c>
    </row>
    <row r="212" spans="1:50" x14ac:dyDescent="0.3">
      <c r="A212" s="423" t="s">
        <v>20</v>
      </c>
      <c r="B212">
        <v>495</v>
      </c>
      <c r="D212">
        <v>2356</v>
      </c>
      <c r="E212" s="423" t="s">
        <v>313</v>
      </c>
      <c r="F212" s="423" t="s">
        <v>313</v>
      </c>
      <c r="G212" s="423" t="s">
        <v>5459</v>
      </c>
      <c r="I212" s="423" t="s">
        <v>313</v>
      </c>
      <c r="J212" s="423" t="s">
        <v>5460</v>
      </c>
      <c r="K212" s="423" t="s">
        <v>1432</v>
      </c>
      <c r="L212" s="423" t="s">
        <v>313</v>
      </c>
      <c r="M212" s="423" t="s">
        <v>1433</v>
      </c>
      <c r="N212" s="423" t="s">
        <v>313</v>
      </c>
      <c r="O212" s="423" t="s">
        <v>313</v>
      </c>
      <c r="P212" s="423" t="s">
        <v>313</v>
      </c>
      <c r="Q212" s="423" t="s">
        <v>313</v>
      </c>
      <c r="R212" s="423" t="s">
        <v>313</v>
      </c>
      <c r="S212" s="423" t="s">
        <v>313</v>
      </c>
      <c r="T212" s="423" t="s">
        <v>313</v>
      </c>
      <c r="U212" s="423" t="s">
        <v>313</v>
      </c>
      <c r="V212" s="423" t="s">
        <v>1251</v>
      </c>
      <c r="W212" s="423" t="s">
        <v>320</v>
      </c>
      <c r="X212" s="423" t="s">
        <v>347</v>
      </c>
      <c r="Y212" s="423" t="s">
        <v>313</v>
      </c>
      <c r="Z212" s="32"/>
      <c r="AA212">
        <v>16960</v>
      </c>
      <c r="AB212">
        <v>10748</v>
      </c>
      <c r="AC212">
        <v>67</v>
      </c>
      <c r="AD212" s="423" t="s">
        <v>20</v>
      </c>
      <c r="AE212" s="32">
        <v>45855</v>
      </c>
      <c r="AF212" s="62">
        <v>0.66787037037037034</v>
      </c>
      <c r="AG212" s="423" t="s">
        <v>313</v>
      </c>
      <c r="AH212" s="423" t="s">
        <v>335</v>
      </c>
      <c r="AI212" s="32">
        <v>45922</v>
      </c>
      <c r="AJ212" s="62">
        <v>0.48292824074074076</v>
      </c>
      <c r="AK212" s="423" t="s">
        <v>398</v>
      </c>
      <c r="AL212" s="423" t="s">
        <v>5461</v>
      </c>
      <c r="AM212" s="423" t="s">
        <v>313</v>
      </c>
      <c r="AN212" s="423" t="s">
        <v>1419</v>
      </c>
      <c r="AO212" s="423" t="s">
        <v>313</v>
      </c>
      <c r="AP212" s="423" t="s">
        <v>1419</v>
      </c>
      <c r="AQ212" s="423" t="s">
        <v>1435</v>
      </c>
      <c r="AR212" s="32"/>
      <c r="AT212" s="423" t="s">
        <v>313</v>
      </c>
      <c r="AU212" s="423" t="s">
        <v>313</v>
      </c>
      <c r="AV212" s="423" t="s">
        <v>313</v>
      </c>
      <c r="AW212" s="423" t="s">
        <v>313</v>
      </c>
      <c r="AX212" s="423">
        <v>1</v>
      </c>
    </row>
    <row r="213" spans="1:50" x14ac:dyDescent="0.3">
      <c r="A213" s="423" t="s">
        <v>20</v>
      </c>
      <c r="B213">
        <v>496</v>
      </c>
      <c r="D213">
        <v>2361</v>
      </c>
      <c r="E213" s="423" t="s">
        <v>1436</v>
      </c>
      <c r="F213" s="423" t="s">
        <v>1437</v>
      </c>
      <c r="G213" s="423" t="s">
        <v>1438</v>
      </c>
      <c r="H213">
        <v>60444098000521</v>
      </c>
      <c r="I213" s="423" t="s">
        <v>313</v>
      </c>
      <c r="J213" s="423" t="s">
        <v>1437</v>
      </c>
      <c r="K213" s="423" t="s">
        <v>1439</v>
      </c>
      <c r="L213" s="423" t="s">
        <v>313</v>
      </c>
      <c r="M213" s="423" t="s">
        <v>1440</v>
      </c>
      <c r="N213" s="423" t="s">
        <v>313</v>
      </c>
      <c r="O213" s="423" t="s">
        <v>313</v>
      </c>
      <c r="P213" s="423" t="s">
        <v>313</v>
      </c>
      <c r="Q213" s="423" t="s">
        <v>1441</v>
      </c>
      <c r="R213" s="423" t="s">
        <v>330</v>
      </c>
      <c r="S213" s="423" t="s">
        <v>345</v>
      </c>
      <c r="T213" s="423" t="s">
        <v>313</v>
      </c>
      <c r="U213" s="423" t="s">
        <v>313</v>
      </c>
      <c r="V213" s="423" t="s">
        <v>1115</v>
      </c>
      <c r="W213" s="423" t="s">
        <v>320</v>
      </c>
      <c r="X213" s="423" t="s">
        <v>356</v>
      </c>
      <c r="Y213" s="423" t="s">
        <v>1071</v>
      </c>
      <c r="Z213" s="32">
        <v>46052</v>
      </c>
      <c r="AA213">
        <v>16960</v>
      </c>
      <c r="AB213">
        <v>37395</v>
      </c>
      <c r="AC213">
        <v>166</v>
      </c>
      <c r="AD213" s="423" t="s">
        <v>20</v>
      </c>
      <c r="AE213" s="32">
        <v>45861</v>
      </c>
      <c r="AF213" s="62">
        <v>0.49577546296296299</v>
      </c>
      <c r="AG213" s="423" t="s">
        <v>313</v>
      </c>
      <c r="AH213" s="423" t="s">
        <v>358</v>
      </c>
      <c r="AI213" s="32">
        <v>46027</v>
      </c>
      <c r="AJ213" s="62">
        <v>0.61862268518518515</v>
      </c>
      <c r="AK213" s="423" t="s">
        <v>313</v>
      </c>
      <c r="AL213" s="423" t="s">
        <v>313</v>
      </c>
      <c r="AM213" s="423" t="s">
        <v>313</v>
      </c>
      <c r="AN213" s="423" t="s">
        <v>1419</v>
      </c>
      <c r="AO213" s="423" t="s">
        <v>20</v>
      </c>
      <c r="AP213" s="423" t="s">
        <v>1442</v>
      </c>
      <c r="AQ213" s="423" t="s">
        <v>1419</v>
      </c>
      <c r="AR213" s="32">
        <v>46003</v>
      </c>
      <c r="AT213" s="423" t="s">
        <v>313</v>
      </c>
      <c r="AU213" s="423" t="s">
        <v>313</v>
      </c>
      <c r="AV213" s="423" t="s">
        <v>313</v>
      </c>
      <c r="AW213" s="423" t="s">
        <v>313</v>
      </c>
      <c r="AX213" s="423">
        <v>1</v>
      </c>
    </row>
    <row r="214" spans="1:50" x14ac:dyDescent="0.3">
      <c r="A214" s="423" t="s">
        <v>20</v>
      </c>
      <c r="B214">
        <v>497</v>
      </c>
      <c r="D214">
        <v>2363</v>
      </c>
      <c r="E214" s="423" t="s">
        <v>313</v>
      </c>
      <c r="F214" s="423" t="s">
        <v>1443</v>
      </c>
      <c r="G214" s="423" t="s">
        <v>1444</v>
      </c>
      <c r="H214">
        <v>8306975000154</v>
      </c>
      <c r="I214" s="423" t="s">
        <v>313</v>
      </c>
      <c r="J214" s="423" t="s">
        <v>1443</v>
      </c>
      <c r="K214" s="423" t="s">
        <v>1445</v>
      </c>
      <c r="L214" s="423" t="s">
        <v>313</v>
      </c>
      <c r="M214" s="423" t="s">
        <v>313</v>
      </c>
      <c r="N214" s="423" t="s">
        <v>313</v>
      </c>
      <c r="O214" s="423" t="s">
        <v>313</v>
      </c>
      <c r="P214" s="423" t="s">
        <v>313</v>
      </c>
      <c r="Q214" s="423" t="s">
        <v>1446</v>
      </c>
      <c r="R214" s="423" t="s">
        <v>564</v>
      </c>
      <c r="S214" s="423" t="s">
        <v>345</v>
      </c>
      <c r="T214" s="423" t="s">
        <v>313</v>
      </c>
      <c r="U214" s="423" t="s">
        <v>313</v>
      </c>
      <c r="V214" s="423" t="s">
        <v>313</v>
      </c>
      <c r="W214" s="423" t="s">
        <v>320</v>
      </c>
      <c r="X214" s="423" t="s">
        <v>356</v>
      </c>
      <c r="Y214" s="423" t="s">
        <v>313</v>
      </c>
      <c r="Z214" s="32"/>
      <c r="AA214">
        <v>16960</v>
      </c>
      <c r="AB214">
        <v>2455</v>
      </c>
      <c r="AC214">
        <v>64</v>
      </c>
      <c r="AD214" s="423" t="s">
        <v>20</v>
      </c>
      <c r="AE214" s="32">
        <v>45861</v>
      </c>
      <c r="AF214" s="62">
        <v>0.50347222222222221</v>
      </c>
      <c r="AG214" s="423" t="s">
        <v>313</v>
      </c>
      <c r="AH214" s="423" t="s">
        <v>358</v>
      </c>
      <c r="AI214" s="32">
        <v>45925</v>
      </c>
      <c r="AJ214" s="62">
        <v>0.62386574074074075</v>
      </c>
      <c r="AK214" s="423" t="s">
        <v>313</v>
      </c>
      <c r="AL214" s="423" t="s">
        <v>313</v>
      </c>
      <c r="AM214" s="423" t="s">
        <v>313</v>
      </c>
      <c r="AN214" s="423" t="s">
        <v>1447</v>
      </c>
      <c r="AO214" s="423" t="s">
        <v>313</v>
      </c>
      <c r="AP214" s="423" t="s">
        <v>1442</v>
      </c>
      <c r="AQ214" s="423" t="s">
        <v>1447</v>
      </c>
      <c r="AR214" s="32"/>
      <c r="AT214" s="423" t="s">
        <v>313</v>
      </c>
      <c r="AU214" s="423" t="s">
        <v>313</v>
      </c>
      <c r="AV214" s="423" t="s">
        <v>313</v>
      </c>
      <c r="AW214" s="423" t="s">
        <v>313</v>
      </c>
      <c r="AX214" s="423">
        <v>1</v>
      </c>
    </row>
    <row r="215" spans="1:50" x14ac:dyDescent="0.3">
      <c r="A215" s="423" t="s">
        <v>20</v>
      </c>
      <c r="B215">
        <v>503</v>
      </c>
      <c r="D215">
        <v>2433</v>
      </c>
      <c r="E215" s="423" t="s">
        <v>313</v>
      </c>
      <c r="F215" s="423" t="s">
        <v>313</v>
      </c>
      <c r="G215" s="423" t="s">
        <v>5462</v>
      </c>
      <c r="H215">
        <v>46083438000181</v>
      </c>
      <c r="I215" s="423" t="s">
        <v>313</v>
      </c>
      <c r="J215" s="423" t="s">
        <v>5463</v>
      </c>
      <c r="K215" s="423" t="s">
        <v>1450</v>
      </c>
      <c r="L215" s="423" t="s">
        <v>313</v>
      </c>
      <c r="M215" s="423" t="s">
        <v>1451</v>
      </c>
      <c r="N215" s="423" t="s">
        <v>313</v>
      </c>
      <c r="O215" s="423" t="s">
        <v>313</v>
      </c>
      <c r="P215" s="423" t="s">
        <v>313</v>
      </c>
      <c r="Q215" s="423" t="s">
        <v>313</v>
      </c>
      <c r="R215" s="423" t="s">
        <v>313</v>
      </c>
      <c r="S215" s="423" t="s">
        <v>345</v>
      </c>
      <c r="T215" s="423" t="s">
        <v>313</v>
      </c>
      <c r="U215" s="423" t="s">
        <v>313</v>
      </c>
      <c r="V215" s="423" t="s">
        <v>313</v>
      </c>
      <c r="W215" s="423" t="s">
        <v>320</v>
      </c>
      <c r="X215" s="423" t="s">
        <v>397</v>
      </c>
      <c r="Y215" s="423" t="s">
        <v>313</v>
      </c>
      <c r="Z215" s="32"/>
      <c r="AA215">
        <v>16960</v>
      </c>
      <c r="AB215">
        <v>998</v>
      </c>
      <c r="AC215">
        <v>29</v>
      </c>
      <c r="AD215" s="423" t="s">
        <v>20</v>
      </c>
      <c r="AE215" s="32">
        <v>45868</v>
      </c>
      <c r="AF215" s="62">
        <v>0.49329861111111112</v>
      </c>
      <c r="AG215" s="423" t="s">
        <v>313</v>
      </c>
      <c r="AH215" s="423" t="s">
        <v>335</v>
      </c>
      <c r="AI215" s="32">
        <v>45897</v>
      </c>
      <c r="AJ215" s="62">
        <v>0.69715277777777773</v>
      </c>
      <c r="AK215" s="423" t="s">
        <v>6114</v>
      </c>
      <c r="AL215" s="423" t="s">
        <v>1452</v>
      </c>
      <c r="AM215" s="423" t="s">
        <v>313</v>
      </c>
      <c r="AN215" s="423" t="s">
        <v>1453</v>
      </c>
      <c r="AO215" s="423" t="s">
        <v>313</v>
      </c>
      <c r="AP215" s="423" t="s">
        <v>1453</v>
      </c>
      <c r="AQ215" s="423" t="s">
        <v>313</v>
      </c>
      <c r="AR215" s="32"/>
      <c r="AT215" s="423" t="s">
        <v>313</v>
      </c>
      <c r="AU215" s="423" t="s">
        <v>313</v>
      </c>
      <c r="AV215" s="423" t="s">
        <v>313</v>
      </c>
      <c r="AW215" s="423" t="s">
        <v>313</v>
      </c>
      <c r="AX215" s="423">
        <v>1</v>
      </c>
    </row>
    <row r="216" spans="1:50" x14ac:dyDescent="0.3">
      <c r="A216" s="423" t="s">
        <v>20</v>
      </c>
      <c r="B216">
        <v>504</v>
      </c>
      <c r="D216">
        <v>2434</v>
      </c>
      <c r="E216" s="423" t="s">
        <v>313</v>
      </c>
      <c r="F216" s="423" t="s">
        <v>313</v>
      </c>
      <c r="G216" s="423" t="s">
        <v>1454</v>
      </c>
      <c r="H216">
        <v>8306975000154</v>
      </c>
      <c r="I216" s="423" t="s">
        <v>313</v>
      </c>
      <c r="J216" s="423" t="s">
        <v>1455</v>
      </c>
      <c r="K216" s="423" t="s">
        <v>1456</v>
      </c>
      <c r="L216" s="423" t="s">
        <v>313</v>
      </c>
      <c r="M216" s="423" t="s">
        <v>313</v>
      </c>
      <c r="N216" s="423" t="s">
        <v>313</v>
      </c>
      <c r="O216" s="423" t="s">
        <v>313</v>
      </c>
      <c r="P216" s="423" t="s">
        <v>313</v>
      </c>
      <c r="Q216" s="423" t="s">
        <v>1446</v>
      </c>
      <c r="R216" s="423" t="s">
        <v>564</v>
      </c>
      <c r="S216" s="423" t="s">
        <v>313</v>
      </c>
      <c r="T216" s="423" t="s">
        <v>313</v>
      </c>
      <c r="U216" s="423" t="s">
        <v>313</v>
      </c>
      <c r="V216" s="423" t="s">
        <v>955</v>
      </c>
      <c r="W216" s="423" t="s">
        <v>320</v>
      </c>
      <c r="X216" s="423" t="s">
        <v>347</v>
      </c>
      <c r="Y216" s="423" t="s">
        <v>313</v>
      </c>
      <c r="Z216" s="32"/>
      <c r="AA216">
        <v>87344</v>
      </c>
      <c r="AB216">
        <v>514788</v>
      </c>
      <c r="AC216">
        <v>41</v>
      </c>
      <c r="AD216" s="423" t="s">
        <v>20</v>
      </c>
      <c r="AE216" s="32">
        <v>45868</v>
      </c>
      <c r="AF216" s="62">
        <v>0.63407407407407412</v>
      </c>
      <c r="AG216" s="423" t="s">
        <v>313</v>
      </c>
      <c r="AH216" s="423" t="s">
        <v>335</v>
      </c>
      <c r="AI216" s="32">
        <v>45909</v>
      </c>
      <c r="AJ216" s="62">
        <v>0.64981481481481485</v>
      </c>
      <c r="AK216" s="423" t="s">
        <v>398</v>
      </c>
      <c r="AL216" s="423" t="s">
        <v>5464</v>
      </c>
      <c r="AM216" s="423" t="s">
        <v>313</v>
      </c>
      <c r="AN216" s="423" t="s">
        <v>1458</v>
      </c>
      <c r="AO216" s="423" t="s">
        <v>313</v>
      </c>
      <c r="AP216" s="423" t="s">
        <v>313</v>
      </c>
      <c r="AQ216" s="423" t="s">
        <v>313</v>
      </c>
      <c r="AR216" s="32"/>
      <c r="AT216" s="423" t="s">
        <v>313</v>
      </c>
      <c r="AU216" s="423" t="s">
        <v>313</v>
      </c>
      <c r="AV216" s="423" t="s">
        <v>313</v>
      </c>
      <c r="AW216" s="423" t="s">
        <v>313</v>
      </c>
      <c r="AX216" s="423">
        <v>1</v>
      </c>
    </row>
    <row r="217" spans="1:50" x14ac:dyDescent="0.3">
      <c r="A217" s="423" t="s">
        <v>20</v>
      </c>
      <c r="B217">
        <v>505</v>
      </c>
      <c r="D217">
        <v>2436</v>
      </c>
      <c r="E217" s="423" t="s">
        <v>313</v>
      </c>
      <c r="F217" s="423" t="s">
        <v>313</v>
      </c>
      <c r="G217" s="423" t="s">
        <v>1459</v>
      </c>
      <c r="H217">
        <v>8306975000154</v>
      </c>
      <c r="I217" s="423" t="s">
        <v>313</v>
      </c>
      <c r="J217" s="423" t="s">
        <v>1460</v>
      </c>
      <c r="K217" s="423" t="s">
        <v>1456</v>
      </c>
      <c r="L217" s="423" t="s">
        <v>313</v>
      </c>
      <c r="M217" s="423" t="s">
        <v>313</v>
      </c>
      <c r="N217" s="423" t="s">
        <v>313</v>
      </c>
      <c r="O217" s="423" t="s">
        <v>313</v>
      </c>
      <c r="P217" s="423" t="s">
        <v>313</v>
      </c>
      <c r="Q217" s="423" t="s">
        <v>1446</v>
      </c>
      <c r="R217" s="423" t="s">
        <v>564</v>
      </c>
      <c r="S217" s="423" t="s">
        <v>313</v>
      </c>
      <c r="T217" s="423" t="s">
        <v>313</v>
      </c>
      <c r="U217" s="423" t="s">
        <v>313</v>
      </c>
      <c r="V217" s="423" t="s">
        <v>313</v>
      </c>
      <c r="W217" s="423" t="s">
        <v>320</v>
      </c>
      <c r="X217" s="423" t="s">
        <v>397</v>
      </c>
      <c r="Y217" s="423" t="s">
        <v>313</v>
      </c>
      <c r="Z217" s="32"/>
      <c r="AA217">
        <v>1600</v>
      </c>
      <c r="AB217">
        <v>334556</v>
      </c>
      <c r="AC217">
        <v>30</v>
      </c>
      <c r="AD217" s="423" t="s">
        <v>20</v>
      </c>
      <c r="AE217" s="32">
        <v>45868</v>
      </c>
      <c r="AF217" s="62">
        <v>0.67164351851851856</v>
      </c>
      <c r="AG217" s="423" t="s">
        <v>313</v>
      </c>
      <c r="AH217" s="423" t="s">
        <v>335</v>
      </c>
      <c r="AI217" s="32">
        <v>45898</v>
      </c>
      <c r="AJ217" s="62">
        <v>0.65936342592592589</v>
      </c>
      <c r="AK217" s="423" t="s">
        <v>398</v>
      </c>
      <c r="AL217" s="423" t="s">
        <v>5465</v>
      </c>
      <c r="AM217" s="423" t="s">
        <v>313</v>
      </c>
      <c r="AN217" s="423" t="s">
        <v>1453</v>
      </c>
      <c r="AO217" s="423" t="s">
        <v>313</v>
      </c>
      <c r="AP217" s="423" t="s">
        <v>313</v>
      </c>
      <c r="AQ217" s="423" t="s">
        <v>313</v>
      </c>
      <c r="AR217" s="32"/>
      <c r="AT217" s="423" t="s">
        <v>313</v>
      </c>
      <c r="AU217" s="423" t="s">
        <v>313</v>
      </c>
      <c r="AV217" s="423" t="s">
        <v>313</v>
      </c>
      <c r="AW217" s="423" t="s">
        <v>313</v>
      </c>
      <c r="AX217" s="423">
        <v>1</v>
      </c>
    </row>
    <row r="218" spans="1:50" x14ac:dyDescent="0.3">
      <c r="A218" s="423" t="s">
        <v>20</v>
      </c>
      <c r="B218">
        <v>506</v>
      </c>
      <c r="D218">
        <v>2439</v>
      </c>
      <c r="E218" s="423" t="s">
        <v>313</v>
      </c>
      <c r="F218" s="423" t="s">
        <v>313</v>
      </c>
      <c r="G218" s="423" t="s">
        <v>1462</v>
      </c>
      <c r="H218">
        <v>30924882000142</v>
      </c>
      <c r="I218" s="423" t="s">
        <v>313</v>
      </c>
      <c r="J218" s="423" t="s">
        <v>1463</v>
      </c>
      <c r="K218" s="423" t="s">
        <v>313</v>
      </c>
      <c r="L218" s="423" t="s">
        <v>313</v>
      </c>
      <c r="M218" s="423" t="s">
        <v>1293</v>
      </c>
      <c r="N218" s="423" t="s">
        <v>313</v>
      </c>
      <c r="O218" s="423" t="s">
        <v>313</v>
      </c>
      <c r="P218" s="423" t="s">
        <v>313</v>
      </c>
      <c r="Q218" s="423" t="s">
        <v>313</v>
      </c>
      <c r="R218" s="423" t="s">
        <v>313</v>
      </c>
      <c r="S218" s="423" t="s">
        <v>345</v>
      </c>
      <c r="T218" s="423" t="s">
        <v>313</v>
      </c>
      <c r="U218" s="423" t="s">
        <v>313</v>
      </c>
      <c r="V218" s="423" t="s">
        <v>1237</v>
      </c>
      <c r="W218" s="423" t="s">
        <v>320</v>
      </c>
      <c r="X218" s="423" t="s">
        <v>356</v>
      </c>
      <c r="Y218" s="423" t="s">
        <v>313</v>
      </c>
      <c r="Z218" s="32"/>
      <c r="AA218">
        <v>72240</v>
      </c>
      <c r="AB218">
        <v>2167539</v>
      </c>
      <c r="AC218">
        <v>56</v>
      </c>
      <c r="AD218" s="423" t="s">
        <v>20</v>
      </c>
      <c r="AE218" s="32">
        <v>45868</v>
      </c>
      <c r="AF218" s="62">
        <v>0.68521990740740746</v>
      </c>
      <c r="AG218" s="423" t="s">
        <v>313</v>
      </c>
      <c r="AH218" s="423" t="s">
        <v>335</v>
      </c>
      <c r="AI218" s="32">
        <v>45924</v>
      </c>
      <c r="AJ218" s="62">
        <v>0.3992013888888889</v>
      </c>
      <c r="AK218" s="423" t="s">
        <v>398</v>
      </c>
      <c r="AL218" s="423" t="s">
        <v>5466</v>
      </c>
      <c r="AM218" s="423" t="s">
        <v>313</v>
      </c>
      <c r="AN218" s="423" t="s">
        <v>1453</v>
      </c>
      <c r="AO218" s="423" t="s">
        <v>313</v>
      </c>
      <c r="AP218" s="423" t="s">
        <v>313</v>
      </c>
      <c r="AQ218" s="423" t="s">
        <v>313</v>
      </c>
      <c r="AR218" s="32"/>
      <c r="AT218" s="423" t="s">
        <v>313</v>
      </c>
      <c r="AU218" s="423" t="s">
        <v>313</v>
      </c>
      <c r="AV218" s="423" t="s">
        <v>313</v>
      </c>
      <c r="AW218" s="423" t="s">
        <v>313</v>
      </c>
      <c r="AX218" s="423">
        <v>1</v>
      </c>
    </row>
    <row r="219" spans="1:50" x14ac:dyDescent="0.3">
      <c r="A219" s="423" t="s">
        <v>20</v>
      </c>
      <c r="B219">
        <v>507</v>
      </c>
      <c r="D219">
        <v>2440</v>
      </c>
      <c r="E219" s="423" t="s">
        <v>313</v>
      </c>
      <c r="F219" s="423" t="s">
        <v>313</v>
      </c>
      <c r="G219" s="423" t="s">
        <v>1465</v>
      </c>
      <c r="H219">
        <v>30924882000142</v>
      </c>
      <c r="I219" s="423" t="s">
        <v>313</v>
      </c>
      <c r="J219" s="423" t="s">
        <v>1466</v>
      </c>
      <c r="K219" s="423" t="s">
        <v>1292</v>
      </c>
      <c r="L219" s="423" t="s">
        <v>313</v>
      </c>
      <c r="M219" s="423" t="s">
        <v>1467</v>
      </c>
      <c r="N219" s="423" t="s">
        <v>313</v>
      </c>
      <c r="O219" s="423" t="s">
        <v>313</v>
      </c>
      <c r="P219" s="423" t="s">
        <v>313</v>
      </c>
      <c r="Q219" s="423" t="s">
        <v>1166</v>
      </c>
      <c r="R219" s="423" t="s">
        <v>388</v>
      </c>
      <c r="S219" s="423" t="s">
        <v>313</v>
      </c>
      <c r="T219" s="423" t="s">
        <v>313</v>
      </c>
      <c r="U219" s="423" t="s">
        <v>313</v>
      </c>
      <c r="V219" s="423" t="s">
        <v>1115</v>
      </c>
      <c r="W219" s="423" t="s">
        <v>320</v>
      </c>
      <c r="X219" s="423" t="s">
        <v>356</v>
      </c>
      <c r="Y219" s="423" t="s">
        <v>313</v>
      </c>
      <c r="Z219" s="32"/>
      <c r="AA219">
        <v>1620001</v>
      </c>
      <c r="AB219">
        <v>2900</v>
      </c>
      <c r="AC219">
        <v>56</v>
      </c>
      <c r="AD219" s="423" t="s">
        <v>20</v>
      </c>
      <c r="AE219" s="32">
        <v>45868</v>
      </c>
      <c r="AF219" s="62">
        <v>0.72228009259259263</v>
      </c>
      <c r="AG219" s="423" t="s">
        <v>313</v>
      </c>
      <c r="AH219" s="423" t="s">
        <v>335</v>
      </c>
      <c r="AI219" s="32">
        <v>45924</v>
      </c>
      <c r="AJ219" s="62">
        <v>0.38725694444444442</v>
      </c>
      <c r="AK219" s="423" t="s">
        <v>398</v>
      </c>
      <c r="AL219" s="423" t="s">
        <v>5467</v>
      </c>
      <c r="AM219" s="423" t="s">
        <v>313</v>
      </c>
      <c r="AN219" s="423" t="s">
        <v>1453</v>
      </c>
      <c r="AO219" s="423" t="s">
        <v>313</v>
      </c>
      <c r="AP219" s="423" t="s">
        <v>313</v>
      </c>
      <c r="AQ219" s="423" t="s">
        <v>313</v>
      </c>
      <c r="AR219" s="32"/>
      <c r="AT219" s="423" t="s">
        <v>313</v>
      </c>
      <c r="AU219" s="423" t="s">
        <v>313</v>
      </c>
      <c r="AV219" s="423" t="s">
        <v>313</v>
      </c>
      <c r="AW219" s="423" t="s">
        <v>313</v>
      </c>
      <c r="AX219" s="423">
        <v>1</v>
      </c>
    </row>
    <row r="220" spans="1:50" x14ac:dyDescent="0.3">
      <c r="A220" s="423" t="s">
        <v>20</v>
      </c>
      <c r="B220">
        <v>508</v>
      </c>
      <c r="D220">
        <v>2442</v>
      </c>
      <c r="E220" s="423" t="s">
        <v>313</v>
      </c>
      <c r="F220" s="423" t="s">
        <v>313</v>
      </c>
      <c r="G220" s="423" t="s">
        <v>1469</v>
      </c>
      <c r="I220" s="423" t="s">
        <v>313</v>
      </c>
      <c r="J220" s="423" t="s">
        <v>5440</v>
      </c>
      <c r="K220" s="423" t="s">
        <v>1470</v>
      </c>
      <c r="L220" s="423" t="s">
        <v>313</v>
      </c>
      <c r="M220" s="423" t="s">
        <v>1347</v>
      </c>
      <c r="N220" s="423" t="s">
        <v>313</v>
      </c>
      <c r="O220" s="423" t="s">
        <v>313</v>
      </c>
      <c r="P220" s="423" t="s">
        <v>313</v>
      </c>
      <c r="Q220" s="423" t="s">
        <v>313</v>
      </c>
      <c r="R220" s="423" t="s">
        <v>313</v>
      </c>
      <c r="S220" s="423" t="s">
        <v>313</v>
      </c>
      <c r="T220" s="423" t="s">
        <v>313</v>
      </c>
      <c r="U220" s="423" t="s">
        <v>313</v>
      </c>
      <c r="V220" s="423" t="s">
        <v>313</v>
      </c>
      <c r="W220" s="423" t="s">
        <v>320</v>
      </c>
      <c r="X220" s="423" t="s">
        <v>356</v>
      </c>
      <c r="Y220" s="423" t="s">
        <v>313</v>
      </c>
      <c r="Z220" s="32"/>
      <c r="AA220">
        <v>62169</v>
      </c>
      <c r="AB220">
        <v>0</v>
      </c>
      <c r="AC220">
        <v>53</v>
      </c>
      <c r="AD220" s="423" t="s">
        <v>20</v>
      </c>
      <c r="AE220" s="32">
        <v>45869</v>
      </c>
      <c r="AF220" s="62">
        <v>0.38049768518518517</v>
      </c>
      <c r="AG220" s="423" t="s">
        <v>313</v>
      </c>
      <c r="AH220" s="423" t="s">
        <v>358</v>
      </c>
      <c r="AI220" s="32">
        <v>45922</v>
      </c>
      <c r="AJ220" s="62">
        <v>0.44719907407407405</v>
      </c>
      <c r="AK220" s="423" t="s">
        <v>313</v>
      </c>
      <c r="AL220" s="423" t="s">
        <v>313</v>
      </c>
      <c r="AM220" s="423" t="s">
        <v>313</v>
      </c>
      <c r="AN220" s="423" t="s">
        <v>1471</v>
      </c>
      <c r="AO220" s="423" t="s">
        <v>313</v>
      </c>
      <c r="AP220" s="423" t="s">
        <v>1471</v>
      </c>
      <c r="AQ220" s="423" t="s">
        <v>313</v>
      </c>
      <c r="AR220" s="32"/>
      <c r="AT220" s="423" t="s">
        <v>313</v>
      </c>
      <c r="AU220" s="423" t="s">
        <v>313</v>
      </c>
      <c r="AV220" s="423" t="s">
        <v>313</v>
      </c>
      <c r="AW220" s="423" t="s">
        <v>313</v>
      </c>
      <c r="AX220" s="423">
        <v>1</v>
      </c>
    </row>
    <row r="221" spans="1:50" x14ac:dyDescent="0.3">
      <c r="A221" s="423" t="s">
        <v>20</v>
      </c>
      <c r="B221">
        <v>509</v>
      </c>
      <c r="D221">
        <v>2443</v>
      </c>
      <c r="E221" s="423" t="s">
        <v>313</v>
      </c>
      <c r="F221" s="423" t="s">
        <v>1472</v>
      </c>
      <c r="G221" s="423" t="s">
        <v>1473</v>
      </c>
      <c r="H221">
        <v>6346005000157</v>
      </c>
      <c r="I221" s="423" t="s">
        <v>313</v>
      </c>
      <c r="J221" s="423" t="s">
        <v>1472</v>
      </c>
      <c r="K221" s="423" t="s">
        <v>1474</v>
      </c>
      <c r="L221" s="423" t="s">
        <v>313</v>
      </c>
      <c r="M221" s="423" t="s">
        <v>1475</v>
      </c>
      <c r="N221" s="423" t="s">
        <v>313</v>
      </c>
      <c r="O221" s="423" t="s">
        <v>313</v>
      </c>
      <c r="P221" s="423" t="s">
        <v>313</v>
      </c>
      <c r="Q221" s="423" t="s">
        <v>1476</v>
      </c>
      <c r="R221" s="423" t="s">
        <v>330</v>
      </c>
      <c r="S221" s="423" t="s">
        <v>345</v>
      </c>
      <c r="T221" s="423" t="s">
        <v>313</v>
      </c>
      <c r="U221" s="423" t="s">
        <v>313</v>
      </c>
      <c r="V221" s="423" t="s">
        <v>313</v>
      </c>
      <c r="W221" s="423" t="s">
        <v>320</v>
      </c>
      <c r="X221" s="423" t="s">
        <v>397</v>
      </c>
      <c r="Y221" s="423" t="s">
        <v>313</v>
      </c>
      <c r="Z221" s="32"/>
      <c r="AA221">
        <v>16960</v>
      </c>
      <c r="AB221">
        <v>67275</v>
      </c>
      <c r="AC221">
        <v>28</v>
      </c>
      <c r="AD221" s="423" t="s">
        <v>20</v>
      </c>
      <c r="AE221" s="32">
        <v>45869</v>
      </c>
      <c r="AF221" s="62">
        <v>0.49811342592592595</v>
      </c>
      <c r="AG221" s="423" t="s">
        <v>313</v>
      </c>
      <c r="AH221" s="423" t="s">
        <v>335</v>
      </c>
      <c r="AI221" s="32">
        <v>45897</v>
      </c>
      <c r="AJ221" s="62">
        <v>0.68432870370370369</v>
      </c>
      <c r="AK221" s="423" t="s">
        <v>6115</v>
      </c>
      <c r="AL221" s="423" t="s">
        <v>5468</v>
      </c>
      <c r="AM221" s="423" t="s">
        <v>313</v>
      </c>
      <c r="AN221" s="423" t="s">
        <v>1478</v>
      </c>
      <c r="AO221" s="423" t="s">
        <v>313</v>
      </c>
      <c r="AP221" s="423" t="s">
        <v>1478</v>
      </c>
      <c r="AQ221" s="423" t="s">
        <v>1479</v>
      </c>
      <c r="AR221" s="32"/>
      <c r="AT221" s="423" t="s">
        <v>313</v>
      </c>
      <c r="AU221" s="423" t="s">
        <v>313</v>
      </c>
      <c r="AV221" s="423" t="s">
        <v>313</v>
      </c>
      <c r="AW221" s="423" t="s">
        <v>313</v>
      </c>
      <c r="AX221" s="423">
        <v>1</v>
      </c>
    </row>
    <row r="222" spans="1:50" x14ac:dyDescent="0.3">
      <c r="A222" s="423" t="s">
        <v>20</v>
      </c>
      <c r="B222">
        <v>510</v>
      </c>
      <c r="D222">
        <v>2446</v>
      </c>
      <c r="E222" s="423" t="s">
        <v>313</v>
      </c>
      <c r="F222" s="423" t="s">
        <v>1480</v>
      </c>
      <c r="G222" s="423" t="s">
        <v>1481</v>
      </c>
      <c r="H222">
        <v>60315995000101</v>
      </c>
      <c r="I222" s="423" t="s">
        <v>313</v>
      </c>
      <c r="J222" s="423" t="s">
        <v>1480</v>
      </c>
      <c r="K222" s="423" t="s">
        <v>1482</v>
      </c>
      <c r="L222" s="423" t="s">
        <v>313</v>
      </c>
      <c r="M222" s="423" t="s">
        <v>1483</v>
      </c>
      <c r="N222" s="423" t="s">
        <v>313</v>
      </c>
      <c r="O222" s="423" t="s">
        <v>313</v>
      </c>
      <c r="P222" s="423" t="s">
        <v>313</v>
      </c>
      <c r="Q222" s="423" t="s">
        <v>1484</v>
      </c>
      <c r="R222" s="423" t="s">
        <v>330</v>
      </c>
      <c r="S222" s="423" t="s">
        <v>345</v>
      </c>
      <c r="T222" s="423" t="s">
        <v>313</v>
      </c>
      <c r="U222" s="423" t="s">
        <v>313</v>
      </c>
      <c r="V222" s="423" t="s">
        <v>313</v>
      </c>
      <c r="W222" s="423" t="s">
        <v>320</v>
      </c>
      <c r="X222" s="423" t="s">
        <v>397</v>
      </c>
      <c r="Y222" s="423" t="s">
        <v>313</v>
      </c>
      <c r="Z222" s="32"/>
      <c r="AA222">
        <v>94976</v>
      </c>
      <c r="AB222">
        <v>566152</v>
      </c>
      <c r="AC222">
        <v>29</v>
      </c>
      <c r="AD222" s="423" t="s">
        <v>20</v>
      </c>
      <c r="AE222" s="32">
        <v>45869</v>
      </c>
      <c r="AF222" s="62">
        <v>0.71494212962962966</v>
      </c>
      <c r="AG222" s="423" t="s">
        <v>313</v>
      </c>
      <c r="AH222" s="423" t="s">
        <v>335</v>
      </c>
      <c r="AI222" s="32">
        <v>45898</v>
      </c>
      <c r="AJ222" s="62">
        <v>0.46232638888888888</v>
      </c>
      <c r="AK222" s="423" t="s">
        <v>6114</v>
      </c>
      <c r="AL222" s="423" t="s">
        <v>1485</v>
      </c>
      <c r="AM222" s="423" t="s">
        <v>313</v>
      </c>
      <c r="AN222" s="423" t="s">
        <v>1486</v>
      </c>
      <c r="AO222" s="423" t="s">
        <v>313</v>
      </c>
      <c r="AP222" s="423" t="s">
        <v>1486</v>
      </c>
      <c r="AQ222" s="423" t="s">
        <v>1487</v>
      </c>
      <c r="AR222" s="32"/>
      <c r="AT222" s="423" t="s">
        <v>313</v>
      </c>
      <c r="AU222" s="423" t="s">
        <v>313</v>
      </c>
      <c r="AV222" s="423" t="s">
        <v>313</v>
      </c>
      <c r="AW222" s="423" t="s">
        <v>313</v>
      </c>
      <c r="AX222" s="423">
        <v>1</v>
      </c>
    </row>
    <row r="223" spans="1:50" x14ac:dyDescent="0.3">
      <c r="A223" s="423" t="s">
        <v>40</v>
      </c>
      <c r="B223">
        <v>516</v>
      </c>
      <c r="D223">
        <v>2454</v>
      </c>
      <c r="E223" s="423" t="s">
        <v>313</v>
      </c>
      <c r="F223" s="423" t="s">
        <v>313</v>
      </c>
      <c r="G223" s="423" t="s">
        <v>1488</v>
      </c>
      <c r="H223">
        <v>72677693000162</v>
      </c>
      <c r="I223" s="423" t="s">
        <v>313</v>
      </c>
      <c r="J223" s="423" t="s">
        <v>1489</v>
      </c>
      <c r="K223" s="423" t="s">
        <v>1490</v>
      </c>
      <c r="L223" s="423" t="s">
        <v>313</v>
      </c>
      <c r="M223" s="423" t="s">
        <v>1491</v>
      </c>
      <c r="N223" s="423" t="s">
        <v>313</v>
      </c>
      <c r="O223" s="423" t="s">
        <v>313</v>
      </c>
      <c r="P223" s="423" t="s">
        <v>313</v>
      </c>
      <c r="Q223" s="423" t="s">
        <v>1492</v>
      </c>
      <c r="R223" s="423" t="s">
        <v>313</v>
      </c>
      <c r="S223" s="423" t="s">
        <v>354</v>
      </c>
      <c r="T223" s="423" t="s">
        <v>313</v>
      </c>
      <c r="U223" s="423" t="s">
        <v>313</v>
      </c>
      <c r="V223" s="423" t="s">
        <v>723</v>
      </c>
      <c r="W223" s="423" t="s">
        <v>320</v>
      </c>
      <c r="X223" s="423" t="s">
        <v>347</v>
      </c>
      <c r="Y223" s="423" t="s">
        <v>313</v>
      </c>
      <c r="Z223" s="32"/>
      <c r="AC223">
        <v>53</v>
      </c>
      <c r="AD223" s="423" t="s">
        <v>40</v>
      </c>
      <c r="AE223" s="32">
        <v>45876</v>
      </c>
      <c r="AF223" s="62">
        <v>0.50568287037037041</v>
      </c>
      <c r="AG223" s="423" t="s">
        <v>313</v>
      </c>
      <c r="AH223" s="423" t="s">
        <v>335</v>
      </c>
      <c r="AI223" s="32">
        <v>45929</v>
      </c>
      <c r="AJ223" s="62">
        <v>0.69144675925925925</v>
      </c>
      <c r="AK223" s="423" t="s">
        <v>6114</v>
      </c>
      <c r="AL223" s="423" t="s">
        <v>313</v>
      </c>
      <c r="AM223" s="423" t="s">
        <v>313</v>
      </c>
      <c r="AN223" s="423" t="s">
        <v>313</v>
      </c>
      <c r="AO223" s="423" t="s">
        <v>40</v>
      </c>
      <c r="AP223" s="423" t="s">
        <v>1493</v>
      </c>
      <c r="AQ223" s="423" t="s">
        <v>313</v>
      </c>
      <c r="AR223" s="32"/>
      <c r="AT223" s="423" t="s">
        <v>313</v>
      </c>
      <c r="AU223" s="423" t="s">
        <v>313</v>
      </c>
      <c r="AV223" s="423" t="s">
        <v>313</v>
      </c>
      <c r="AW223" s="423" t="s">
        <v>313</v>
      </c>
      <c r="AX223" s="423">
        <v>1</v>
      </c>
    </row>
    <row r="224" spans="1:50" x14ac:dyDescent="0.3">
      <c r="A224" s="423" t="s">
        <v>40</v>
      </c>
      <c r="B224">
        <v>517</v>
      </c>
      <c r="D224">
        <v>2453</v>
      </c>
      <c r="E224" s="423" t="s">
        <v>313</v>
      </c>
      <c r="F224" s="423" t="s">
        <v>313</v>
      </c>
      <c r="G224" s="423" t="s">
        <v>1494</v>
      </c>
      <c r="H224">
        <v>38470026000176</v>
      </c>
      <c r="I224" s="423" t="s">
        <v>313</v>
      </c>
      <c r="J224" s="423" t="s">
        <v>1495</v>
      </c>
      <c r="K224" s="423" t="s">
        <v>1496</v>
      </c>
      <c r="L224" s="423" t="s">
        <v>313</v>
      </c>
      <c r="M224" s="423" t="s">
        <v>1497</v>
      </c>
      <c r="N224" s="423" t="s">
        <v>313</v>
      </c>
      <c r="O224" s="423" t="s">
        <v>313</v>
      </c>
      <c r="P224" s="423" t="s">
        <v>313</v>
      </c>
      <c r="Q224" s="423" t="s">
        <v>463</v>
      </c>
      <c r="R224" s="423" t="s">
        <v>313</v>
      </c>
      <c r="S224" s="423" t="s">
        <v>354</v>
      </c>
      <c r="T224" s="423" t="s">
        <v>313</v>
      </c>
      <c r="U224" s="423" t="s">
        <v>313</v>
      </c>
      <c r="V224" s="423" t="s">
        <v>313</v>
      </c>
      <c r="W224" s="423" t="s">
        <v>320</v>
      </c>
      <c r="X224" s="423" t="s">
        <v>437</v>
      </c>
      <c r="Y224" s="423" t="s">
        <v>313</v>
      </c>
      <c r="Z224" s="32"/>
      <c r="AC224">
        <v>53</v>
      </c>
      <c r="AD224" s="423" t="s">
        <v>40</v>
      </c>
      <c r="AE224" s="32">
        <v>45876</v>
      </c>
      <c r="AF224" s="62">
        <v>0.50621527777777775</v>
      </c>
      <c r="AG224" s="423" t="s">
        <v>313</v>
      </c>
      <c r="AH224" s="423" t="s">
        <v>335</v>
      </c>
      <c r="AI224" s="32">
        <v>45929</v>
      </c>
      <c r="AJ224" s="62">
        <v>0.69302083333333331</v>
      </c>
      <c r="AK224" s="423" t="s">
        <v>6114</v>
      </c>
      <c r="AL224" s="423" t="s">
        <v>313</v>
      </c>
      <c r="AM224" s="423" t="s">
        <v>313</v>
      </c>
      <c r="AN224" s="423" t="s">
        <v>313</v>
      </c>
      <c r="AO224" s="423" t="s">
        <v>40</v>
      </c>
      <c r="AP224" s="423" t="s">
        <v>313</v>
      </c>
      <c r="AQ224" s="423" t="s">
        <v>313</v>
      </c>
      <c r="AR224" s="32"/>
      <c r="AT224" s="423" t="s">
        <v>313</v>
      </c>
      <c r="AU224" s="423" t="s">
        <v>313</v>
      </c>
      <c r="AV224" s="423" t="s">
        <v>313</v>
      </c>
      <c r="AW224" s="423" t="s">
        <v>313</v>
      </c>
      <c r="AX224" s="423">
        <v>1</v>
      </c>
    </row>
    <row r="225" spans="1:50" x14ac:dyDescent="0.3">
      <c r="A225" s="423" t="s">
        <v>40</v>
      </c>
      <c r="B225">
        <v>518</v>
      </c>
      <c r="D225">
        <v>2456</v>
      </c>
      <c r="E225" s="423" t="s">
        <v>5469</v>
      </c>
      <c r="F225" s="423" t="s">
        <v>313</v>
      </c>
      <c r="G225" s="423" t="s">
        <v>5470</v>
      </c>
      <c r="H225">
        <v>30340720000167</v>
      </c>
      <c r="I225" s="423" t="s">
        <v>313</v>
      </c>
      <c r="J225" s="423" t="s">
        <v>1033</v>
      </c>
      <c r="K225" s="423" t="s">
        <v>1500</v>
      </c>
      <c r="L225" s="423" t="s">
        <v>313</v>
      </c>
      <c r="M225" s="423" t="s">
        <v>1501</v>
      </c>
      <c r="N225" s="423" t="s">
        <v>313</v>
      </c>
      <c r="O225" s="423" t="s">
        <v>313</v>
      </c>
      <c r="P225" s="423" t="s">
        <v>313</v>
      </c>
      <c r="Q225" s="423" t="s">
        <v>313</v>
      </c>
      <c r="R225" s="423" t="s">
        <v>313</v>
      </c>
      <c r="S225" s="423" t="s">
        <v>331</v>
      </c>
      <c r="T225" s="423" t="s">
        <v>313</v>
      </c>
      <c r="U225" s="423" t="s">
        <v>313</v>
      </c>
      <c r="V225" s="423" t="s">
        <v>1115</v>
      </c>
      <c r="W225" s="423" t="s">
        <v>320</v>
      </c>
      <c r="X225" s="423" t="s">
        <v>356</v>
      </c>
      <c r="Y225" s="423" t="s">
        <v>313</v>
      </c>
      <c r="Z225" s="32">
        <v>46112</v>
      </c>
      <c r="AA225">
        <v>27340</v>
      </c>
      <c r="AB225">
        <v>32992</v>
      </c>
      <c r="AC225">
        <v>246</v>
      </c>
      <c r="AD225" s="423" t="s">
        <v>40</v>
      </c>
      <c r="AE225" s="32">
        <v>45876</v>
      </c>
      <c r="AF225" s="62">
        <v>0.58170138888888889</v>
      </c>
      <c r="AG225" s="423" t="s">
        <v>313</v>
      </c>
      <c r="AH225" s="423" t="s">
        <v>335</v>
      </c>
      <c r="AI225" s="32">
        <v>46122</v>
      </c>
      <c r="AJ225" s="62">
        <v>0.70623842592592589</v>
      </c>
      <c r="AK225" s="423" t="s">
        <v>6114</v>
      </c>
      <c r="AL225" s="423" t="s">
        <v>313</v>
      </c>
      <c r="AM225" s="423" t="s">
        <v>313</v>
      </c>
      <c r="AN225" s="423" t="s">
        <v>4662</v>
      </c>
      <c r="AO225" s="423" t="s">
        <v>40</v>
      </c>
      <c r="AP225" s="423" t="s">
        <v>4422</v>
      </c>
      <c r="AQ225" s="423" t="s">
        <v>313</v>
      </c>
      <c r="AR225" s="32">
        <v>46122</v>
      </c>
      <c r="AS225">
        <v>90</v>
      </c>
      <c r="AT225" s="423" t="s">
        <v>3466</v>
      </c>
      <c r="AU225" s="423" t="s">
        <v>4784</v>
      </c>
      <c r="AV225" s="423" t="s">
        <v>3467</v>
      </c>
      <c r="AW225" s="423" t="s">
        <v>3468</v>
      </c>
      <c r="AX225" s="423">
        <v>1</v>
      </c>
    </row>
    <row r="226" spans="1:50" x14ac:dyDescent="0.3">
      <c r="A226" s="423" t="s">
        <v>40</v>
      </c>
      <c r="B226">
        <v>519</v>
      </c>
      <c r="D226">
        <v>2457</v>
      </c>
      <c r="E226" s="423" t="s">
        <v>313</v>
      </c>
      <c r="F226" s="423" t="s">
        <v>313</v>
      </c>
      <c r="G226" s="423" t="s">
        <v>1503</v>
      </c>
      <c r="I226" s="423" t="s">
        <v>313</v>
      </c>
      <c r="J226" s="423" t="s">
        <v>1504</v>
      </c>
      <c r="K226" s="423" t="s">
        <v>1505</v>
      </c>
      <c r="L226" s="423" t="s">
        <v>313</v>
      </c>
      <c r="M226" s="423" t="s">
        <v>1506</v>
      </c>
      <c r="N226" s="423" t="s">
        <v>313</v>
      </c>
      <c r="O226" s="423" t="s">
        <v>313</v>
      </c>
      <c r="P226" s="423" t="s">
        <v>313</v>
      </c>
      <c r="Q226" s="423" t="s">
        <v>313</v>
      </c>
      <c r="R226" s="423" t="s">
        <v>313</v>
      </c>
      <c r="S226" s="423" t="s">
        <v>313</v>
      </c>
      <c r="T226" s="423" t="s">
        <v>313</v>
      </c>
      <c r="U226" s="423" t="s">
        <v>313</v>
      </c>
      <c r="V226" s="423" t="s">
        <v>313</v>
      </c>
      <c r="W226" s="423" t="s">
        <v>320</v>
      </c>
      <c r="X226" s="423" t="s">
        <v>347</v>
      </c>
      <c r="Y226" s="423" t="s">
        <v>313</v>
      </c>
      <c r="Z226" s="32"/>
      <c r="AC226">
        <v>34</v>
      </c>
      <c r="AD226" s="423" t="s">
        <v>40</v>
      </c>
      <c r="AE226" s="32">
        <v>45876</v>
      </c>
      <c r="AF226" s="62">
        <v>0.58745370370370376</v>
      </c>
      <c r="AG226" s="423" t="s">
        <v>313</v>
      </c>
      <c r="AH226" s="423" t="s">
        <v>335</v>
      </c>
      <c r="AI226" s="32">
        <v>45910</v>
      </c>
      <c r="AJ226" s="62">
        <v>0.67646990740740742</v>
      </c>
      <c r="AK226" s="423" t="s">
        <v>6115</v>
      </c>
      <c r="AL226" s="423" t="s">
        <v>313</v>
      </c>
      <c r="AM226" s="423" t="s">
        <v>313</v>
      </c>
      <c r="AN226" s="423" t="s">
        <v>1478</v>
      </c>
      <c r="AO226" s="423" t="s">
        <v>40</v>
      </c>
      <c r="AP226" s="423" t="s">
        <v>1493</v>
      </c>
      <c r="AQ226" s="423" t="s">
        <v>313</v>
      </c>
      <c r="AR226" s="32"/>
      <c r="AT226" s="423" t="s">
        <v>313</v>
      </c>
      <c r="AU226" s="423" t="s">
        <v>313</v>
      </c>
      <c r="AV226" s="423" t="s">
        <v>313</v>
      </c>
      <c r="AW226" s="423" t="s">
        <v>313</v>
      </c>
      <c r="AX226" s="423">
        <v>1</v>
      </c>
    </row>
    <row r="227" spans="1:50" x14ac:dyDescent="0.3">
      <c r="A227" s="423" t="s">
        <v>40</v>
      </c>
      <c r="B227">
        <v>521</v>
      </c>
      <c r="D227">
        <v>2459</v>
      </c>
      <c r="E227" s="423" t="s">
        <v>313</v>
      </c>
      <c r="F227" s="423" t="s">
        <v>313</v>
      </c>
      <c r="G227" s="423" t="s">
        <v>1507</v>
      </c>
      <c r="H227">
        <v>7380599000428</v>
      </c>
      <c r="I227" s="423" t="s">
        <v>313</v>
      </c>
      <c r="J227" s="423" t="s">
        <v>1508</v>
      </c>
      <c r="K227" s="423" t="s">
        <v>1509</v>
      </c>
      <c r="L227" s="423" t="s">
        <v>313</v>
      </c>
      <c r="M227" s="423" t="s">
        <v>1510</v>
      </c>
      <c r="N227" s="423" t="s">
        <v>313</v>
      </c>
      <c r="O227" s="423" t="s">
        <v>313</v>
      </c>
      <c r="P227" s="423" t="s">
        <v>313</v>
      </c>
      <c r="Q227" s="423" t="s">
        <v>313</v>
      </c>
      <c r="R227" s="423" t="s">
        <v>313</v>
      </c>
      <c r="S227" s="423" t="s">
        <v>313</v>
      </c>
      <c r="T227" s="423" t="s">
        <v>313</v>
      </c>
      <c r="U227" s="423" t="s">
        <v>313</v>
      </c>
      <c r="V227" s="423" t="s">
        <v>313</v>
      </c>
      <c r="W227" s="423" t="s">
        <v>320</v>
      </c>
      <c r="X227" s="423" t="s">
        <v>356</v>
      </c>
      <c r="Y227" s="423" t="s">
        <v>313</v>
      </c>
      <c r="Z227" s="32"/>
      <c r="AA227">
        <v>55500</v>
      </c>
      <c r="AB227">
        <v>53662</v>
      </c>
      <c r="AC227">
        <v>17</v>
      </c>
      <c r="AD227" s="423" t="s">
        <v>40</v>
      </c>
      <c r="AE227" s="32">
        <v>45877</v>
      </c>
      <c r="AF227" s="62">
        <v>0.49023148148148149</v>
      </c>
      <c r="AG227" s="423" t="s">
        <v>313</v>
      </c>
      <c r="AH227" s="423" t="s">
        <v>358</v>
      </c>
      <c r="AI227" s="32">
        <v>45894</v>
      </c>
      <c r="AJ227" s="62">
        <v>0.60188657407407409</v>
      </c>
      <c r="AK227" s="423" t="s">
        <v>313</v>
      </c>
      <c r="AL227" s="423" t="s">
        <v>313</v>
      </c>
      <c r="AM227" s="423" t="s">
        <v>313</v>
      </c>
      <c r="AN227" s="423" t="s">
        <v>1511</v>
      </c>
      <c r="AO227" s="423" t="s">
        <v>40</v>
      </c>
      <c r="AP227" s="423" t="s">
        <v>1511</v>
      </c>
      <c r="AQ227" s="423" t="s">
        <v>313</v>
      </c>
      <c r="AR227" s="32"/>
      <c r="AT227" s="423" t="s">
        <v>313</v>
      </c>
      <c r="AU227" s="423" t="s">
        <v>313</v>
      </c>
      <c r="AV227" s="423" t="s">
        <v>313</v>
      </c>
      <c r="AW227" s="423" t="s">
        <v>313</v>
      </c>
      <c r="AX227" s="423">
        <v>1</v>
      </c>
    </row>
    <row r="228" spans="1:50" x14ac:dyDescent="0.3">
      <c r="A228" s="423" t="s">
        <v>45</v>
      </c>
      <c r="B228">
        <v>531</v>
      </c>
      <c r="D228">
        <v>2475</v>
      </c>
      <c r="E228" s="423" t="s">
        <v>313</v>
      </c>
      <c r="F228" s="423" t="s">
        <v>313</v>
      </c>
      <c r="G228" s="423" t="s">
        <v>1512</v>
      </c>
      <c r="H228">
        <v>19733550000148</v>
      </c>
      <c r="I228" s="423" t="s">
        <v>313</v>
      </c>
      <c r="J228" s="423" t="s">
        <v>1513</v>
      </c>
      <c r="K228" s="423" t="s">
        <v>1514</v>
      </c>
      <c r="L228" s="423" t="s">
        <v>313</v>
      </c>
      <c r="M228" s="423" t="s">
        <v>1515</v>
      </c>
      <c r="N228" s="423" t="s">
        <v>313</v>
      </c>
      <c r="O228" s="423" t="s">
        <v>313</v>
      </c>
      <c r="P228" s="423" t="s">
        <v>313</v>
      </c>
      <c r="Q228" s="423" t="s">
        <v>1516</v>
      </c>
      <c r="R228" s="423" t="s">
        <v>330</v>
      </c>
      <c r="S228" s="423" t="s">
        <v>313</v>
      </c>
      <c r="T228" s="423" t="s">
        <v>313</v>
      </c>
      <c r="U228" s="423" t="s">
        <v>313</v>
      </c>
      <c r="V228" s="423" t="s">
        <v>313</v>
      </c>
      <c r="W228" s="423" t="s">
        <v>320</v>
      </c>
      <c r="X228" s="423" t="s">
        <v>347</v>
      </c>
      <c r="Y228" s="423" t="s">
        <v>313</v>
      </c>
      <c r="Z228" s="32"/>
      <c r="AA228">
        <v>84420</v>
      </c>
      <c r="AB228">
        <v>4137</v>
      </c>
      <c r="AC228">
        <v>34</v>
      </c>
      <c r="AD228" s="423" t="s">
        <v>45</v>
      </c>
      <c r="AE228" s="32">
        <v>45889</v>
      </c>
      <c r="AF228" s="62">
        <v>0.38679398148148147</v>
      </c>
      <c r="AG228" s="423" t="s">
        <v>313</v>
      </c>
      <c r="AH228" s="423" t="s">
        <v>335</v>
      </c>
      <c r="AI228" s="32">
        <v>45923</v>
      </c>
      <c r="AJ228" s="62">
        <v>0.46545138888888887</v>
      </c>
      <c r="AK228" s="423" t="s">
        <v>6115</v>
      </c>
      <c r="AL228" s="423" t="s">
        <v>313</v>
      </c>
      <c r="AM228" s="423" t="s">
        <v>313</v>
      </c>
      <c r="AN228" s="423" t="s">
        <v>1517</v>
      </c>
      <c r="AO228" s="423" t="s">
        <v>313</v>
      </c>
      <c r="AP228" s="423" t="s">
        <v>1447</v>
      </c>
      <c r="AQ228" s="423" t="s">
        <v>313</v>
      </c>
      <c r="AR228" s="32"/>
      <c r="AT228" s="423" t="s">
        <v>313</v>
      </c>
      <c r="AU228" s="423" t="s">
        <v>313</v>
      </c>
      <c r="AV228" s="423" t="s">
        <v>313</v>
      </c>
      <c r="AW228" s="423" t="s">
        <v>313</v>
      </c>
      <c r="AX228" s="423">
        <v>1</v>
      </c>
    </row>
    <row r="229" spans="1:50" x14ac:dyDescent="0.3">
      <c r="A229" s="423" t="s">
        <v>20</v>
      </c>
      <c r="B229">
        <v>532</v>
      </c>
      <c r="D229">
        <v>2478</v>
      </c>
      <c r="E229" s="423" t="s">
        <v>313</v>
      </c>
      <c r="F229" s="423" t="s">
        <v>1518</v>
      </c>
      <c r="G229" s="423" t="s">
        <v>1519</v>
      </c>
      <c r="H229">
        <v>12902777000120</v>
      </c>
      <c r="I229" s="423" t="s">
        <v>313</v>
      </c>
      <c r="J229" s="423" t="s">
        <v>1518</v>
      </c>
      <c r="K229" s="423" t="s">
        <v>1520</v>
      </c>
      <c r="L229" s="423" t="s">
        <v>313</v>
      </c>
      <c r="M229" s="423" t="s">
        <v>1521</v>
      </c>
      <c r="N229" s="423" t="s">
        <v>313</v>
      </c>
      <c r="O229" s="423" t="s">
        <v>313</v>
      </c>
      <c r="P229" s="423" t="s">
        <v>313</v>
      </c>
      <c r="Q229" s="423" t="s">
        <v>1484</v>
      </c>
      <c r="R229" s="423" t="s">
        <v>330</v>
      </c>
      <c r="S229" s="423" t="s">
        <v>345</v>
      </c>
      <c r="T229" s="423" t="s">
        <v>313</v>
      </c>
      <c r="U229" s="423" t="s">
        <v>313</v>
      </c>
      <c r="V229" s="423" t="s">
        <v>313</v>
      </c>
      <c r="W229" s="423" t="s">
        <v>320</v>
      </c>
      <c r="X229" s="423" t="s">
        <v>397</v>
      </c>
      <c r="Y229" s="423" t="s">
        <v>313</v>
      </c>
      <c r="Z229" s="32"/>
      <c r="AA229">
        <v>16960</v>
      </c>
      <c r="AB229">
        <v>4910</v>
      </c>
      <c r="AC229">
        <v>69</v>
      </c>
      <c r="AD229" s="423" t="s">
        <v>20</v>
      </c>
      <c r="AE229" s="32">
        <v>45889</v>
      </c>
      <c r="AF229" s="62">
        <v>0.41239583333333335</v>
      </c>
      <c r="AG229" s="423" t="s">
        <v>313</v>
      </c>
      <c r="AH229" s="423" t="s">
        <v>335</v>
      </c>
      <c r="AI229" s="32">
        <v>45958</v>
      </c>
      <c r="AJ229" s="62">
        <v>0.43328703703703703</v>
      </c>
      <c r="AK229" s="423" t="s">
        <v>6114</v>
      </c>
      <c r="AL229" s="423" t="s">
        <v>1522</v>
      </c>
      <c r="AM229" s="423" t="s">
        <v>313</v>
      </c>
      <c r="AN229" s="423" t="s">
        <v>1447</v>
      </c>
      <c r="AO229" s="423" t="s">
        <v>313</v>
      </c>
      <c r="AP229" s="423" t="s">
        <v>1523</v>
      </c>
      <c r="AQ229" s="423" t="s">
        <v>313</v>
      </c>
      <c r="AR229" s="32"/>
      <c r="AT229" s="423" t="s">
        <v>313</v>
      </c>
      <c r="AU229" s="423" t="s">
        <v>313</v>
      </c>
      <c r="AV229" s="423" t="s">
        <v>313</v>
      </c>
      <c r="AW229" s="423" t="s">
        <v>313</v>
      </c>
      <c r="AX229" s="423">
        <v>1</v>
      </c>
    </row>
    <row r="230" spans="1:50" x14ac:dyDescent="0.3">
      <c r="A230" s="423" t="s">
        <v>20</v>
      </c>
      <c r="B230">
        <v>534</v>
      </c>
      <c r="D230">
        <v>2481</v>
      </c>
      <c r="E230" s="423" t="s">
        <v>313</v>
      </c>
      <c r="F230" s="423" t="s">
        <v>1524</v>
      </c>
      <c r="G230" s="423" t="s">
        <v>1525</v>
      </c>
      <c r="H230">
        <v>12589391000291</v>
      </c>
      <c r="I230" s="423" t="s">
        <v>313</v>
      </c>
      <c r="J230" s="423" t="s">
        <v>1524</v>
      </c>
      <c r="K230" s="423" t="s">
        <v>1526</v>
      </c>
      <c r="L230" s="423" t="s">
        <v>313</v>
      </c>
      <c r="M230" s="423" t="s">
        <v>1527</v>
      </c>
      <c r="N230" s="423" t="s">
        <v>313</v>
      </c>
      <c r="O230" s="423" t="s">
        <v>313</v>
      </c>
      <c r="P230" s="423" t="s">
        <v>313</v>
      </c>
      <c r="Q230" s="423" t="s">
        <v>1528</v>
      </c>
      <c r="R230" s="423" t="s">
        <v>330</v>
      </c>
      <c r="S230" s="423" t="s">
        <v>345</v>
      </c>
      <c r="T230" s="423" t="s">
        <v>313</v>
      </c>
      <c r="U230" s="423" t="s">
        <v>313</v>
      </c>
      <c r="V230" s="423" t="s">
        <v>5471</v>
      </c>
      <c r="W230" s="423" t="s">
        <v>320</v>
      </c>
      <c r="X230" s="423" t="s">
        <v>397</v>
      </c>
      <c r="Y230" s="423" t="s">
        <v>313</v>
      </c>
      <c r="Z230" s="32"/>
      <c r="AA230">
        <v>16960</v>
      </c>
      <c r="AB230">
        <v>56568</v>
      </c>
      <c r="AC230">
        <v>20</v>
      </c>
      <c r="AD230" s="423" t="s">
        <v>20</v>
      </c>
      <c r="AE230" s="32">
        <v>45889</v>
      </c>
      <c r="AF230" s="62">
        <v>0.41663194444444446</v>
      </c>
      <c r="AG230" s="423" t="s">
        <v>313</v>
      </c>
      <c r="AH230" s="423" t="s">
        <v>335</v>
      </c>
      <c r="AI230" s="32">
        <v>45909</v>
      </c>
      <c r="AJ230" s="62">
        <v>0.6489583333333333</v>
      </c>
      <c r="AK230" s="423" t="s">
        <v>398</v>
      </c>
      <c r="AL230" s="423" t="s">
        <v>5472</v>
      </c>
      <c r="AM230" s="423" t="s">
        <v>313</v>
      </c>
      <c r="AN230" s="423" t="s">
        <v>1531</v>
      </c>
      <c r="AO230" s="423" t="s">
        <v>313</v>
      </c>
      <c r="AP230" s="423" t="s">
        <v>1532</v>
      </c>
      <c r="AQ230" s="423" t="s">
        <v>313</v>
      </c>
      <c r="AR230" s="32"/>
      <c r="AT230" s="423" t="s">
        <v>313</v>
      </c>
      <c r="AU230" s="423" t="s">
        <v>313</v>
      </c>
      <c r="AV230" s="423" t="s">
        <v>313</v>
      </c>
      <c r="AW230" s="423" t="s">
        <v>313</v>
      </c>
      <c r="AX230" s="423">
        <v>1</v>
      </c>
    </row>
    <row r="231" spans="1:50" x14ac:dyDescent="0.3">
      <c r="A231" s="423" t="s">
        <v>20</v>
      </c>
      <c r="B231">
        <v>537</v>
      </c>
      <c r="D231">
        <v>2486</v>
      </c>
      <c r="E231" s="423" t="s">
        <v>1533</v>
      </c>
      <c r="F231" s="423" t="s">
        <v>313</v>
      </c>
      <c r="G231" s="423" t="s">
        <v>1534</v>
      </c>
      <c r="H231">
        <v>4049280000183</v>
      </c>
      <c r="I231" s="423" t="s">
        <v>313</v>
      </c>
      <c r="J231" s="423" t="s">
        <v>1535</v>
      </c>
      <c r="K231" s="423" t="s">
        <v>1536</v>
      </c>
      <c r="L231" s="423" t="s">
        <v>313</v>
      </c>
      <c r="M231" s="423" t="s">
        <v>1537</v>
      </c>
      <c r="N231" s="423" t="s">
        <v>313</v>
      </c>
      <c r="O231" s="423" t="s">
        <v>313</v>
      </c>
      <c r="P231" s="423" t="s">
        <v>313</v>
      </c>
      <c r="Q231" s="423" t="s">
        <v>1130</v>
      </c>
      <c r="R231" s="423" t="s">
        <v>330</v>
      </c>
      <c r="S231" s="423" t="s">
        <v>313</v>
      </c>
      <c r="T231" s="423" t="s">
        <v>313</v>
      </c>
      <c r="U231" s="423" t="s">
        <v>313</v>
      </c>
      <c r="V231" s="423" t="s">
        <v>1237</v>
      </c>
      <c r="W231" s="423" t="s">
        <v>320</v>
      </c>
      <c r="X231" s="423" t="s">
        <v>356</v>
      </c>
      <c r="Y231" s="423" t="s">
        <v>313</v>
      </c>
      <c r="Z231" s="32">
        <v>46038</v>
      </c>
      <c r="AA231">
        <v>51300</v>
      </c>
      <c r="AB231">
        <v>17345</v>
      </c>
      <c r="AC231">
        <v>160</v>
      </c>
      <c r="AD231" s="423" t="s">
        <v>20</v>
      </c>
      <c r="AE231" s="32">
        <v>45889</v>
      </c>
      <c r="AF231" s="62">
        <v>0.44634259259259257</v>
      </c>
      <c r="AG231" s="423" t="s">
        <v>313</v>
      </c>
      <c r="AH231" s="423" t="s">
        <v>358</v>
      </c>
      <c r="AI231" s="32">
        <v>46049</v>
      </c>
      <c r="AJ231" s="62">
        <v>0.70980324074074075</v>
      </c>
      <c r="AK231" s="423" t="s">
        <v>313</v>
      </c>
      <c r="AL231" s="423" t="s">
        <v>313</v>
      </c>
      <c r="AM231" s="423" t="s">
        <v>1538</v>
      </c>
      <c r="AN231" s="423" t="s">
        <v>1538</v>
      </c>
      <c r="AO231" s="423" t="s">
        <v>20</v>
      </c>
      <c r="AP231" s="423" t="s">
        <v>1539</v>
      </c>
      <c r="AQ231" s="423" t="s">
        <v>313</v>
      </c>
      <c r="AR231" s="32">
        <v>46028</v>
      </c>
      <c r="AT231" s="423" t="s">
        <v>313</v>
      </c>
      <c r="AU231" s="423" t="s">
        <v>313</v>
      </c>
      <c r="AV231" s="423" t="s">
        <v>313</v>
      </c>
      <c r="AW231" s="423" t="s">
        <v>313</v>
      </c>
      <c r="AX231" s="423">
        <v>1</v>
      </c>
    </row>
    <row r="232" spans="1:50" x14ac:dyDescent="0.3">
      <c r="A232" s="423" t="s">
        <v>20</v>
      </c>
      <c r="B232">
        <v>539</v>
      </c>
      <c r="D232">
        <v>2490</v>
      </c>
      <c r="E232" s="423" t="s">
        <v>313</v>
      </c>
      <c r="F232" s="423" t="s">
        <v>1540</v>
      </c>
      <c r="G232" s="423" t="s">
        <v>1541</v>
      </c>
      <c r="H232">
        <v>39679781000128</v>
      </c>
      <c r="I232" s="423" t="s">
        <v>313</v>
      </c>
      <c r="J232" s="423" t="s">
        <v>1540</v>
      </c>
      <c r="K232" s="423" t="s">
        <v>1542</v>
      </c>
      <c r="L232" s="423" t="s">
        <v>313</v>
      </c>
      <c r="M232" s="423" t="s">
        <v>1543</v>
      </c>
      <c r="N232" s="423" t="s">
        <v>313</v>
      </c>
      <c r="O232" s="423" t="s">
        <v>313</v>
      </c>
      <c r="P232" s="423" t="s">
        <v>313</v>
      </c>
      <c r="Q232" s="423" t="s">
        <v>631</v>
      </c>
      <c r="R232" s="423" t="s">
        <v>330</v>
      </c>
      <c r="S232" s="423" t="s">
        <v>345</v>
      </c>
      <c r="T232" s="423" t="s">
        <v>313</v>
      </c>
      <c r="U232" s="423" t="s">
        <v>313</v>
      </c>
      <c r="V232" s="423" t="s">
        <v>313</v>
      </c>
      <c r="W232" s="423" t="s">
        <v>320</v>
      </c>
      <c r="X232" s="423" t="s">
        <v>397</v>
      </c>
      <c r="Y232" s="423" t="s">
        <v>313</v>
      </c>
      <c r="Z232" s="32"/>
      <c r="AA232">
        <v>67840</v>
      </c>
      <c r="AB232">
        <v>13781</v>
      </c>
      <c r="AC232">
        <v>69</v>
      </c>
      <c r="AD232" s="423" t="s">
        <v>20</v>
      </c>
      <c r="AE232" s="32">
        <v>45889</v>
      </c>
      <c r="AF232" s="62">
        <v>0.46962962962962962</v>
      </c>
      <c r="AG232" s="423" t="s">
        <v>313</v>
      </c>
      <c r="AH232" s="423" t="s">
        <v>335</v>
      </c>
      <c r="AI232" s="32">
        <v>45958</v>
      </c>
      <c r="AJ232" s="62">
        <v>0.43357638888888889</v>
      </c>
      <c r="AK232" s="423" t="s">
        <v>398</v>
      </c>
      <c r="AL232" s="423" t="s">
        <v>5304</v>
      </c>
      <c r="AM232" s="423" t="s">
        <v>313</v>
      </c>
      <c r="AN232" s="423" t="s">
        <v>1532</v>
      </c>
      <c r="AO232" s="423" t="s">
        <v>313</v>
      </c>
      <c r="AP232" s="423" t="s">
        <v>313</v>
      </c>
      <c r="AQ232" s="423" t="s">
        <v>313</v>
      </c>
      <c r="AR232" s="32"/>
      <c r="AT232" s="423" t="s">
        <v>313</v>
      </c>
      <c r="AU232" s="423" t="s">
        <v>313</v>
      </c>
      <c r="AV232" s="423" t="s">
        <v>313</v>
      </c>
      <c r="AW232" s="423" t="s">
        <v>313</v>
      </c>
      <c r="AX232" s="423">
        <v>1</v>
      </c>
    </row>
    <row r="233" spans="1:50" x14ac:dyDescent="0.3">
      <c r="A233" s="423" t="s">
        <v>20</v>
      </c>
      <c r="B233">
        <v>540</v>
      </c>
      <c r="D233">
        <v>2493</v>
      </c>
      <c r="E233" s="423" t="s">
        <v>313</v>
      </c>
      <c r="F233" s="423" t="s">
        <v>1544</v>
      </c>
      <c r="G233" s="423" t="s">
        <v>1545</v>
      </c>
      <c r="H233">
        <v>43066372000204</v>
      </c>
      <c r="I233" s="423" t="s">
        <v>313</v>
      </c>
      <c r="J233" s="423" t="s">
        <v>1544</v>
      </c>
      <c r="K233" s="423" t="s">
        <v>1546</v>
      </c>
      <c r="L233" s="423" t="s">
        <v>313</v>
      </c>
      <c r="M233" s="423" t="s">
        <v>1547</v>
      </c>
      <c r="N233" s="423" t="s">
        <v>313</v>
      </c>
      <c r="O233" s="423" t="s">
        <v>313</v>
      </c>
      <c r="P233" s="423" t="s">
        <v>313</v>
      </c>
      <c r="Q233" s="423" t="s">
        <v>1548</v>
      </c>
      <c r="R233" s="423" t="s">
        <v>330</v>
      </c>
      <c r="S233" s="423" t="s">
        <v>345</v>
      </c>
      <c r="T233" s="423" t="s">
        <v>313</v>
      </c>
      <c r="U233" s="423" t="s">
        <v>313</v>
      </c>
      <c r="V233" s="423" t="s">
        <v>313</v>
      </c>
      <c r="W233" s="423" t="s">
        <v>320</v>
      </c>
      <c r="X233" s="423" t="s">
        <v>397</v>
      </c>
      <c r="Y233" s="423" t="s">
        <v>313</v>
      </c>
      <c r="Z233" s="32"/>
      <c r="AA233">
        <v>16960</v>
      </c>
      <c r="AB233">
        <v>37712</v>
      </c>
      <c r="AC233">
        <v>71</v>
      </c>
      <c r="AD233" s="423" t="s">
        <v>20</v>
      </c>
      <c r="AE233" s="32">
        <v>45889</v>
      </c>
      <c r="AF233" s="62">
        <v>0.4788310185185185</v>
      </c>
      <c r="AG233" s="423" t="s">
        <v>313</v>
      </c>
      <c r="AH233" s="423" t="s">
        <v>335</v>
      </c>
      <c r="AI233" s="32">
        <v>45960</v>
      </c>
      <c r="AJ233" s="62">
        <v>0.42280092592592594</v>
      </c>
      <c r="AK233" s="423" t="s">
        <v>6114</v>
      </c>
      <c r="AL233" s="423" t="s">
        <v>5473</v>
      </c>
      <c r="AM233" s="423" t="s">
        <v>313</v>
      </c>
      <c r="AN233" s="423" t="s">
        <v>1550</v>
      </c>
      <c r="AO233" s="423" t="s">
        <v>313</v>
      </c>
      <c r="AP233" s="423" t="s">
        <v>1551</v>
      </c>
      <c r="AQ233" s="423" t="s">
        <v>313</v>
      </c>
      <c r="AR233" s="32"/>
      <c r="AT233" s="423" t="s">
        <v>313</v>
      </c>
      <c r="AU233" s="423" t="s">
        <v>313</v>
      </c>
      <c r="AV233" s="423" t="s">
        <v>313</v>
      </c>
      <c r="AW233" s="423" t="s">
        <v>313</v>
      </c>
      <c r="AX233" s="423">
        <v>1</v>
      </c>
    </row>
    <row r="234" spans="1:50" x14ac:dyDescent="0.3">
      <c r="A234" s="423" t="s">
        <v>20</v>
      </c>
      <c r="B234">
        <v>542</v>
      </c>
      <c r="D234">
        <v>2496</v>
      </c>
      <c r="E234" s="423" t="s">
        <v>313</v>
      </c>
      <c r="F234" s="423" t="s">
        <v>313</v>
      </c>
      <c r="G234" s="423" t="s">
        <v>5474</v>
      </c>
      <c r="H234">
        <v>1715468000125</v>
      </c>
      <c r="I234" s="423" t="s">
        <v>313</v>
      </c>
      <c r="J234" s="423" t="s">
        <v>1553</v>
      </c>
      <c r="K234" s="423" t="s">
        <v>1554</v>
      </c>
      <c r="L234" s="423" t="s">
        <v>313</v>
      </c>
      <c r="M234" s="423" t="s">
        <v>1555</v>
      </c>
      <c r="N234" s="423" t="s">
        <v>313</v>
      </c>
      <c r="O234" s="423" t="s">
        <v>313</v>
      </c>
      <c r="P234" s="423" t="s">
        <v>313</v>
      </c>
      <c r="Q234" s="423" t="s">
        <v>1556</v>
      </c>
      <c r="R234" s="423" t="s">
        <v>642</v>
      </c>
      <c r="S234" s="423" t="s">
        <v>313</v>
      </c>
      <c r="T234" s="423" t="s">
        <v>313</v>
      </c>
      <c r="U234" s="423" t="s">
        <v>313</v>
      </c>
      <c r="V234" s="423" t="s">
        <v>1251</v>
      </c>
      <c r="W234" s="423" t="s">
        <v>320</v>
      </c>
      <c r="X234" s="423" t="s">
        <v>333</v>
      </c>
      <c r="Y234" s="423" t="s">
        <v>313</v>
      </c>
      <c r="Z234" s="32"/>
      <c r="AA234">
        <v>212</v>
      </c>
      <c r="AB234">
        <v>69045</v>
      </c>
      <c r="AC234">
        <v>41</v>
      </c>
      <c r="AD234" s="423" t="s">
        <v>20</v>
      </c>
      <c r="AE234" s="32">
        <v>45890</v>
      </c>
      <c r="AF234" s="62">
        <v>0.39834490740740741</v>
      </c>
      <c r="AG234" s="423" t="s">
        <v>313</v>
      </c>
      <c r="AH234" s="423" t="s">
        <v>335</v>
      </c>
      <c r="AI234" s="32">
        <v>45931</v>
      </c>
      <c r="AJ234" s="62">
        <v>0.66620370370370374</v>
      </c>
      <c r="AK234" s="423" t="s">
        <v>6116</v>
      </c>
      <c r="AL234" s="423" t="s">
        <v>5475</v>
      </c>
      <c r="AM234" s="423" t="s">
        <v>313</v>
      </c>
      <c r="AN234" s="423" t="s">
        <v>1532</v>
      </c>
      <c r="AO234" s="423" t="s">
        <v>313</v>
      </c>
      <c r="AP234" s="423" t="s">
        <v>1532</v>
      </c>
      <c r="AQ234" s="423" t="s">
        <v>1558</v>
      </c>
      <c r="AR234" s="32"/>
      <c r="AT234" s="423" t="s">
        <v>313</v>
      </c>
      <c r="AU234" s="423" t="s">
        <v>313</v>
      </c>
      <c r="AV234" s="423" t="s">
        <v>313</v>
      </c>
      <c r="AW234" s="423" t="s">
        <v>313</v>
      </c>
      <c r="AX234" s="423">
        <v>1</v>
      </c>
    </row>
    <row r="235" spans="1:50" x14ac:dyDescent="0.3">
      <c r="A235" s="423" t="s">
        <v>40</v>
      </c>
      <c r="B235">
        <v>545</v>
      </c>
      <c r="D235">
        <v>2464</v>
      </c>
      <c r="E235" s="423" t="s">
        <v>313</v>
      </c>
      <c r="F235" s="423" t="s">
        <v>313</v>
      </c>
      <c r="G235" s="423" t="s">
        <v>1559</v>
      </c>
      <c r="I235" s="423" t="s">
        <v>313</v>
      </c>
      <c r="J235" s="423" t="s">
        <v>454</v>
      </c>
      <c r="K235" s="423" t="s">
        <v>1560</v>
      </c>
      <c r="L235" s="423" t="s">
        <v>313</v>
      </c>
      <c r="M235" s="423" t="s">
        <v>1561</v>
      </c>
      <c r="N235" s="423" t="s">
        <v>313</v>
      </c>
      <c r="O235" s="423" t="s">
        <v>313</v>
      </c>
      <c r="P235" s="423" t="s">
        <v>313</v>
      </c>
      <c r="Q235" s="423" t="s">
        <v>463</v>
      </c>
      <c r="R235" s="423" t="s">
        <v>313</v>
      </c>
      <c r="S235" s="423" t="s">
        <v>354</v>
      </c>
      <c r="T235" s="423" t="s">
        <v>313</v>
      </c>
      <c r="U235" s="423" t="s">
        <v>313</v>
      </c>
      <c r="V235" s="423" t="s">
        <v>313</v>
      </c>
      <c r="W235" s="423" t="s">
        <v>320</v>
      </c>
      <c r="X235" s="423" t="s">
        <v>333</v>
      </c>
      <c r="Y235" s="423" t="s">
        <v>313</v>
      </c>
      <c r="Z235" s="32"/>
      <c r="AA235">
        <v>47500</v>
      </c>
      <c r="AB235">
        <v>28571</v>
      </c>
      <c r="AC235">
        <v>3</v>
      </c>
      <c r="AD235" s="423" t="s">
        <v>40</v>
      </c>
      <c r="AE235" s="32">
        <v>45891</v>
      </c>
      <c r="AF235" s="62">
        <v>0.68766203703703699</v>
      </c>
      <c r="AG235" s="423" t="s">
        <v>313</v>
      </c>
      <c r="AH235" s="423" t="s">
        <v>335</v>
      </c>
      <c r="AI235" s="32">
        <v>45894</v>
      </c>
      <c r="AJ235" s="62">
        <v>0.61422453703703705</v>
      </c>
      <c r="AK235" s="423" t="s">
        <v>6115</v>
      </c>
      <c r="AL235" s="423" t="s">
        <v>313</v>
      </c>
      <c r="AM235" s="423" t="s">
        <v>313</v>
      </c>
      <c r="AN235" s="423" t="s">
        <v>1478</v>
      </c>
      <c r="AO235" s="423" t="s">
        <v>40</v>
      </c>
      <c r="AP235" s="423" t="s">
        <v>1447</v>
      </c>
      <c r="AQ235" s="423" t="s">
        <v>313</v>
      </c>
      <c r="AR235" s="32"/>
      <c r="AT235" s="423" t="s">
        <v>313</v>
      </c>
      <c r="AU235" s="423" t="s">
        <v>313</v>
      </c>
      <c r="AV235" s="423" t="s">
        <v>313</v>
      </c>
      <c r="AW235" s="423" t="s">
        <v>313</v>
      </c>
      <c r="AX235" s="423">
        <v>1</v>
      </c>
    </row>
    <row r="236" spans="1:50" x14ac:dyDescent="0.3">
      <c r="A236" s="423" t="s">
        <v>40</v>
      </c>
      <c r="B236">
        <v>546</v>
      </c>
      <c r="D236">
        <v>2463</v>
      </c>
      <c r="E236" s="423" t="s">
        <v>313</v>
      </c>
      <c r="F236" s="423" t="s">
        <v>313</v>
      </c>
      <c r="G236" s="423" t="s">
        <v>1562</v>
      </c>
      <c r="H236">
        <v>27616615000101</v>
      </c>
      <c r="I236" s="423" t="s">
        <v>313</v>
      </c>
      <c r="J236" s="423" t="s">
        <v>1563</v>
      </c>
      <c r="K236" s="423" t="s">
        <v>1564</v>
      </c>
      <c r="L236" s="423" t="s">
        <v>313</v>
      </c>
      <c r="M236" s="423" t="s">
        <v>1565</v>
      </c>
      <c r="N236" s="423" t="s">
        <v>313</v>
      </c>
      <c r="O236" s="423" t="s">
        <v>313</v>
      </c>
      <c r="P236" s="423" t="s">
        <v>313</v>
      </c>
      <c r="Q236" s="423" t="s">
        <v>1566</v>
      </c>
      <c r="R236" s="423" t="s">
        <v>313</v>
      </c>
      <c r="S236" s="423" t="s">
        <v>354</v>
      </c>
      <c r="T236" s="423" t="s">
        <v>313</v>
      </c>
      <c r="U236" s="423" t="s">
        <v>313</v>
      </c>
      <c r="V236" s="423" t="s">
        <v>735</v>
      </c>
      <c r="W236" s="423" t="s">
        <v>320</v>
      </c>
      <c r="X236" s="423" t="s">
        <v>347</v>
      </c>
      <c r="Y236" s="423" t="s">
        <v>313</v>
      </c>
      <c r="Z236" s="32"/>
      <c r="AA236">
        <v>56000</v>
      </c>
      <c r="AB236">
        <v>340834</v>
      </c>
      <c r="AC236">
        <v>38</v>
      </c>
      <c r="AD236" s="423" t="s">
        <v>40</v>
      </c>
      <c r="AE236" s="32">
        <v>45891</v>
      </c>
      <c r="AF236" s="62">
        <v>0.68803240740740745</v>
      </c>
      <c r="AG236" s="423" t="s">
        <v>313</v>
      </c>
      <c r="AH236" s="423" t="s">
        <v>335</v>
      </c>
      <c r="AI236" s="32">
        <v>45929</v>
      </c>
      <c r="AJ236" s="62">
        <v>0.69619212962962962</v>
      </c>
      <c r="AK236" s="423" t="s">
        <v>6114</v>
      </c>
      <c r="AL236" s="423" t="s">
        <v>313</v>
      </c>
      <c r="AM236" s="423" t="s">
        <v>313</v>
      </c>
      <c r="AN236" s="423" t="s">
        <v>1567</v>
      </c>
      <c r="AO236" s="423" t="s">
        <v>40</v>
      </c>
      <c r="AP236" s="423" t="s">
        <v>1567</v>
      </c>
      <c r="AQ236" s="423" t="s">
        <v>313</v>
      </c>
      <c r="AR236" s="32"/>
      <c r="AT236" s="423" t="s">
        <v>313</v>
      </c>
      <c r="AU236" s="423" t="s">
        <v>313</v>
      </c>
      <c r="AV236" s="423" t="s">
        <v>313</v>
      </c>
      <c r="AW236" s="423" t="s">
        <v>313</v>
      </c>
      <c r="AX236" s="423">
        <v>1</v>
      </c>
    </row>
    <row r="237" spans="1:50" x14ac:dyDescent="0.3">
      <c r="A237" s="423" t="s">
        <v>40</v>
      </c>
      <c r="B237">
        <v>550</v>
      </c>
      <c r="D237">
        <v>2506</v>
      </c>
      <c r="E237" s="423" t="s">
        <v>313</v>
      </c>
      <c r="F237" s="423" t="s">
        <v>313</v>
      </c>
      <c r="G237" s="423" t="s">
        <v>1568</v>
      </c>
      <c r="H237">
        <v>7225431000103</v>
      </c>
      <c r="I237" s="423" t="s">
        <v>313</v>
      </c>
      <c r="J237" s="423" t="s">
        <v>1569</v>
      </c>
      <c r="K237" s="423" t="s">
        <v>1570</v>
      </c>
      <c r="L237" s="423" t="s">
        <v>313</v>
      </c>
      <c r="M237" s="423" t="s">
        <v>1571</v>
      </c>
      <c r="N237" s="423" t="s">
        <v>313</v>
      </c>
      <c r="O237" s="423" t="s">
        <v>313</v>
      </c>
      <c r="P237" s="423" t="s">
        <v>313</v>
      </c>
      <c r="Q237" s="423" t="s">
        <v>313</v>
      </c>
      <c r="R237" s="423" t="s">
        <v>313</v>
      </c>
      <c r="S237" s="423" t="s">
        <v>313</v>
      </c>
      <c r="T237" s="423" t="s">
        <v>313</v>
      </c>
      <c r="U237" s="423" t="s">
        <v>313</v>
      </c>
      <c r="V237" s="423" t="s">
        <v>313</v>
      </c>
      <c r="W237" s="423" t="s">
        <v>320</v>
      </c>
      <c r="X237" s="423" t="s">
        <v>347</v>
      </c>
      <c r="Y237" s="423" t="s">
        <v>313</v>
      </c>
      <c r="Z237" s="32"/>
      <c r="AA237">
        <v>519984</v>
      </c>
      <c r="AB237">
        <v>15378</v>
      </c>
      <c r="AC237">
        <v>0</v>
      </c>
      <c r="AD237" s="423" t="s">
        <v>40</v>
      </c>
      <c r="AE237" s="32">
        <v>45894</v>
      </c>
      <c r="AF237" s="62">
        <v>0.60456018518518517</v>
      </c>
      <c r="AG237" s="423" t="s">
        <v>313</v>
      </c>
      <c r="AH237" s="423" t="s">
        <v>335</v>
      </c>
      <c r="AI237" s="32">
        <v>45894</v>
      </c>
      <c r="AJ237" s="62">
        <v>0.60668981481481477</v>
      </c>
      <c r="AK237" s="423" t="s">
        <v>6115</v>
      </c>
      <c r="AL237" s="423" t="s">
        <v>313</v>
      </c>
      <c r="AM237" s="423" t="s">
        <v>313</v>
      </c>
      <c r="AN237" s="423" t="s">
        <v>1572</v>
      </c>
      <c r="AO237" s="423" t="s">
        <v>40</v>
      </c>
      <c r="AP237" s="423" t="s">
        <v>1572</v>
      </c>
      <c r="AQ237" s="423" t="s">
        <v>313</v>
      </c>
      <c r="AR237" s="32"/>
      <c r="AT237" s="423" t="s">
        <v>313</v>
      </c>
      <c r="AU237" s="423" t="s">
        <v>313</v>
      </c>
      <c r="AV237" s="423" t="s">
        <v>313</v>
      </c>
      <c r="AW237" s="423" t="s">
        <v>313</v>
      </c>
      <c r="AX237" s="423">
        <v>1</v>
      </c>
    </row>
    <row r="238" spans="1:50" x14ac:dyDescent="0.3">
      <c r="A238" s="423" t="s">
        <v>40</v>
      </c>
      <c r="B238">
        <v>552</v>
      </c>
      <c r="D238">
        <v>2508</v>
      </c>
      <c r="E238" s="423" t="s">
        <v>3469</v>
      </c>
      <c r="F238" s="423" t="s">
        <v>313</v>
      </c>
      <c r="G238" s="423" t="s">
        <v>1573</v>
      </c>
      <c r="H238">
        <v>17739326000138</v>
      </c>
      <c r="I238" s="423" t="s">
        <v>313</v>
      </c>
      <c r="J238" s="423" t="s">
        <v>1574</v>
      </c>
      <c r="K238" s="423" t="s">
        <v>1575</v>
      </c>
      <c r="L238" s="423" t="s">
        <v>313</v>
      </c>
      <c r="M238" s="423" t="s">
        <v>1576</v>
      </c>
      <c r="N238" s="423" t="s">
        <v>313</v>
      </c>
      <c r="O238" s="423" t="s">
        <v>313</v>
      </c>
      <c r="P238" s="423" t="s">
        <v>313</v>
      </c>
      <c r="Q238" s="423" t="s">
        <v>313</v>
      </c>
      <c r="R238" s="423" t="s">
        <v>313</v>
      </c>
      <c r="S238" s="423" t="s">
        <v>313</v>
      </c>
      <c r="T238" s="423" t="s">
        <v>313</v>
      </c>
      <c r="U238" s="423" t="s">
        <v>313</v>
      </c>
      <c r="V238" s="423" t="s">
        <v>1251</v>
      </c>
      <c r="W238" s="423" t="s">
        <v>320</v>
      </c>
      <c r="X238" s="423" t="s">
        <v>347</v>
      </c>
      <c r="Y238" s="423" t="s">
        <v>313</v>
      </c>
      <c r="Z238" s="32">
        <v>46044</v>
      </c>
      <c r="AA238">
        <v>15359994</v>
      </c>
      <c r="AB238">
        <v>924744</v>
      </c>
      <c r="AC238">
        <v>151</v>
      </c>
      <c r="AD238" s="423" t="s">
        <v>40</v>
      </c>
      <c r="AE238" s="32">
        <v>45894</v>
      </c>
      <c r="AF238" s="62">
        <v>0.61782407407407403</v>
      </c>
      <c r="AG238" s="423" t="s">
        <v>313</v>
      </c>
      <c r="AH238" s="423" t="s">
        <v>335</v>
      </c>
      <c r="AI238" s="32">
        <v>46045</v>
      </c>
      <c r="AJ238" s="62">
        <v>0.46665509259259258</v>
      </c>
      <c r="AK238" s="423" t="s">
        <v>398</v>
      </c>
      <c r="AL238" s="423" t="s">
        <v>313</v>
      </c>
      <c r="AM238" s="423" t="s">
        <v>313</v>
      </c>
      <c r="AN238" s="423" t="s">
        <v>1578</v>
      </c>
      <c r="AO238" s="423" t="s">
        <v>40</v>
      </c>
      <c r="AP238" s="423" t="s">
        <v>1578</v>
      </c>
      <c r="AQ238" s="423" t="s">
        <v>313</v>
      </c>
      <c r="AR238" s="32">
        <v>46044</v>
      </c>
      <c r="AT238" s="423" t="s">
        <v>313</v>
      </c>
      <c r="AU238" s="423" t="s">
        <v>313</v>
      </c>
      <c r="AV238" s="423" t="s">
        <v>313</v>
      </c>
      <c r="AW238" s="423" t="s">
        <v>313</v>
      </c>
      <c r="AX238" s="423">
        <v>1</v>
      </c>
    </row>
    <row r="239" spans="1:50" x14ac:dyDescent="0.3">
      <c r="A239" s="423" t="s">
        <v>40</v>
      </c>
      <c r="B239">
        <v>553</v>
      </c>
      <c r="D239">
        <v>2509</v>
      </c>
      <c r="E239" s="423" t="s">
        <v>313</v>
      </c>
      <c r="F239" s="423" t="s">
        <v>313</v>
      </c>
      <c r="G239" s="423" t="s">
        <v>1579</v>
      </c>
      <c r="I239" s="423" t="s">
        <v>313</v>
      </c>
      <c r="J239" s="423" t="s">
        <v>1580</v>
      </c>
      <c r="K239" s="423" t="s">
        <v>1581</v>
      </c>
      <c r="L239" s="423" t="s">
        <v>313</v>
      </c>
      <c r="M239" s="423" t="s">
        <v>648</v>
      </c>
      <c r="N239" s="423" t="s">
        <v>313</v>
      </c>
      <c r="O239" s="423" t="s">
        <v>313</v>
      </c>
      <c r="P239" s="423" t="s">
        <v>313</v>
      </c>
      <c r="Q239" s="423" t="s">
        <v>313</v>
      </c>
      <c r="R239" s="423" t="s">
        <v>313</v>
      </c>
      <c r="S239" s="423" t="s">
        <v>313</v>
      </c>
      <c r="T239" s="423" t="s">
        <v>313</v>
      </c>
      <c r="U239" s="423" t="s">
        <v>313</v>
      </c>
      <c r="V239" s="423" t="s">
        <v>313</v>
      </c>
      <c r="W239" s="423" t="s">
        <v>320</v>
      </c>
      <c r="X239" s="423" t="s">
        <v>356</v>
      </c>
      <c r="Y239" s="423" t="s">
        <v>313</v>
      </c>
      <c r="Z239" s="32"/>
      <c r="AA239">
        <v>9600</v>
      </c>
      <c r="AB239">
        <v>412064</v>
      </c>
      <c r="AC239">
        <v>84</v>
      </c>
      <c r="AD239" s="423" t="s">
        <v>40</v>
      </c>
      <c r="AE239" s="32">
        <v>45894</v>
      </c>
      <c r="AF239" s="62">
        <v>0.62391203703703701</v>
      </c>
      <c r="AG239" s="423" t="s">
        <v>313</v>
      </c>
      <c r="AH239" s="423" t="s">
        <v>358</v>
      </c>
      <c r="AI239" s="32">
        <v>45978</v>
      </c>
      <c r="AJ239" s="62">
        <v>0.64375000000000004</v>
      </c>
      <c r="AK239" s="423" t="s">
        <v>313</v>
      </c>
      <c r="AL239" s="423" t="s">
        <v>313</v>
      </c>
      <c r="AM239" s="423" t="s">
        <v>313</v>
      </c>
      <c r="AN239" s="423" t="s">
        <v>1578</v>
      </c>
      <c r="AO239" s="423" t="s">
        <v>40</v>
      </c>
      <c r="AP239" s="423" t="s">
        <v>1578</v>
      </c>
      <c r="AQ239" s="423" t="s">
        <v>313</v>
      </c>
      <c r="AR239" s="32"/>
      <c r="AT239" s="423" t="s">
        <v>313</v>
      </c>
      <c r="AU239" s="423" t="s">
        <v>313</v>
      </c>
      <c r="AV239" s="423" t="s">
        <v>313</v>
      </c>
      <c r="AW239" s="423" t="s">
        <v>313</v>
      </c>
      <c r="AX239" s="423">
        <v>1</v>
      </c>
    </row>
    <row r="240" spans="1:50" x14ac:dyDescent="0.3">
      <c r="A240" s="423" t="s">
        <v>20</v>
      </c>
      <c r="B240">
        <v>557</v>
      </c>
      <c r="D240">
        <v>2516</v>
      </c>
      <c r="E240" s="423" t="s">
        <v>313</v>
      </c>
      <c r="F240" s="423" t="s">
        <v>313</v>
      </c>
      <c r="G240" s="423" t="s">
        <v>1582</v>
      </c>
      <c r="H240">
        <v>59716480000134</v>
      </c>
      <c r="I240" s="423" t="s">
        <v>313</v>
      </c>
      <c r="J240" s="423" t="s">
        <v>5476</v>
      </c>
      <c r="K240" s="423" t="s">
        <v>1584</v>
      </c>
      <c r="L240" s="423" t="s">
        <v>313</v>
      </c>
      <c r="M240" s="423" t="s">
        <v>1585</v>
      </c>
      <c r="N240" s="423" t="s">
        <v>313</v>
      </c>
      <c r="O240" s="423" t="s">
        <v>313</v>
      </c>
      <c r="P240" s="423" t="s">
        <v>313</v>
      </c>
      <c r="Q240" s="423" t="s">
        <v>1586</v>
      </c>
      <c r="R240" s="423" t="s">
        <v>330</v>
      </c>
      <c r="S240" s="423" t="s">
        <v>313</v>
      </c>
      <c r="T240" s="423" t="s">
        <v>313</v>
      </c>
      <c r="U240" s="423" t="s">
        <v>313</v>
      </c>
      <c r="V240" s="423" t="s">
        <v>313</v>
      </c>
      <c r="W240" s="423" t="s">
        <v>320</v>
      </c>
      <c r="X240" s="423" t="s">
        <v>333</v>
      </c>
      <c r="Y240" s="423" t="s">
        <v>313</v>
      </c>
      <c r="Z240" s="32"/>
      <c r="AC240">
        <v>0</v>
      </c>
      <c r="AD240" s="423" t="s">
        <v>20</v>
      </c>
      <c r="AE240" s="32">
        <v>45897</v>
      </c>
      <c r="AF240" s="62">
        <v>0.70465277777777779</v>
      </c>
      <c r="AG240" s="423" t="s">
        <v>313</v>
      </c>
      <c r="AH240" s="423" t="s">
        <v>335</v>
      </c>
      <c r="AI240" s="32">
        <v>45897</v>
      </c>
      <c r="AJ240" s="62">
        <v>0.70849537037037036</v>
      </c>
      <c r="AK240" s="423" t="s">
        <v>6115</v>
      </c>
      <c r="AL240" s="423" t="s">
        <v>5477</v>
      </c>
      <c r="AM240" s="423" t="s">
        <v>313</v>
      </c>
      <c r="AN240" s="423" t="s">
        <v>1588</v>
      </c>
      <c r="AO240" s="423" t="s">
        <v>313</v>
      </c>
      <c r="AP240" s="423" t="s">
        <v>1588</v>
      </c>
      <c r="AQ240" s="423" t="s">
        <v>313</v>
      </c>
      <c r="AR240" s="32"/>
      <c r="AT240" s="423" t="s">
        <v>313</v>
      </c>
      <c r="AU240" s="423" t="s">
        <v>313</v>
      </c>
      <c r="AV240" s="423" t="s">
        <v>313</v>
      </c>
      <c r="AW240" s="423" t="s">
        <v>313</v>
      </c>
      <c r="AX240" s="423">
        <v>1</v>
      </c>
    </row>
    <row r="241" spans="1:50" x14ac:dyDescent="0.3">
      <c r="A241" s="423" t="s">
        <v>20</v>
      </c>
      <c r="B241">
        <v>558</v>
      </c>
      <c r="D241">
        <v>2518</v>
      </c>
      <c r="E241" s="423" t="s">
        <v>313</v>
      </c>
      <c r="F241" s="423" t="s">
        <v>313</v>
      </c>
      <c r="G241" s="423" t="s">
        <v>1589</v>
      </c>
      <c r="H241">
        <v>60315995000101</v>
      </c>
      <c r="I241" s="423" t="s">
        <v>313</v>
      </c>
      <c r="J241" s="423" t="s">
        <v>5478</v>
      </c>
      <c r="K241" s="423" t="s">
        <v>1591</v>
      </c>
      <c r="L241" s="423" t="s">
        <v>313</v>
      </c>
      <c r="M241" s="423" t="s">
        <v>1592</v>
      </c>
      <c r="N241" s="423" t="s">
        <v>313</v>
      </c>
      <c r="O241" s="423" t="s">
        <v>313</v>
      </c>
      <c r="P241" s="423" t="s">
        <v>313</v>
      </c>
      <c r="Q241" s="423" t="s">
        <v>1484</v>
      </c>
      <c r="R241" s="423" t="s">
        <v>330</v>
      </c>
      <c r="S241" s="423" t="s">
        <v>313</v>
      </c>
      <c r="T241" s="423" t="s">
        <v>313</v>
      </c>
      <c r="U241" s="423" t="s">
        <v>313</v>
      </c>
      <c r="V241" s="423" t="s">
        <v>313</v>
      </c>
      <c r="W241" s="423" t="s">
        <v>320</v>
      </c>
      <c r="X241" s="423" t="s">
        <v>397</v>
      </c>
      <c r="Y241" s="423" t="s">
        <v>313</v>
      </c>
      <c r="Z241" s="32"/>
      <c r="AA241">
        <v>1600</v>
      </c>
      <c r="AB241">
        <v>323356</v>
      </c>
      <c r="AC241">
        <v>0</v>
      </c>
      <c r="AD241" s="423" t="s">
        <v>20</v>
      </c>
      <c r="AE241" s="32">
        <v>45898</v>
      </c>
      <c r="AF241" s="62">
        <v>0.44675925925925924</v>
      </c>
      <c r="AG241" s="423" t="s">
        <v>313</v>
      </c>
      <c r="AH241" s="423" t="s">
        <v>335</v>
      </c>
      <c r="AI241" s="32">
        <v>45898</v>
      </c>
      <c r="AJ241" s="62">
        <v>0.4629050925925926</v>
      </c>
      <c r="AK241" s="423" t="s">
        <v>6114</v>
      </c>
      <c r="AL241" s="423" t="s">
        <v>1485</v>
      </c>
      <c r="AM241" s="423" t="s">
        <v>313</v>
      </c>
      <c r="AN241" s="423" t="s">
        <v>1487</v>
      </c>
      <c r="AO241" s="423" t="s">
        <v>313</v>
      </c>
      <c r="AP241" s="423" t="s">
        <v>1486</v>
      </c>
      <c r="AQ241" s="423" t="s">
        <v>313</v>
      </c>
      <c r="AR241" s="32"/>
      <c r="AT241" s="423" t="s">
        <v>313</v>
      </c>
      <c r="AU241" s="423" t="s">
        <v>313</v>
      </c>
      <c r="AV241" s="423" t="s">
        <v>313</v>
      </c>
      <c r="AW241" s="423" t="s">
        <v>313</v>
      </c>
      <c r="AX241" s="423">
        <v>1</v>
      </c>
    </row>
    <row r="242" spans="1:50" x14ac:dyDescent="0.3">
      <c r="A242" s="423" t="s">
        <v>20</v>
      </c>
      <c r="B242">
        <v>559</v>
      </c>
      <c r="C242">
        <v>155</v>
      </c>
      <c r="E242" s="423" t="s">
        <v>313</v>
      </c>
      <c r="F242" s="423" t="s">
        <v>313</v>
      </c>
      <c r="G242" s="423" t="s">
        <v>1593</v>
      </c>
      <c r="H242">
        <v>13609763000186</v>
      </c>
      <c r="I242" s="423" t="s">
        <v>410</v>
      </c>
      <c r="J242" s="423" t="s">
        <v>313</v>
      </c>
      <c r="K242" s="423" t="s">
        <v>313</v>
      </c>
      <c r="L242" s="423" t="s">
        <v>313</v>
      </c>
      <c r="M242" s="423" t="s">
        <v>412</v>
      </c>
      <c r="N242" s="423" t="s">
        <v>313</v>
      </c>
      <c r="O242" s="423" t="s">
        <v>313</v>
      </c>
      <c r="P242" s="423" t="s">
        <v>313</v>
      </c>
      <c r="Q242" s="423" t="s">
        <v>413</v>
      </c>
      <c r="R242" s="423" t="s">
        <v>414</v>
      </c>
      <c r="S242" s="423" t="s">
        <v>313</v>
      </c>
      <c r="T242" s="423" t="s">
        <v>313</v>
      </c>
      <c r="U242" s="423" t="s">
        <v>313</v>
      </c>
      <c r="V242" s="423" t="s">
        <v>313</v>
      </c>
      <c r="W242" s="423" t="s">
        <v>320</v>
      </c>
      <c r="X242" s="423" t="s">
        <v>397</v>
      </c>
      <c r="Y242" s="423" t="s">
        <v>313</v>
      </c>
      <c r="Z242" s="32"/>
      <c r="AA242">
        <v>16960</v>
      </c>
      <c r="AB242">
        <v>14256</v>
      </c>
      <c r="AC242">
        <v>32</v>
      </c>
      <c r="AD242" s="423" t="s">
        <v>20</v>
      </c>
      <c r="AE242" s="32">
        <v>45898</v>
      </c>
      <c r="AF242" s="62">
        <v>0.66320601851851857</v>
      </c>
      <c r="AG242" s="423" t="s">
        <v>313</v>
      </c>
      <c r="AH242" s="423" t="s">
        <v>335</v>
      </c>
      <c r="AI242" s="32">
        <v>45930</v>
      </c>
      <c r="AJ242" s="62">
        <v>0.68521990740740746</v>
      </c>
      <c r="AK242" s="423" t="s">
        <v>6114</v>
      </c>
      <c r="AL242" s="423" t="s">
        <v>5479</v>
      </c>
      <c r="AM242" s="423" t="s">
        <v>313</v>
      </c>
      <c r="AN242" s="423" t="s">
        <v>1595</v>
      </c>
      <c r="AO242" s="423" t="s">
        <v>313</v>
      </c>
      <c r="AP242" s="423" t="s">
        <v>313</v>
      </c>
      <c r="AQ242" s="423" t="s">
        <v>313</v>
      </c>
      <c r="AR242" s="32"/>
      <c r="AT242" s="423" t="s">
        <v>313</v>
      </c>
      <c r="AU242" s="423" t="s">
        <v>313</v>
      </c>
      <c r="AV242" s="423" t="s">
        <v>313</v>
      </c>
      <c r="AW242" s="423" t="s">
        <v>313</v>
      </c>
      <c r="AX242" s="423">
        <v>1</v>
      </c>
    </row>
    <row r="243" spans="1:50" x14ac:dyDescent="0.3">
      <c r="A243" s="423" t="s">
        <v>20</v>
      </c>
      <c r="B243">
        <v>561</v>
      </c>
      <c r="D243">
        <v>2523</v>
      </c>
      <c r="E243" s="423" t="s">
        <v>313</v>
      </c>
      <c r="F243" s="423" t="s">
        <v>313</v>
      </c>
      <c r="G243" s="423" t="s">
        <v>1596</v>
      </c>
      <c r="H243">
        <v>4049280000183</v>
      </c>
      <c r="I243" s="423" t="s">
        <v>313</v>
      </c>
      <c r="J243" s="423" t="s">
        <v>5480</v>
      </c>
      <c r="K243" s="423" t="s">
        <v>1536</v>
      </c>
      <c r="L243" s="423" t="s">
        <v>313</v>
      </c>
      <c r="M243" s="423" t="s">
        <v>1537</v>
      </c>
      <c r="N243" s="423" t="s">
        <v>313</v>
      </c>
      <c r="O243" s="423" t="s">
        <v>313</v>
      </c>
      <c r="P243" s="423" t="s">
        <v>313</v>
      </c>
      <c r="Q243" s="423" t="s">
        <v>1130</v>
      </c>
      <c r="R243" s="423" t="s">
        <v>330</v>
      </c>
      <c r="S243" s="423" t="s">
        <v>313</v>
      </c>
      <c r="T243" s="423" t="s">
        <v>313</v>
      </c>
      <c r="U243" s="423" t="s">
        <v>313</v>
      </c>
      <c r="V243" s="423" t="s">
        <v>313</v>
      </c>
      <c r="W243" s="423" t="s">
        <v>320</v>
      </c>
      <c r="X243" s="423" t="s">
        <v>356</v>
      </c>
      <c r="Y243" s="423" t="s">
        <v>313</v>
      </c>
      <c r="Z243" s="32"/>
      <c r="AA243">
        <v>1600</v>
      </c>
      <c r="AB243">
        <v>390556</v>
      </c>
      <c r="AC243">
        <v>61</v>
      </c>
      <c r="AD243" s="423" t="s">
        <v>20</v>
      </c>
      <c r="AE243" s="32">
        <v>45898</v>
      </c>
      <c r="AF243" s="62">
        <v>0.69483796296296296</v>
      </c>
      <c r="AG243" s="423" t="s">
        <v>313</v>
      </c>
      <c r="AH243" s="423" t="s">
        <v>335</v>
      </c>
      <c r="AI243" s="32">
        <v>45959</v>
      </c>
      <c r="AJ243" s="62">
        <v>0.44239583333333332</v>
      </c>
      <c r="AK243" s="423" t="s">
        <v>398</v>
      </c>
      <c r="AL243" s="423" t="s">
        <v>5481</v>
      </c>
      <c r="AM243" s="423" t="s">
        <v>1538</v>
      </c>
      <c r="AN243" s="423" t="s">
        <v>1538</v>
      </c>
      <c r="AO243" s="423" t="s">
        <v>313</v>
      </c>
      <c r="AP243" s="423" t="s">
        <v>1539</v>
      </c>
      <c r="AQ243" s="423" t="s">
        <v>313</v>
      </c>
      <c r="AR243" s="32"/>
      <c r="AT243" s="423" t="s">
        <v>313</v>
      </c>
      <c r="AU243" s="423" t="s">
        <v>313</v>
      </c>
      <c r="AV243" s="423" t="s">
        <v>313</v>
      </c>
      <c r="AW243" s="423" t="s">
        <v>313</v>
      </c>
      <c r="AX243" s="423">
        <v>1</v>
      </c>
    </row>
    <row r="244" spans="1:50" x14ac:dyDescent="0.3">
      <c r="A244" s="423" t="s">
        <v>20</v>
      </c>
      <c r="B244">
        <v>562</v>
      </c>
      <c r="D244">
        <v>2526</v>
      </c>
      <c r="E244" s="423" t="s">
        <v>313</v>
      </c>
      <c r="F244" s="423" t="s">
        <v>313</v>
      </c>
      <c r="G244" s="423" t="s">
        <v>1599</v>
      </c>
      <c r="H244">
        <v>1715468000125</v>
      </c>
      <c r="I244" s="423" t="s">
        <v>313</v>
      </c>
      <c r="J244" s="423" t="s">
        <v>1600</v>
      </c>
      <c r="K244" s="423" t="s">
        <v>1554</v>
      </c>
      <c r="L244" s="423" t="s">
        <v>313</v>
      </c>
      <c r="M244" s="423" t="s">
        <v>1555</v>
      </c>
      <c r="N244" s="423" t="s">
        <v>313</v>
      </c>
      <c r="O244" s="423" t="s">
        <v>313</v>
      </c>
      <c r="P244" s="423" t="s">
        <v>313</v>
      </c>
      <c r="Q244" s="423" t="s">
        <v>1556</v>
      </c>
      <c r="R244" s="423" t="s">
        <v>642</v>
      </c>
      <c r="S244" s="423" t="s">
        <v>313</v>
      </c>
      <c r="T244" s="423" t="s">
        <v>313</v>
      </c>
      <c r="U244" s="423" t="s">
        <v>313</v>
      </c>
      <c r="V244" s="423" t="s">
        <v>313</v>
      </c>
      <c r="W244" s="423" t="s">
        <v>320</v>
      </c>
      <c r="X244" s="423" t="s">
        <v>397</v>
      </c>
      <c r="Y244" s="423" t="s">
        <v>313</v>
      </c>
      <c r="Z244" s="32"/>
      <c r="AA244">
        <v>1600</v>
      </c>
      <c r="AB244">
        <v>480156</v>
      </c>
      <c r="AC244">
        <v>33</v>
      </c>
      <c r="AD244" s="423" t="s">
        <v>20</v>
      </c>
      <c r="AE244" s="32">
        <v>45898</v>
      </c>
      <c r="AF244" s="62">
        <v>0.70328703703703699</v>
      </c>
      <c r="AG244" s="423" t="s">
        <v>313</v>
      </c>
      <c r="AH244" s="423" t="s">
        <v>335</v>
      </c>
      <c r="AI244" s="32">
        <v>45931</v>
      </c>
      <c r="AJ244" s="62">
        <v>0.66589120370370369</v>
      </c>
      <c r="AK244" s="423" t="s">
        <v>6116</v>
      </c>
      <c r="AL244" s="423" t="s">
        <v>5475</v>
      </c>
      <c r="AM244" s="423" t="s">
        <v>313</v>
      </c>
      <c r="AN244" s="423" t="s">
        <v>1532</v>
      </c>
      <c r="AO244" s="423" t="s">
        <v>313</v>
      </c>
      <c r="AP244" s="423" t="s">
        <v>313</v>
      </c>
      <c r="AQ244" s="423" t="s">
        <v>313</v>
      </c>
      <c r="AR244" s="32"/>
      <c r="AT244" s="423" t="s">
        <v>313</v>
      </c>
      <c r="AU244" s="423" t="s">
        <v>313</v>
      </c>
      <c r="AV244" s="423" t="s">
        <v>313</v>
      </c>
      <c r="AW244" s="423" t="s">
        <v>313</v>
      </c>
      <c r="AX244" s="423">
        <v>1</v>
      </c>
    </row>
    <row r="245" spans="1:50" x14ac:dyDescent="0.3">
      <c r="A245" s="423" t="s">
        <v>20</v>
      </c>
      <c r="B245">
        <v>563</v>
      </c>
      <c r="D245">
        <v>2530</v>
      </c>
      <c r="E245" s="423" t="s">
        <v>313</v>
      </c>
      <c r="F245" s="423" t="s">
        <v>313</v>
      </c>
      <c r="G245" s="423" t="s">
        <v>1601</v>
      </c>
      <c r="H245">
        <v>1715468000125</v>
      </c>
      <c r="I245" s="423" t="s">
        <v>313</v>
      </c>
      <c r="J245" s="423" t="s">
        <v>1602</v>
      </c>
      <c r="K245" s="423" t="s">
        <v>1554</v>
      </c>
      <c r="L245" s="423" t="s">
        <v>313</v>
      </c>
      <c r="M245" s="423" t="s">
        <v>1555</v>
      </c>
      <c r="N245" s="423" t="s">
        <v>313</v>
      </c>
      <c r="O245" s="423" t="s">
        <v>313</v>
      </c>
      <c r="P245" s="423" t="s">
        <v>313</v>
      </c>
      <c r="Q245" s="423" t="s">
        <v>1556</v>
      </c>
      <c r="R245" s="423" t="s">
        <v>642</v>
      </c>
      <c r="S245" s="423" t="s">
        <v>313</v>
      </c>
      <c r="T245" s="423" t="s">
        <v>313</v>
      </c>
      <c r="U245" s="423" t="s">
        <v>313</v>
      </c>
      <c r="V245" s="423" t="s">
        <v>313</v>
      </c>
      <c r="W245" s="423" t="s">
        <v>320</v>
      </c>
      <c r="X245" s="423" t="s">
        <v>397</v>
      </c>
      <c r="Y245" s="423" t="s">
        <v>313</v>
      </c>
      <c r="Z245" s="32"/>
      <c r="AA245">
        <v>93280</v>
      </c>
      <c r="AB245">
        <v>1163416</v>
      </c>
      <c r="AC245">
        <v>33</v>
      </c>
      <c r="AD245" s="423" t="s">
        <v>20</v>
      </c>
      <c r="AE245" s="32">
        <v>45898</v>
      </c>
      <c r="AF245" s="62">
        <v>0.70486111111111116</v>
      </c>
      <c r="AG245" s="423" t="s">
        <v>313</v>
      </c>
      <c r="AH245" s="423" t="s">
        <v>335</v>
      </c>
      <c r="AI245" s="32">
        <v>45931</v>
      </c>
      <c r="AJ245" s="62">
        <v>0.66553240740740738</v>
      </c>
      <c r="AK245" s="423" t="s">
        <v>6116</v>
      </c>
      <c r="AL245" s="423" t="s">
        <v>5475</v>
      </c>
      <c r="AM245" s="423" t="s">
        <v>313</v>
      </c>
      <c r="AN245" s="423" t="s">
        <v>1532</v>
      </c>
      <c r="AO245" s="423" t="s">
        <v>313</v>
      </c>
      <c r="AP245" s="423" t="s">
        <v>313</v>
      </c>
      <c r="AQ245" s="423" t="s">
        <v>313</v>
      </c>
      <c r="AR245" s="32"/>
      <c r="AT245" s="423" t="s">
        <v>313</v>
      </c>
      <c r="AU245" s="423" t="s">
        <v>313</v>
      </c>
      <c r="AV245" s="423" t="s">
        <v>313</v>
      </c>
      <c r="AW245" s="423" t="s">
        <v>313</v>
      </c>
      <c r="AX245" s="423">
        <v>1</v>
      </c>
    </row>
    <row r="246" spans="1:50" x14ac:dyDescent="0.3">
      <c r="A246" s="423" t="s">
        <v>20</v>
      </c>
      <c r="B246">
        <v>564</v>
      </c>
      <c r="D246">
        <v>2534</v>
      </c>
      <c r="E246" s="423" t="s">
        <v>313</v>
      </c>
      <c r="F246" s="423" t="s">
        <v>313</v>
      </c>
      <c r="G246" s="423" t="s">
        <v>1603</v>
      </c>
      <c r="I246" s="423" t="s">
        <v>313</v>
      </c>
      <c r="J246" s="423" t="s">
        <v>1604</v>
      </c>
      <c r="K246" s="423" t="s">
        <v>1605</v>
      </c>
      <c r="L246" s="423" t="s">
        <v>313</v>
      </c>
      <c r="M246" s="423" t="s">
        <v>1527</v>
      </c>
      <c r="N246" s="423" t="s">
        <v>313</v>
      </c>
      <c r="O246" s="423" t="s">
        <v>313</v>
      </c>
      <c r="P246" s="423" t="s">
        <v>313</v>
      </c>
      <c r="Q246" s="423" t="s">
        <v>313</v>
      </c>
      <c r="R246" s="423" t="s">
        <v>313</v>
      </c>
      <c r="S246" s="423" t="s">
        <v>313</v>
      </c>
      <c r="T246" s="423" t="s">
        <v>313</v>
      </c>
      <c r="U246" s="423" t="s">
        <v>313</v>
      </c>
      <c r="V246" s="423" t="s">
        <v>313</v>
      </c>
      <c r="W246" s="423" t="s">
        <v>320</v>
      </c>
      <c r="X246" s="423" t="s">
        <v>397</v>
      </c>
      <c r="Y246" s="423" t="s">
        <v>313</v>
      </c>
      <c r="Z246" s="32"/>
      <c r="AA246">
        <v>16200</v>
      </c>
      <c r="AB246">
        <v>2160</v>
      </c>
      <c r="AC246">
        <v>11</v>
      </c>
      <c r="AD246" s="423" t="s">
        <v>20</v>
      </c>
      <c r="AE246" s="32">
        <v>45898</v>
      </c>
      <c r="AF246" s="62">
        <v>0.73826388888888894</v>
      </c>
      <c r="AG246" s="423" t="s">
        <v>313</v>
      </c>
      <c r="AH246" s="423" t="s">
        <v>335</v>
      </c>
      <c r="AI246" s="32">
        <v>45909</v>
      </c>
      <c r="AJ246" s="62">
        <v>0.6477546296296296</v>
      </c>
      <c r="AK246" s="423" t="s">
        <v>398</v>
      </c>
      <c r="AL246" s="423" t="s">
        <v>5472</v>
      </c>
      <c r="AM246" s="423" t="s">
        <v>313</v>
      </c>
      <c r="AN246" s="423" t="s">
        <v>1531</v>
      </c>
      <c r="AO246" s="423" t="s">
        <v>313</v>
      </c>
      <c r="AP246" s="423" t="s">
        <v>313</v>
      </c>
      <c r="AQ246" s="423" t="s">
        <v>313</v>
      </c>
      <c r="AR246" s="32"/>
      <c r="AT246" s="423" t="s">
        <v>313</v>
      </c>
      <c r="AU246" s="423" t="s">
        <v>313</v>
      </c>
      <c r="AV246" s="423" t="s">
        <v>313</v>
      </c>
      <c r="AW246" s="423" t="s">
        <v>313</v>
      </c>
      <c r="AX246" s="423">
        <v>1</v>
      </c>
    </row>
    <row r="247" spans="1:50" x14ac:dyDescent="0.3">
      <c r="A247" s="423" t="s">
        <v>45</v>
      </c>
      <c r="B247">
        <v>566</v>
      </c>
      <c r="D247">
        <v>2538</v>
      </c>
      <c r="E247" s="423" t="s">
        <v>313</v>
      </c>
      <c r="F247" s="423" t="s">
        <v>1606</v>
      </c>
      <c r="G247" s="423" t="s">
        <v>1607</v>
      </c>
      <c r="H247">
        <v>46964028000140</v>
      </c>
      <c r="I247" s="423" t="s">
        <v>313</v>
      </c>
      <c r="J247" s="423" t="s">
        <v>1606</v>
      </c>
      <c r="K247" s="423" t="s">
        <v>1608</v>
      </c>
      <c r="L247" s="423" t="s">
        <v>313</v>
      </c>
      <c r="M247" s="423" t="s">
        <v>1609</v>
      </c>
      <c r="N247" s="423" t="s">
        <v>313</v>
      </c>
      <c r="O247" s="423" t="s">
        <v>313</v>
      </c>
      <c r="P247" s="423" t="s">
        <v>313</v>
      </c>
      <c r="Q247" s="423" t="s">
        <v>1610</v>
      </c>
      <c r="R247" s="423" t="s">
        <v>496</v>
      </c>
      <c r="S247" s="423" t="s">
        <v>345</v>
      </c>
      <c r="T247" s="423" t="s">
        <v>313</v>
      </c>
      <c r="U247" s="423" t="s">
        <v>313</v>
      </c>
      <c r="V247" s="423" t="s">
        <v>313</v>
      </c>
      <c r="W247" s="423" t="s">
        <v>320</v>
      </c>
      <c r="X247" s="423" t="s">
        <v>397</v>
      </c>
      <c r="Y247" s="423" t="s">
        <v>313</v>
      </c>
      <c r="Z247" s="32"/>
      <c r="AC247">
        <v>28</v>
      </c>
      <c r="AD247" s="423" t="s">
        <v>45</v>
      </c>
      <c r="AE247" s="32">
        <v>45902</v>
      </c>
      <c r="AF247" s="62">
        <v>0.39876157407407409</v>
      </c>
      <c r="AG247" s="423" t="s">
        <v>313</v>
      </c>
      <c r="AH247" s="423" t="s">
        <v>335</v>
      </c>
      <c r="AI247" s="32">
        <v>45930</v>
      </c>
      <c r="AJ247" s="62">
        <v>0.40609953703703705</v>
      </c>
      <c r="AK247" s="423" t="s">
        <v>6115</v>
      </c>
      <c r="AL247" s="423" t="s">
        <v>313</v>
      </c>
      <c r="AM247" s="423" t="s">
        <v>313</v>
      </c>
      <c r="AN247" s="423" t="s">
        <v>313</v>
      </c>
      <c r="AO247" s="423" t="s">
        <v>313</v>
      </c>
      <c r="AP247" s="423" t="s">
        <v>313</v>
      </c>
      <c r="AQ247" s="423" t="s">
        <v>313</v>
      </c>
      <c r="AR247" s="32"/>
      <c r="AT247" s="423" t="s">
        <v>313</v>
      </c>
      <c r="AU247" s="423" t="s">
        <v>313</v>
      </c>
      <c r="AV247" s="423" t="s">
        <v>313</v>
      </c>
      <c r="AW247" s="423" t="s">
        <v>313</v>
      </c>
      <c r="AX247" s="423">
        <v>1</v>
      </c>
    </row>
    <row r="248" spans="1:50" x14ac:dyDescent="0.3">
      <c r="A248" s="423" t="s">
        <v>45</v>
      </c>
      <c r="B248">
        <v>567</v>
      </c>
      <c r="D248">
        <v>2541</v>
      </c>
      <c r="E248" s="423" t="s">
        <v>313</v>
      </c>
      <c r="F248" s="423" t="s">
        <v>1611</v>
      </c>
      <c r="G248" s="423" t="s">
        <v>1612</v>
      </c>
      <c r="H248">
        <v>13039863000203</v>
      </c>
      <c r="I248" s="423" t="s">
        <v>313</v>
      </c>
      <c r="J248" s="423" t="s">
        <v>1611</v>
      </c>
      <c r="K248" s="423" t="s">
        <v>5482</v>
      </c>
      <c r="L248" s="423" t="s">
        <v>313</v>
      </c>
      <c r="M248" s="423" t="s">
        <v>1614</v>
      </c>
      <c r="N248" s="423" t="s">
        <v>313</v>
      </c>
      <c r="O248" s="423" t="s">
        <v>313</v>
      </c>
      <c r="P248" s="423" t="s">
        <v>313</v>
      </c>
      <c r="Q248" s="423" t="s">
        <v>631</v>
      </c>
      <c r="R248" s="423" t="s">
        <v>330</v>
      </c>
      <c r="S248" s="423" t="s">
        <v>345</v>
      </c>
      <c r="T248" s="423" t="s">
        <v>313</v>
      </c>
      <c r="U248" s="423" t="s">
        <v>313</v>
      </c>
      <c r="V248" s="423" t="s">
        <v>1615</v>
      </c>
      <c r="W248" s="423" t="s">
        <v>320</v>
      </c>
      <c r="X248" s="423" t="s">
        <v>321</v>
      </c>
      <c r="Y248" s="423" t="s">
        <v>313</v>
      </c>
      <c r="Z248" s="32"/>
      <c r="AC248">
        <v>98</v>
      </c>
      <c r="AD248" s="423" t="s">
        <v>45</v>
      </c>
      <c r="AE248" s="32">
        <v>45902</v>
      </c>
      <c r="AF248" s="62">
        <v>0.45640046296296294</v>
      </c>
      <c r="AG248" s="423" t="s">
        <v>313</v>
      </c>
      <c r="AH248" s="423" t="s">
        <v>335</v>
      </c>
      <c r="AI248" s="32">
        <v>46000</v>
      </c>
      <c r="AJ248" s="62">
        <v>0.49209490740740741</v>
      </c>
      <c r="AK248" s="423" t="s">
        <v>6114</v>
      </c>
      <c r="AL248" s="423" t="s">
        <v>313</v>
      </c>
      <c r="AM248" s="423" t="s">
        <v>313</v>
      </c>
      <c r="AN248" s="423" t="s">
        <v>313</v>
      </c>
      <c r="AO248" s="423" t="s">
        <v>313</v>
      </c>
      <c r="AP248" s="423" t="s">
        <v>313</v>
      </c>
      <c r="AQ248" s="423" t="s">
        <v>313</v>
      </c>
      <c r="AR248" s="32"/>
      <c r="AT248" s="423" t="s">
        <v>313</v>
      </c>
      <c r="AU248" s="423" t="s">
        <v>313</v>
      </c>
      <c r="AV248" s="423" t="s">
        <v>313</v>
      </c>
      <c r="AW248" s="423" t="s">
        <v>313</v>
      </c>
      <c r="AX248" s="423">
        <v>1</v>
      </c>
    </row>
    <row r="249" spans="1:50" x14ac:dyDescent="0.3">
      <c r="A249" s="423" t="s">
        <v>40</v>
      </c>
      <c r="B249">
        <v>575</v>
      </c>
      <c r="D249">
        <v>2547</v>
      </c>
      <c r="E249" s="423" t="s">
        <v>313</v>
      </c>
      <c r="F249" s="423" t="s">
        <v>313</v>
      </c>
      <c r="G249" s="423" t="s">
        <v>1616</v>
      </c>
      <c r="I249" s="423" t="s">
        <v>313</v>
      </c>
      <c r="J249" s="423" t="s">
        <v>1617</v>
      </c>
      <c r="K249" s="423" t="s">
        <v>1618</v>
      </c>
      <c r="L249" s="423" t="s">
        <v>313</v>
      </c>
      <c r="M249" s="423" t="s">
        <v>1619</v>
      </c>
      <c r="N249" s="423" t="s">
        <v>313</v>
      </c>
      <c r="O249" s="423" t="s">
        <v>313</v>
      </c>
      <c r="P249" s="423" t="s">
        <v>313</v>
      </c>
      <c r="Q249" s="423" t="s">
        <v>463</v>
      </c>
      <c r="R249" s="423" t="s">
        <v>313</v>
      </c>
      <c r="S249" s="423" t="s">
        <v>354</v>
      </c>
      <c r="T249" s="423" t="s">
        <v>313</v>
      </c>
      <c r="U249" s="423" t="s">
        <v>313</v>
      </c>
      <c r="V249" s="423" t="s">
        <v>735</v>
      </c>
      <c r="W249" s="423" t="s">
        <v>320</v>
      </c>
      <c r="X249" s="423" t="s">
        <v>333</v>
      </c>
      <c r="Y249" s="423" t="s">
        <v>313</v>
      </c>
      <c r="Z249" s="32"/>
      <c r="AC249">
        <v>19</v>
      </c>
      <c r="AD249" s="423" t="s">
        <v>40</v>
      </c>
      <c r="AE249" s="32">
        <v>45910</v>
      </c>
      <c r="AF249" s="62">
        <v>0.65240740740740744</v>
      </c>
      <c r="AG249" s="423" t="s">
        <v>313</v>
      </c>
      <c r="AH249" s="423" t="s">
        <v>335</v>
      </c>
      <c r="AI249" s="32">
        <v>45929</v>
      </c>
      <c r="AJ249" s="62">
        <v>0.69554398148148144</v>
      </c>
      <c r="AK249" s="423" t="s">
        <v>6118</v>
      </c>
      <c r="AL249" s="423" t="s">
        <v>313</v>
      </c>
      <c r="AM249" s="423" t="s">
        <v>313</v>
      </c>
      <c r="AN249" s="423" t="s">
        <v>1567</v>
      </c>
      <c r="AO249" s="423" t="s">
        <v>40</v>
      </c>
      <c r="AP249" s="423" t="s">
        <v>1567</v>
      </c>
      <c r="AQ249" s="423" t="s">
        <v>313</v>
      </c>
      <c r="AR249" s="32"/>
      <c r="AT249" s="423" t="s">
        <v>313</v>
      </c>
      <c r="AU249" s="423" t="s">
        <v>313</v>
      </c>
      <c r="AV249" s="423" t="s">
        <v>313</v>
      </c>
      <c r="AW249" s="423" t="s">
        <v>313</v>
      </c>
      <c r="AX249" s="423">
        <v>1</v>
      </c>
    </row>
    <row r="250" spans="1:50" x14ac:dyDescent="0.3">
      <c r="A250" s="423" t="s">
        <v>20</v>
      </c>
      <c r="B250">
        <v>576</v>
      </c>
      <c r="D250">
        <v>2551</v>
      </c>
      <c r="E250" s="423" t="s">
        <v>313</v>
      </c>
      <c r="F250" s="423" t="s">
        <v>1620</v>
      </c>
      <c r="G250" s="423" t="s">
        <v>1621</v>
      </c>
      <c r="H250">
        <v>36621794000158</v>
      </c>
      <c r="I250" s="423" t="s">
        <v>313</v>
      </c>
      <c r="J250" s="423" t="s">
        <v>1620</v>
      </c>
      <c r="K250" s="423" t="s">
        <v>1622</v>
      </c>
      <c r="L250" s="423" t="s">
        <v>313</v>
      </c>
      <c r="M250" s="423" t="s">
        <v>1623</v>
      </c>
      <c r="N250" s="423" t="s">
        <v>313</v>
      </c>
      <c r="O250" s="423" t="s">
        <v>313</v>
      </c>
      <c r="P250" s="423" t="s">
        <v>313</v>
      </c>
      <c r="Q250" s="423" t="s">
        <v>1624</v>
      </c>
      <c r="R250" s="423" t="s">
        <v>330</v>
      </c>
      <c r="S250" s="423" t="s">
        <v>345</v>
      </c>
      <c r="T250" s="423" t="s">
        <v>313</v>
      </c>
      <c r="U250" s="423" t="s">
        <v>313</v>
      </c>
      <c r="V250" s="423" t="s">
        <v>313</v>
      </c>
      <c r="W250" s="423" t="s">
        <v>320</v>
      </c>
      <c r="X250" s="423" t="s">
        <v>397</v>
      </c>
      <c r="Y250" s="423" t="s">
        <v>313</v>
      </c>
      <c r="Z250" s="32"/>
      <c r="AA250">
        <v>10176</v>
      </c>
      <c r="AB250">
        <v>2060</v>
      </c>
      <c r="AC250">
        <v>23</v>
      </c>
      <c r="AD250" s="423" t="s">
        <v>20</v>
      </c>
      <c r="AE250" s="32">
        <v>45910</v>
      </c>
      <c r="AF250" s="62">
        <v>0.66196759259259264</v>
      </c>
      <c r="AG250" s="423" t="s">
        <v>313</v>
      </c>
      <c r="AH250" s="423" t="s">
        <v>335</v>
      </c>
      <c r="AI250" s="32">
        <v>45933</v>
      </c>
      <c r="AJ250" s="62">
        <v>0.41651620370370368</v>
      </c>
      <c r="AK250" s="423" t="s">
        <v>474</v>
      </c>
      <c r="AL250" s="423" t="s">
        <v>5483</v>
      </c>
      <c r="AM250" s="423" t="s">
        <v>313</v>
      </c>
      <c r="AN250" s="423" t="s">
        <v>1626</v>
      </c>
      <c r="AO250" s="423" t="s">
        <v>313</v>
      </c>
      <c r="AP250" s="423" t="s">
        <v>1627</v>
      </c>
      <c r="AQ250" s="423" t="s">
        <v>313</v>
      </c>
      <c r="AR250" s="32"/>
      <c r="AT250" s="423" t="s">
        <v>313</v>
      </c>
      <c r="AU250" s="423" t="s">
        <v>313</v>
      </c>
      <c r="AV250" s="423" t="s">
        <v>313</v>
      </c>
      <c r="AW250" s="423" t="s">
        <v>313</v>
      </c>
      <c r="AX250" s="423">
        <v>1</v>
      </c>
    </row>
    <row r="251" spans="1:50" x14ac:dyDescent="0.3">
      <c r="A251" s="423" t="s">
        <v>40</v>
      </c>
      <c r="B251">
        <v>577</v>
      </c>
      <c r="D251">
        <v>2502</v>
      </c>
      <c r="E251" s="423" t="s">
        <v>313</v>
      </c>
      <c r="F251" s="423" t="s">
        <v>313</v>
      </c>
      <c r="G251" s="423" t="s">
        <v>1628</v>
      </c>
      <c r="I251" s="423" t="s">
        <v>313</v>
      </c>
      <c r="J251" s="423" t="s">
        <v>1629</v>
      </c>
      <c r="K251" s="423" t="s">
        <v>1630</v>
      </c>
      <c r="L251" s="423" t="s">
        <v>313</v>
      </c>
      <c r="M251" s="423" t="s">
        <v>1631</v>
      </c>
      <c r="N251" s="423" t="s">
        <v>313</v>
      </c>
      <c r="O251" s="423" t="s">
        <v>313</v>
      </c>
      <c r="P251" s="423" t="s">
        <v>313</v>
      </c>
      <c r="Q251" s="423" t="s">
        <v>483</v>
      </c>
      <c r="R251" s="423" t="s">
        <v>313</v>
      </c>
      <c r="S251" s="423" t="s">
        <v>354</v>
      </c>
      <c r="T251" s="423" t="s">
        <v>313</v>
      </c>
      <c r="U251" s="423" t="s">
        <v>313</v>
      </c>
      <c r="V251" s="423" t="s">
        <v>735</v>
      </c>
      <c r="W251" s="423" t="s">
        <v>320</v>
      </c>
      <c r="X251" s="423" t="s">
        <v>347</v>
      </c>
      <c r="Y251" s="423" t="s">
        <v>313</v>
      </c>
      <c r="Z251" s="32"/>
      <c r="AC251">
        <v>0</v>
      </c>
      <c r="AD251" s="423" t="s">
        <v>40</v>
      </c>
      <c r="AE251" s="32">
        <v>45910</v>
      </c>
      <c r="AF251" s="62">
        <v>0.66309027777777774</v>
      </c>
      <c r="AG251" s="423" t="s">
        <v>313</v>
      </c>
      <c r="AH251" s="423" t="s">
        <v>335</v>
      </c>
      <c r="AI251" s="32">
        <v>45910</v>
      </c>
      <c r="AJ251" s="62">
        <v>0.66420138888888891</v>
      </c>
      <c r="AK251" s="423" t="s">
        <v>6115</v>
      </c>
      <c r="AL251" s="423" t="s">
        <v>313</v>
      </c>
      <c r="AM251" s="423" t="s">
        <v>313</v>
      </c>
      <c r="AN251" s="423" t="s">
        <v>1632</v>
      </c>
      <c r="AO251" s="423" t="s">
        <v>40</v>
      </c>
      <c r="AP251" s="423" t="s">
        <v>1632</v>
      </c>
      <c r="AQ251" s="423" t="s">
        <v>313</v>
      </c>
      <c r="AR251" s="32"/>
      <c r="AT251" s="423" t="s">
        <v>313</v>
      </c>
      <c r="AU251" s="423" t="s">
        <v>313</v>
      </c>
      <c r="AV251" s="423" t="s">
        <v>313</v>
      </c>
      <c r="AW251" s="423" t="s">
        <v>313</v>
      </c>
      <c r="AX251" s="423">
        <v>1</v>
      </c>
    </row>
    <row r="252" spans="1:50" x14ac:dyDescent="0.3">
      <c r="A252" s="423" t="s">
        <v>40</v>
      </c>
      <c r="B252">
        <v>578</v>
      </c>
      <c r="D252">
        <v>2515</v>
      </c>
      <c r="E252" s="423" t="s">
        <v>313</v>
      </c>
      <c r="F252" s="423" t="s">
        <v>313</v>
      </c>
      <c r="G252" s="423" t="s">
        <v>1633</v>
      </c>
      <c r="I252" s="423" t="s">
        <v>313</v>
      </c>
      <c r="J252" s="423" t="s">
        <v>1634</v>
      </c>
      <c r="K252" s="423" t="s">
        <v>1635</v>
      </c>
      <c r="L252" s="423" t="s">
        <v>313</v>
      </c>
      <c r="M252" s="423" t="s">
        <v>1636</v>
      </c>
      <c r="N252" s="423" t="s">
        <v>313</v>
      </c>
      <c r="O252" s="423" t="s">
        <v>313</v>
      </c>
      <c r="P252" s="423" t="s">
        <v>313</v>
      </c>
      <c r="Q252" s="423" t="s">
        <v>463</v>
      </c>
      <c r="R252" s="423" t="s">
        <v>313</v>
      </c>
      <c r="S252" s="423" t="s">
        <v>354</v>
      </c>
      <c r="T252" s="423" t="s">
        <v>313</v>
      </c>
      <c r="U252" s="423" t="s">
        <v>313</v>
      </c>
      <c r="V252" s="423" t="s">
        <v>723</v>
      </c>
      <c r="W252" s="423" t="s">
        <v>320</v>
      </c>
      <c r="X252" s="423" t="s">
        <v>333</v>
      </c>
      <c r="Y252" s="423" t="s">
        <v>313</v>
      </c>
      <c r="Z252" s="32"/>
      <c r="AC252">
        <v>0</v>
      </c>
      <c r="AD252" s="423" t="s">
        <v>40</v>
      </c>
      <c r="AE252" s="32">
        <v>45911</v>
      </c>
      <c r="AF252" s="62">
        <v>0.35787037037037039</v>
      </c>
      <c r="AG252" s="423" t="s">
        <v>313</v>
      </c>
      <c r="AH252" s="423" t="s">
        <v>335</v>
      </c>
      <c r="AI252" s="32">
        <v>45911</v>
      </c>
      <c r="AJ252" s="62">
        <v>0.35978009259259258</v>
      </c>
      <c r="AK252" s="423" t="s">
        <v>6115</v>
      </c>
      <c r="AL252" s="423" t="s">
        <v>313</v>
      </c>
      <c r="AM252" s="423" t="s">
        <v>313</v>
      </c>
      <c r="AN252" s="423" t="s">
        <v>1637</v>
      </c>
      <c r="AO252" s="423" t="s">
        <v>313</v>
      </c>
      <c r="AP252" s="423" t="s">
        <v>1637</v>
      </c>
      <c r="AQ252" s="423" t="s">
        <v>313</v>
      </c>
      <c r="AR252" s="32"/>
      <c r="AT252" s="423" t="s">
        <v>313</v>
      </c>
      <c r="AU252" s="423" t="s">
        <v>313</v>
      </c>
      <c r="AV252" s="423" t="s">
        <v>313</v>
      </c>
      <c r="AW252" s="423" t="s">
        <v>313</v>
      </c>
      <c r="AX252" s="423">
        <v>1</v>
      </c>
    </row>
    <row r="253" spans="1:50" x14ac:dyDescent="0.3">
      <c r="A253" s="423" t="s">
        <v>20</v>
      </c>
      <c r="B253">
        <v>582</v>
      </c>
      <c r="D253">
        <v>2555</v>
      </c>
      <c r="E253" s="423" t="s">
        <v>1638</v>
      </c>
      <c r="F253" s="423" t="s">
        <v>313</v>
      </c>
      <c r="G253" s="423" t="s">
        <v>1171</v>
      </c>
      <c r="H253">
        <v>32921219000110</v>
      </c>
      <c r="I253" s="423" t="s">
        <v>313</v>
      </c>
      <c r="J253" s="423" t="s">
        <v>1172</v>
      </c>
      <c r="K253" s="423" t="s">
        <v>1641</v>
      </c>
      <c r="L253" s="423" t="s">
        <v>313</v>
      </c>
      <c r="M253" s="423" t="s">
        <v>1114</v>
      </c>
      <c r="N253" s="423" t="s">
        <v>313</v>
      </c>
      <c r="O253" s="423" t="s">
        <v>313</v>
      </c>
      <c r="P253" s="423" t="s">
        <v>313</v>
      </c>
      <c r="Q253" s="423" t="s">
        <v>313</v>
      </c>
      <c r="R253" s="423" t="s">
        <v>313</v>
      </c>
      <c r="S253" s="423" t="s">
        <v>313</v>
      </c>
      <c r="T253" s="423" t="s">
        <v>313</v>
      </c>
      <c r="U253" s="423" t="s">
        <v>313</v>
      </c>
      <c r="V253" s="423" t="s">
        <v>1115</v>
      </c>
      <c r="W253" s="423" t="s">
        <v>320</v>
      </c>
      <c r="X253" s="423" t="s">
        <v>356</v>
      </c>
      <c r="Y253" s="423" t="s">
        <v>313</v>
      </c>
      <c r="Z253" s="32">
        <v>46055</v>
      </c>
      <c r="AA253">
        <v>1600</v>
      </c>
      <c r="AB253">
        <v>256856</v>
      </c>
      <c r="AC253">
        <v>231</v>
      </c>
      <c r="AD253" s="423" t="s">
        <v>20</v>
      </c>
      <c r="AE253" s="32">
        <v>45911</v>
      </c>
      <c r="AF253" s="62">
        <v>0.54175925925925927</v>
      </c>
      <c r="AG253" s="423" t="s">
        <v>313</v>
      </c>
      <c r="AH253" s="423" t="s">
        <v>335</v>
      </c>
      <c r="AI253" s="32">
        <v>46142</v>
      </c>
      <c r="AJ253" s="62">
        <v>0.60453703703703698</v>
      </c>
      <c r="AK253" s="423" t="s">
        <v>398</v>
      </c>
      <c r="AL253" s="423" t="s">
        <v>6001</v>
      </c>
      <c r="AM253" s="423" t="s">
        <v>313</v>
      </c>
      <c r="AN253" s="423" t="s">
        <v>1642</v>
      </c>
      <c r="AO253" s="423" t="s">
        <v>20</v>
      </c>
      <c r="AP253" s="423" t="s">
        <v>1642</v>
      </c>
      <c r="AQ253" s="423" t="s">
        <v>313</v>
      </c>
      <c r="AR253" s="32">
        <v>46003</v>
      </c>
      <c r="AS253">
        <v>80</v>
      </c>
      <c r="AT253" s="423" t="s">
        <v>313</v>
      </c>
      <c r="AU253" s="423" t="s">
        <v>313</v>
      </c>
      <c r="AV253" s="423" t="s">
        <v>313</v>
      </c>
      <c r="AW253" s="423" t="s">
        <v>313</v>
      </c>
      <c r="AX253" s="423">
        <v>1</v>
      </c>
    </row>
    <row r="254" spans="1:50" x14ac:dyDescent="0.3">
      <c r="A254" s="423" t="s">
        <v>40</v>
      </c>
      <c r="B254">
        <v>583</v>
      </c>
      <c r="D254">
        <v>578</v>
      </c>
      <c r="E254" s="423" t="s">
        <v>3470</v>
      </c>
      <c r="F254" s="423" t="s">
        <v>1643</v>
      </c>
      <c r="G254" s="423" t="s">
        <v>1644</v>
      </c>
      <c r="H254">
        <v>7664689000289</v>
      </c>
      <c r="I254" s="423" t="s">
        <v>313</v>
      </c>
      <c r="J254" s="423" t="s">
        <v>1643</v>
      </c>
      <c r="K254" s="423" t="s">
        <v>5484</v>
      </c>
      <c r="L254" s="423" t="s">
        <v>313</v>
      </c>
      <c r="M254" s="423" t="s">
        <v>1646</v>
      </c>
      <c r="N254" s="423" t="s">
        <v>313</v>
      </c>
      <c r="O254" s="423" t="s">
        <v>313</v>
      </c>
      <c r="P254" s="423" t="s">
        <v>313</v>
      </c>
      <c r="Q254" s="423" t="s">
        <v>1647</v>
      </c>
      <c r="R254" s="423" t="s">
        <v>642</v>
      </c>
      <c r="S254" s="423" t="s">
        <v>345</v>
      </c>
      <c r="T254" s="423" t="s">
        <v>313</v>
      </c>
      <c r="U254" s="423" t="s">
        <v>313</v>
      </c>
      <c r="V254" s="423" t="s">
        <v>5485</v>
      </c>
      <c r="W254" s="423" t="s">
        <v>320</v>
      </c>
      <c r="X254" s="423" t="s">
        <v>347</v>
      </c>
      <c r="Y254" s="423" t="s">
        <v>313</v>
      </c>
      <c r="Z254" s="32">
        <v>46142</v>
      </c>
      <c r="AA254">
        <v>100800</v>
      </c>
      <c r="AB254">
        <v>5484</v>
      </c>
      <c r="AC254">
        <v>249</v>
      </c>
      <c r="AD254" s="423" t="s">
        <v>40</v>
      </c>
      <c r="AE254" s="32">
        <v>45911</v>
      </c>
      <c r="AF254" s="62">
        <v>0.66440972222222228</v>
      </c>
      <c r="AG254" s="423" t="s">
        <v>313</v>
      </c>
      <c r="AH254" s="423" t="s">
        <v>335</v>
      </c>
      <c r="AI254" s="32">
        <v>46160</v>
      </c>
      <c r="AJ254" s="62">
        <v>0.70096064814814818</v>
      </c>
      <c r="AK254" s="423" t="s">
        <v>6114</v>
      </c>
      <c r="AL254" s="423" t="s">
        <v>313</v>
      </c>
      <c r="AM254" s="423" t="s">
        <v>313</v>
      </c>
      <c r="AN254" s="423" t="s">
        <v>3471</v>
      </c>
      <c r="AO254" s="423" t="s">
        <v>40</v>
      </c>
      <c r="AP254" s="423" t="s">
        <v>3471</v>
      </c>
      <c r="AQ254" s="423" t="s">
        <v>313</v>
      </c>
      <c r="AR254" s="32">
        <v>46112</v>
      </c>
      <c r="AS254">
        <v>30</v>
      </c>
      <c r="AT254" s="423" t="s">
        <v>3472</v>
      </c>
      <c r="AU254" s="423" t="s">
        <v>3473</v>
      </c>
      <c r="AV254" s="423" t="s">
        <v>3474</v>
      </c>
      <c r="AW254" s="423" t="s">
        <v>3475</v>
      </c>
      <c r="AX254" s="423">
        <v>1</v>
      </c>
    </row>
    <row r="255" spans="1:50" x14ac:dyDescent="0.3">
      <c r="A255" s="423" t="s">
        <v>20</v>
      </c>
      <c r="B255">
        <v>585</v>
      </c>
      <c r="D255">
        <v>2557</v>
      </c>
      <c r="E255" s="423" t="s">
        <v>313</v>
      </c>
      <c r="F255" s="423" t="s">
        <v>313</v>
      </c>
      <c r="G255" s="423" t="s">
        <v>1648</v>
      </c>
      <c r="I255" s="423" t="s">
        <v>313</v>
      </c>
      <c r="J255" s="423" t="s">
        <v>1649</v>
      </c>
      <c r="K255" s="423" t="s">
        <v>1650</v>
      </c>
      <c r="L255" s="423" t="s">
        <v>313</v>
      </c>
      <c r="M255" s="423" t="s">
        <v>1651</v>
      </c>
      <c r="N255" s="423" t="s">
        <v>313</v>
      </c>
      <c r="O255" s="423" t="s">
        <v>313</v>
      </c>
      <c r="P255" s="423" t="s">
        <v>313</v>
      </c>
      <c r="Q255" s="423" t="s">
        <v>313</v>
      </c>
      <c r="R255" s="423" t="s">
        <v>313</v>
      </c>
      <c r="S255" s="423" t="s">
        <v>313</v>
      </c>
      <c r="T255" s="423" t="s">
        <v>313</v>
      </c>
      <c r="U255" s="423" t="s">
        <v>313</v>
      </c>
      <c r="V255" s="423" t="s">
        <v>313</v>
      </c>
      <c r="W255" s="423" t="s">
        <v>320</v>
      </c>
      <c r="X255" s="423" t="s">
        <v>333</v>
      </c>
      <c r="Y255" s="423" t="s">
        <v>313</v>
      </c>
      <c r="Z255" s="32"/>
      <c r="AA255">
        <v>58088</v>
      </c>
      <c r="AB255">
        <v>645602</v>
      </c>
      <c r="AC255">
        <v>13</v>
      </c>
      <c r="AD255" s="423" t="s">
        <v>20</v>
      </c>
      <c r="AE255" s="32">
        <v>45912</v>
      </c>
      <c r="AF255" s="62">
        <v>0.61721064814814819</v>
      </c>
      <c r="AG255" s="423" t="s">
        <v>313</v>
      </c>
      <c r="AH255" s="423" t="s">
        <v>335</v>
      </c>
      <c r="AI255" s="32">
        <v>45925</v>
      </c>
      <c r="AJ255" s="62">
        <v>0.67640046296296297</v>
      </c>
      <c r="AK255" s="423" t="s">
        <v>474</v>
      </c>
      <c r="AL255" s="423" t="s">
        <v>5486</v>
      </c>
      <c r="AM255" s="423" t="s">
        <v>313</v>
      </c>
      <c r="AN255" s="423" t="s">
        <v>1653</v>
      </c>
      <c r="AO255" s="423" t="s">
        <v>313</v>
      </c>
      <c r="AP255" s="423" t="s">
        <v>1653</v>
      </c>
      <c r="AQ255" s="423" t="s">
        <v>313</v>
      </c>
      <c r="AR255" s="32"/>
      <c r="AT255" s="423" t="s">
        <v>313</v>
      </c>
      <c r="AU255" s="423" t="s">
        <v>313</v>
      </c>
      <c r="AV255" s="423" t="s">
        <v>313</v>
      </c>
      <c r="AW255" s="423" t="s">
        <v>313</v>
      </c>
      <c r="AX255" s="423">
        <v>1</v>
      </c>
    </row>
    <row r="256" spans="1:50" x14ac:dyDescent="0.3">
      <c r="A256" s="423" t="s">
        <v>45</v>
      </c>
      <c r="B256">
        <v>587</v>
      </c>
      <c r="D256">
        <v>2559</v>
      </c>
      <c r="E256" s="423" t="s">
        <v>313</v>
      </c>
      <c r="F256" s="423" t="s">
        <v>313</v>
      </c>
      <c r="G256" s="423" t="s">
        <v>1654</v>
      </c>
      <c r="I256" s="423" t="s">
        <v>313</v>
      </c>
      <c r="J256" s="423" t="s">
        <v>2681</v>
      </c>
      <c r="K256" s="423" t="s">
        <v>1656</v>
      </c>
      <c r="L256" s="423" t="s">
        <v>313</v>
      </c>
      <c r="M256" s="423" t="s">
        <v>648</v>
      </c>
      <c r="N256" s="423" t="s">
        <v>313</v>
      </c>
      <c r="O256" s="423" t="s">
        <v>313</v>
      </c>
      <c r="P256" s="423" t="s">
        <v>313</v>
      </c>
      <c r="Q256" s="423" t="s">
        <v>313</v>
      </c>
      <c r="R256" s="423" t="s">
        <v>313</v>
      </c>
      <c r="S256" s="423" t="s">
        <v>313</v>
      </c>
      <c r="T256" s="423" t="s">
        <v>313</v>
      </c>
      <c r="U256" s="423" t="s">
        <v>313</v>
      </c>
      <c r="V256" s="423" t="s">
        <v>313</v>
      </c>
      <c r="W256" s="423" t="s">
        <v>320</v>
      </c>
      <c r="X256" s="423" t="s">
        <v>356</v>
      </c>
      <c r="Y256" s="423" t="s">
        <v>313</v>
      </c>
      <c r="Z256" s="32"/>
      <c r="AA256">
        <v>64200</v>
      </c>
      <c r="AB256">
        <v>254344</v>
      </c>
      <c r="AC256">
        <v>78</v>
      </c>
      <c r="AD256" s="423" t="s">
        <v>45</v>
      </c>
      <c r="AE256" s="32">
        <v>45915</v>
      </c>
      <c r="AF256" s="62">
        <v>0.4500925925925926</v>
      </c>
      <c r="AG256" s="423" t="s">
        <v>313</v>
      </c>
      <c r="AH256" s="423" t="s">
        <v>358</v>
      </c>
      <c r="AI256" s="32">
        <v>45993</v>
      </c>
      <c r="AJ256" s="62">
        <v>0.47207175925925926</v>
      </c>
      <c r="AK256" s="423" t="s">
        <v>313</v>
      </c>
      <c r="AL256" s="423" t="s">
        <v>313</v>
      </c>
      <c r="AM256" s="423" t="s">
        <v>313</v>
      </c>
      <c r="AN256" s="423" t="s">
        <v>1657</v>
      </c>
      <c r="AO256" s="423" t="s">
        <v>313</v>
      </c>
      <c r="AP256" s="423" t="s">
        <v>1658</v>
      </c>
      <c r="AQ256" s="423" t="s">
        <v>1659</v>
      </c>
      <c r="AR256" s="32"/>
      <c r="AT256" s="423" t="s">
        <v>313</v>
      </c>
      <c r="AU256" s="423" t="s">
        <v>313</v>
      </c>
      <c r="AV256" s="423" t="s">
        <v>313</v>
      </c>
      <c r="AW256" s="423" t="s">
        <v>313</v>
      </c>
      <c r="AX256" s="423">
        <v>1</v>
      </c>
    </row>
    <row r="257" spans="1:50" x14ac:dyDescent="0.3">
      <c r="A257" s="423" t="s">
        <v>20</v>
      </c>
      <c r="B257">
        <v>589</v>
      </c>
      <c r="D257">
        <v>2561</v>
      </c>
      <c r="E257" s="423" t="s">
        <v>313</v>
      </c>
      <c r="F257" s="423" t="s">
        <v>313</v>
      </c>
      <c r="G257" s="423" t="s">
        <v>1660</v>
      </c>
      <c r="H257">
        <v>7548592000120</v>
      </c>
      <c r="I257" s="423" t="s">
        <v>313</v>
      </c>
      <c r="J257" s="423" t="s">
        <v>1661</v>
      </c>
      <c r="K257" s="423" t="s">
        <v>1662</v>
      </c>
      <c r="L257" s="423" t="s">
        <v>313</v>
      </c>
      <c r="M257" s="423" t="s">
        <v>1663</v>
      </c>
      <c r="N257" s="423" t="s">
        <v>313</v>
      </c>
      <c r="O257" s="423" t="s">
        <v>313</v>
      </c>
      <c r="P257" s="423" t="s">
        <v>313</v>
      </c>
      <c r="Q257" s="423" t="s">
        <v>1610</v>
      </c>
      <c r="R257" s="423" t="s">
        <v>496</v>
      </c>
      <c r="S257" s="423" t="s">
        <v>354</v>
      </c>
      <c r="T257" s="423" t="s">
        <v>313</v>
      </c>
      <c r="U257" s="423" t="s">
        <v>313</v>
      </c>
      <c r="V257" s="423" t="s">
        <v>723</v>
      </c>
      <c r="W257" s="423" t="s">
        <v>320</v>
      </c>
      <c r="X257" s="423" t="s">
        <v>333</v>
      </c>
      <c r="Y257" s="423" t="s">
        <v>313</v>
      </c>
      <c r="Z257" s="32"/>
      <c r="AA257">
        <v>103032</v>
      </c>
      <c r="AB257">
        <v>696032</v>
      </c>
      <c r="AC257">
        <v>30</v>
      </c>
      <c r="AD257" s="423" t="s">
        <v>40</v>
      </c>
      <c r="AE257" s="32">
        <v>45916</v>
      </c>
      <c r="AF257" s="62">
        <v>0.40375</v>
      </c>
      <c r="AG257" s="423" t="s">
        <v>313</v>
      </c>
      <c r="AH257" s="423" t="s">
        <v>335</v>
      </c>
      <c r="AI257" s="32">
        <v>45946</v>
      </c>
      <c r="AJ257" s="62">
        <v>0.5009837962962963</v>
      </c>
      <c r="AK257" s="423" t="s">
        <v>6114</v>
      </c>
      <c r="AL257" s="423" t="s">
        <v>1664</v>
      </c>
      <c r="AM257" s="423" t="s">
        <v>313</v>
      </c>
      <c r="AN257" s="423" t="s">
        <v>1665</v>
      </c>
      <c r="AO257" s="423" t="s">
        <v>20</v>
      </c>
      <c r="AP257" s="423" t="s">
        <v>1666</v>
      </c>
      <c r="AQ257" s="423" t="s">
        <v>1665</v>
      </c>
      <c r="AR257" s="32"/>
      <c r="AT257" s="423" t="s">
        <v>313</v>
      </c>
      <c r="AU257" s="423" t="s">
        <v>313</v>
      </c>
      <c r="AV257" s="423" t="s">
        <v>313</v>
      </c>
      <c r="AW257" s="423" t="s">
        <v>313</v>
      </c>
      <c r="AX257" s="423">
        <v>1</v>
      </c>
    </row>
    <row r="258" spans="1:50" x14ac:dyDescent="0.3">
      <c r="A258" s="423" t="s">
        <v>20</v>
      </c>
      <c r="B258">
        <v>590</v>
      </c>
      <c r="D258">
        <v>2561</v>
      </c>
      <c r="E258" s="423" t="s">
        <v>313</v>
      </c>
      <c r="F258" s="423" t="s">
        <v>313</v>
      </c>
      <c r="G258" s="423" t="s">
        <v>1667</v>
      </c>
      <c r="H258">
        <v>7548592000120</v>
      </c>
      <c r="I258" s="423" t="s">
        <v>313</v>
      </c>
      <c r="J258" s="423" t="s">
        <v>1661</v>
      </c>
      <c r="K258" s="423" t="s">
        <v>1662</v>
      </c>
      <c r="L258" s="423" t="s">
        <v>313</v>
      </c>
      <c r="M258" s="423" t="s">
        <v>1663</v>
      </c>
      <c r="N258" s="423" t="s">
        <v>313</v>
      </c>
      <c r="O258" s="423" t="s">
        <v>313</v>
      </c>
      <c r="P258" s="423" t="s">
        <v>313</v>
      </c>
      <c r="Q258" s="423" t="s">
        <v>1610</v>
      </c>
      <c r="R258" s="423" t="s">
        <v>496</v>
      </c>
      <c r="S258" s="423" t="s">
        <v>354</v>
      </c>
      <c r="T258" s="423" t="s">
        <v>313</v>
      </c>
      <c r="U258" s="423" t="s">
        <v>313</v>
      </c>
      <c r="V258" s="423" t="s">
        <v>723</v>
      </c>
      <c r="W258" s="423" t="s">
        <v>320</v>
      </c>
      <c r="X258" s="423" t="s">
        <v>321</v>
      </c>
      <c r="Y258" s="423" t="s">
        <v>313</v>
      </c>
      <c r="Z258" s="32"/>
      <c r="AC258">
        <v>0</v>
      </c>
      <c r="AD258" s="423" t="s">
        <v>20</v>
      </c>
      <c r="AE258" s="32">
        <v>45916</v>
      </c>
      <c r="AF258" s="62">
        <v>0.4065509259259259</v>
      </c>
      <c r="AG258" s="423" t="s">
        <v>313</v>
      </c>
      <c r="AH258" s="423" t="s">
        <v>335</v>
      </c>
      <c r="AI258" s="32">
        <v>45916</v>
      </c>
      <c r="AJ258" s="62">
        <v>0.41540509259259262</v>
      </c>
      <c r="AK258" s="423" t="s">
        <v>6118</v>
      </c>
      <c r="AL258" s="423" t="s">
        <v>5487</v>
      </c>
      <c r="AM258" s="423" t="s">
        <v>313</v>
      </c>
      <c r="AN258" s="423" t="s">
        <v>313</v>
      </c>
      <c r="AO258" s="423" t="s">
        <v>313</v>
      </c>
      <c r="AP258" s="423" t="s">
        <v>313</v>
      </c>
      <c r="AQ258" s="423" t="s">
        <v>313</v>
      </c>
      <c r="AR258" s="32"/>
      <c r="AT258" s="423" t="s">
        <v>313</v>
      </c>
      <c r="AU258" s="423" t="s">
        <v>313</v>
      </c>
      <c r="AV258" s="423" t="s">
        <v>313</v>
      </c>
      <c r="AW258" s="423" t="s">
        <v>313</v>
      </c>
      <c r="AX258" s="423">
        <v>1</v>
      </c>
    </row>
    <row r="259" spans="1:50" x14ac:dyDescent="0.3">
      <c r="A259" s="423" t="s">
        <v>20</v>
      </c>
      <c r="B259">
        <v>597</v>
      </c>
      <c r="D259">
        <v>2571</v>
      </c>
      <c r="E259" s="423" t="s">
        <v>313</v>
      </c>
      <c r="F259" s="423" t="s">
        <v>1669</v>
      </c>
      <c r="G259" s="423" t="s">
        <v>1670</v>
      </c>
      <c r="H259">
        <v>49872306000127</v>
      </c>
      <c r="I259" s="423" t="s">
        <v>313</v>
      </c>
      <c r="J259" s="423" t="s">
        <v>1669</v>
      </c>
      <c r="K259" s="423" t="s">
        <v>1671</v>
      </c>
      <c r="L259" s="423" t="s">
        <v>313</v>
      </c>
      <c r="M259" s="423" t="s">
        <v>1672</v>
      </c>
      <c r="N259" s="423" t="s">
        <v>313</v>
      </c>
      <c r="O259" s="423" t="s">
        <v>313</v>
      </c>
      <c r="P259" s="423" t="s">
        <v>313</v>
      </c>
      <c r="Q259" s="423" t="s">
        <v>1673</v>
      </c>
      <c r="R259" s="423" t="s">
        <v>330</v>
      </c>
      <c r="S259" s="423" t="s">
        <v>345</v>
      </c>
      <c r="T259" s="423" t="s">
        <v>313</v>
      </c>
      <c r="U259" s="423" t="s">
        <v>313</v>
      </c>
      <c r="V259" s="423" t="s">
        <v>313</v>
      </c>
      <c r="W259" s="423" t="s">
        <v>320</v>
      </c>
      <c r="X259" s="423" t="s">
        <v>333</v>
      </c>
      <c r="Y259" s="423" t="s">
        <v>313</v>
      </c>
      <c r="Z259" s="32"/>
      <c r="AA259">
        <v>7021439</v>
      </c>
      <c r="AB259">
        <v>37362</v>
      </c>
      <c r="AC259">
        <v>14</v>
      </c>
      <c r="AD259" s="423" t="s">
        <v>20</v>
      </c>
      <c r="AE259" s="32">
        <v>45919</v>
      </c>
      <c r="AF259" s="62">
        <v>0.65909722222222222</v>
      </c>
      <c r="AG259" s="423" t="s">
        <v>313</v>
      </c>
      <c r="AH259" s="423" t="s">
        <v>335</v>
      </c>
      <c r="AI259" s="32">
        <v>45933</v>
      </c>
      <c r="AJ259" s="62">
        <v>0.40391203703703704</v>
      </c>
      <c r="AK259" s="423" t="s">
        <v>398</v>
      </c>
      <c r="AL259" s="423" t="s">
        <v>5488</v>
      </c>
      <c r="AM259" s="423" t="s">
        <v>313</v>
      </c>
      <c r="AN259" s="423" t="s">
        <v>1626</v>
      </c>
      <c r="AO259" s="423" t="s">
        <v>313</v>
      </c>
      <c r="AP259" s="423" t="s">
        <v>1626</v>
      </c>
      <c r="AQ259" s="423" t="s">
        <v>313</v>
      </c>
      <c r="AR259" s="32"/>
      <c r="AT259" s="423" t="s">
        <v>313</v>
      </c>
      <c r="AU259" s="423" t="s">
        <v>313</v>
      </c>
      <c r="AV259" s="423" t="s">
        <v>313</v>
      </c>
      <c r="AW259" s="423" t="s">
        <v>313</v>
      </c>
      <c r="AX259" s="423">
        <v>1</v>
      </c>
    </row>
    <row r="260" spans="1:50" x14ac:dyDescent="0.3">
      <c r="A260" s="423" t="s">
        <v>40</v>
      </c>
      <c r="B260">
        <v>600</v>
      </c>
      <c r="D260">
        <v>2477</v>
      </c>
      <c r="E260" s="423" t="s">
        <v>313</v>
      </c>
      <c r="F260" s="423" t="s">
        <v>313</v>
      </c>
      <c r="G260" s="423" t="s">
        <v>1675</v>
      </c>
      <c r="I260" s="423" t="s">
        <v>313</v>
      </c>
      <c r="J260" s="423" t="s">
        <v>342</v>
      </c>
      <c r="K260" s="423" t="s">
        <v>1676</v>
      </c>
      <c r="L260" s="423" t="s">
        <v>313</v>
      </c>
      <c r="M260" s="423" t="s">
        <v>1677</v>
      </c>
      <c r="N260" s="423" t="s">
        <v>313</v>
      </c>
      <c r="O260" s="423" t="s">
        <v>313</v>
      </c>
      <c r="P260" s="423" t="s">
        <v>313</v>
      </c>
      <c r="Q260" s="423" t="s">
        <v>463</v>
      </c>
      <c r="R260" s="423" t="s">
        <v>313</v>
      </c>
      <c r="S260" s="423" t="s">
        <v>354</v>
      </c>
      <c r="T260" s="423" t="s">
        <v>313</v>
      </c>
      <c r="U260" s="423" t="s">
        <v>313</v>
      </c>
      <c r="V260" s="423" t="s">
        <v>723</v>
      </c>
      <c r="W260" s="423" t="s">
        <v>320</v>
      </c>
      <c r="X260" s="423" t="s">
        <v>347</v>
      </c>
      <c r="Y260" s="423" t="s">
        <v>313</v>
      </c>
      <c r="Z260" s="32"/>
      <c r="AC260">
        <v>43</v>
      </c>
      <c r="AD260" s="423" t="s">
        <v>40</v>
      </c>
      <c r="AE260" s="32">
        <v>45923</v>
      </c>
      <c r="AF260" s="62">
        <v>0.7016782407407407</v>
      </c>
      <c r="AG260" s="423" t="s">
        <v>313</v>
      </c>
      <c r="AH260" s="423" t="s">
        <v>335</v>
      </c>
      <c r="AI260" s="32">
        <v>45966</v>
      </c>
      <c r="AJ260" s="62">
        <v>0.41437499999999999</v>
      </c>
      <c r="AK260" s="423" t="s">
        <v>6118</v>
      </c>
      <c r="AL260" s="423" t="s">
        <v>313</v>
      </c>
      <c r="AM260" s="423" t="s">
        <v>313</v>
      </c>
      <c r="AN260" s="423" t="s">
        <v>1567</v>
      </c>
      <c r="AO260" s="423" t="s">
        <v>40</v>
      </c>
      <c r="AP260" s="423" t="s">
        <v>1678</v>
      </c>
      <c r="AQ260" s="423" t="s">
        <v>313</v>
      </c>
      <c r="AR260" s="32"/>
      <c r="AT260" s="423" t="s">
        <v>313</v>
      </c>
      <c r="AU260" s="423" t="s">
        <v>313</v>
      </c>
      <c r="AV260" s="423" t="s">
        <v>313</v>
      </c>
      <c r="AW260" s="423" t="s">
        <v>313</v>
      </c>
      <c r="AX260" s="423">
        <v>1</v>
      </c>
    </row>
    <row r="261" spans="1:50" x14ac:dyDescent="0.3">
      <c r="A261" s="423" t="s">
        <v>20</v>
      </c>
      <c r="B261">
        <v>601</v>
      </c>
      <c r="D261">
        <v>2579</v>
      </c>
      <c r="E261" s="423" t="s">
        <v>313</v>
      </c>
      <c r="F261" s="423" t="s">
        <v>313</v>
      </c>
      <c r="G261" s="423" t="s">
        <v>5489</v>
      </c>
      <c r="I261" s="423" t="s">
        <v>313</v>
      </c>
      <c r="J261" s="423" t="s">
        <v>5490</v>
      </c>
      <c r="K261" s="423" t="s">
        <v>1650</v>
      </c>
      <c r="L261" s="423" t="s">
        <v>313</v>
      </c>
      <c r="M261" s="423" t="s">
        <v>1651</v>
      </c>
      <c r="N261" s="423" t="s">
        <v>313</v>
      </c>
      <c r="O261" s="423" t="s">
        <v>313</v>
      </c>
      <c r="P261" s="423" t="s">
        <v>313</v>
      </c>
      <c r="Q261" s="423" t="s">
        <v>313</v>
      </c>
      <c r="R261" s="423" t="s">
        <v>313</v>
      </c>
      <c r="S261" s="423" t="s">
        <v>313</v>
      </c>
      <c r="T261" s="423" t="s">
        <v>313</v>
      </c>
      <c r="U261" s="423" t="s">
        <v>313</v>
      </c>
      <c r="V261" s="423" t="s">
        <v>313</v>
      </c>
      <c r="W261" s="423" t="s">
        <v>320</v>
      </c>
      <c r="X261" s="423" t="s">
        <v>333</v>
      </c>
      <c r="Y261" s="423" t="s">
        <v>313</v>
      </c>
      <c r="Z261" s="32"/>
      <c r="AA261">
        <v>1600</v>
      </c>
      <c r="AB261">
        <v>2396</v>
      </c>
      <c r="AC261">
        <v>1</v>
      </c>
      <c r="AD261" s="423" t="s">
        <v>20</v>
      </c>
      <c r="AE261" s="32">
        <v>45924</v>
      </c>
      <c r="AF261" s="62">
        <v>0.40835648148148146</v>
      </c>
      <c r="AG261" s="423" t="s">
        <v>313</v>
      </c>
      <c r="AH261" s="423" t="s">
        <v>335</v>
      </c>
      <c r="AI261" s="32">
        <v>45925</v>
      </c>
      <c r="AJ261" s="62">
        <v>0.67701388888888892</v>
      </c>
      <c r="AK261" s="423" t="s">
        <v>474</v>
      </c>
      <c r="AL261" s="423" t="s">
        <v>5491</v>
      </c>
      <c r="AM261" s="423" t="s">
        <v>313</v>
      </c>
      <c r="AN261" s="423" t="s">
        <v>1653</v>
      </c>
      <c r="AO261" s="423" t="s">
        <v>313</v>
      </c>
      <c r="AP261" s="423" t="s">
        <v>1653</v>
      </c>
      <c r="AQ261" s="423" t="s">
        <v>313</v>
      </c>
      <c r="AR261" s="32"/>
      <c r="AT261" s="423" t="s">
        <v>313</v>
      </c>
      <c r="AU261" s="423" t="s">
        <v>313</v>
      </c>
      <c r="AV261" s="423" t="s">
        <v>313</v>
      </c>
      <c r="AW261" s="423" t="s">
        <v>313</v>
      </c>
      <c r="AX261" s="423">
        <v>1</v>
      </c>
    </row>
    <row r="262" spans="1:50" x14ac:dyDescent="0.3">
      <c r="A262" s="423" t="s">
        <v>20</v>
      </c>
      <c r="B262">
        <v>602</v>
      </c>
      <c r="D262">
        <v>2582</v>
      </c>
      <c r="E262" s="423" t="s">
        <v>313</v>
      </c>
      <c r="F262" s="423" t="s">
        <v>1682</v>
      </c>
      <c r="G262" s="423" t="s">
        <v>1683</v>
      </c>
      <c r="H262">
        <v>11392803000155</v>
      </c>
      <c r="I262" s="423" t="s">
        <v>313</v>
      </c>
      <c r="J262" s="423" t="s">
        <v>1682</v>
      </c>
      <c r="K262" s="423" t="s">
        <v>5492</v>
      </c>
      <c r="L262" s="423" t="s">
        <v>313</v>
      </c>
      <c r="M262" s="423" t="s">
        <v>1685</v>
      </c>
      <c r="N262" s="423" t="s">
        <v>313</v>
      </c>
      <c r="O262" s="423" t="s">
        <v>313</v>
      </c>
      <c r="P262" s="423" t="s">
        <v>313</v>
      </c>
      <c r="Q262" s="423" t="s">
        <v>1686</v>
      </c>
      <c r="R262" s="423" t="s">
        <v>472</v>
      </c>
      <c r="S262" s="423" t="s">
        <v>345</v>
      </c>
      <c r="T262" s="423" t="s">
        <v>313</v>
      </c>
      <c r="U262" s="423" t="s">
        <v>313</v>
      </c>
      <c r="V262" s="423" t="s">
        <v>313</v>
      </c>
      <c r="W262" s="423" t="s">
        <v>320</v>
      </c>
      <c r="X262" s="423" t="s">
        <v>333</v>
      </c>
      <c r="Y262" s="423" t="s">
        <v>313</v>
      </c>
      <c r="Z262" s="32"/>
      <c r="AC262">
        <v>42</v>
      </c>
      <c r="AD262" s="423" t="s">
        <v>20</v>
      </c>
      <c r="AE262" s="32">
        <v>45924</v>
      </c>
      <c r="AF262" s="62">
        <v>0.59084490740740736</v>
      </c>
      <c r="AG262" s="423" t="s">
        <v>313</v>
      </c>
      <c r="AH262" s="423" t="s">
        <v>335</v>
      </c>
      <c r="AI262" s="32">
        <v>45966</v>
      </c>
      <c r="AJ262" s="62">
        <v>0.39526620370370369</v>
      </c>
      <c r="AK262" s="423" t="s">
        <v>6114</v>
      </c>
      <c r="AL262" s="423" t="s">
        <v>5493</v>
      </c>
      <c r="AM262" s="423" t="s">
        <v>313</v>
      </c>
      <c r="AN262" s="423" t="s">
        <v>313</v>
      </c>
      <c r="AO262" s="423" t="s">
        <v>313</v>
      </c>
      <c r="AP262" s="423" t="s">
        <v>1567</v>
      </c>
      <c r="AQ262" s="423" t="s">
        <v>313</v>
      </c>
      <c r="AR262" s="32"/>
      <c r="AT262" s="423" t="s">
        <v>313</v>
      </c>
      <c r="AU262" s="423" t="s">
        <v>313</v>
      </c>
      <c r="AV262" s="423" t="s">
        <v>313</v>
      </c>
      <c r="AW262" s="423" t="s">
        <v>313</v>
      </c>
      <c r="AX262" s="423">
        <v>1</v>
      </c>
    </row>
    <row r="263" spans="1:50" x14ac:dyDescent="0.3">
      <c r="A263" s="423" t="s">
        <v>20</v>
      </c>
      <c r="B263">
        <v>603</v>
      </c>
      <c r="D263">
        <v>2581</v>
      </c>
      <c r="E263" s="423" t="s">
        <v>313</v>
      </c>
      <c r="F263" s="423" t="s">
        <v>313</v>
      </c>
      <c r="G263" s="423" t="s">
        <v>1688</v>
      </c>
      <c r="H263">
        <v>8019257000105</v>
      </c>
      <c r="I263" s="423" t="s">
        <v>313</v>
      </c>
      <c r="J263" s="423" t="s">
        <v>1689</v>
      </c>
      <c r="K263" s="423" t="s">
        <v>313</v>
      </c>
      <c r="L263" s="423" t="s">
        <v>313</v>
      </c>
      <c r="M263" s="423" t="s">
        <v>1690</v>
      </c>
      <c r="N263" s="423" t="s">
        <v>313</v>
      </c>
      <c r="O263" s="423" t="s">
        <v>313</v>
      </c>
      <c r="P263" s="423" t="s">
        <v>313</v>
      </c>
      <c r="Q263" s="423" t="s">
        <v>1691</v>
      </c>
      <c r="R263" s="423" t="s">
        <v>313</v>
      </c>
      <c r="S263" s="423" t="s">
        <v>473</v>
      </c>
      <c r="T263" s="423" t="s">
        <v>313</v>
      </c>
      <c r="U263" s="423" t="s">
        <v>313</v>
      </c>
      <c r="V263" s="423" t="s">
        <v>313</v>
      </c>
      <c r="W263" s="423" t="s">
        <v>320</v>
      </c>
      <c r="X263" s="423" t="s">
        <v>321</v>
      </c>
      <c r="Y263" s="423" t="s">
        <v>313</v>
      </c>
      <c r="Z263" s="32"/>
      <c r="AC263">
        <v>13</v>
      </c>
      <c r="AD263" s="423" t="s">
        <v>40</v>
      </c>
      <c r="AE263" s="32">
        <v>45924</v>
      </c>
      <c r="AF263" s="62">
        <v>0.66754629629629625</v>
      </c>
      <c r="AG263" s="423" t="s">
        <v>313</v>
      </c>
      <c r="AH263" s="423" t="s">
        <v>335</v>
      </c>
      <c r="AI263" s="32">
        <v>45937</v>
      </c>
      <c r="AJ263" s="62">
        <v>0.61364583333333333</v>
      </c>
      <c r="AK263" s="423" t="s">
        <v>398</v>
      </c>
      <c r="AL263" s="423" t="s">
        <v>5494</v>
      </c>
      <c r="AM263" s="423" t="s">
        <v>313</v>
      </c>
      <c r="AN263" s="423" t="s">
        <v>313</v>
      </c>
      <c r="AO263" s="423" t="s">
        <v>20</v>
      </c>
      <c r="AP263" s="423" t="s">
        <v>1693</v>
      </c>
      <c r="AQ263" s="423" t="s">
        <v>313</v>
      </c>
      <c r="AR263" s="32"/>
      <c r="AT263" s="423" t="s">
        <v>313</v>
      </c>
      <c r="AU263" s="423" t="s">
        <v>313</v>
      </c>
      <c r="AV263" s="423" t="s">
        <v>313</v>
      </c>
      <c r="AW263" s="423" t="s">
        <v>313</v>
      </c>
      <c r="AX263" s="423">
        <v>1</v>
      </c>
    </row>
    <row r="264" spans="1:50" x14ac:dyDescent="0.3">
      <c r="A264" s="423" t="s">
        <v>20</v>
      </c>
      <c r="B264">
        <v>604</v>
      </c>
      <c r="D264">
        <v>2580</v>
      </c>
      <c r="E264" s="423" t="s">
        <v>5495</v>
      </c>
      <c r="F264" s="423" t="s">
        <v>313</v>
      </c>
      <c r="G264" s="423" t="s">
        <v>1695</v>
      </c>
      <c r="I264" s="423" t="s">
        <v>313</v>
      </c>
      <c r="J264" s="423" t="s">
        <v>1689</v>
      </c>
      <c r="K264" s="423" t="s">
        <v>1696</v>
      </c>
      <c r="L264" s="423" t="s">
        <v>313</v>
      </c>
      <c r="M264" s="423" t="s">
        <v>1697</v>
      </c>
      <c r="N264" s="423" t="s">
        <v>313</v>
      </c>
      <c r="O264" s="423" t="s">
        <v>313</v>
      </c>
      <c r="P264" s="423" t="s">
        <v>313</v>
      </c>
      <c r="Q264" s="423" t="s">
        <v>313</v>
      </c>
      <c r="R264" s="423" t="s">
        <v>313</v>
      </c>
      <c r="S264" s="423" t="s">
        <v>473</v>
      </c>
      <c r="T264" s="423" t="s">
        <v>313</v>
      </c>
      <c r="U264" s="423" t="s">
        <v>313</v>
      </c>
      <c r="V264" s="423" t="s">
        <v>313</v>
      </c>
      <c r="W264" s="423" t="s">
        <v>320</v>
      </c>
      <c r="X264" s="423" t="s">
        <v>321</v>
      </c>
      <c r="Y264" s="423" t="s">
        <v>313</v>
      </c>
      <c r="Z264" s="32"/>
      <c r="AC264">
        <v>13</v>
      </c>
      <c r="AD264" s="423" t="s">
        <v>40</v>
      </c>
      <c r="AE264" s="32">
        <v>45924</v>
      </c>
      <c r="AF264" s="62">
        <v>0.66814814814814816</v>
      </c>
      <c r="AG264" s="423" t="s">
        <v>313</v>
      </c>
      <c r="AH264" s="423" t="s">
        <v>335</v>
      </c>
      <c r="AI264" s="32">
        <v>45937</v>
      </c>
      <c r="AJ264" s="62">
        <v>0.40031250000000002</v>
      </c>
      <c r="AK264" s="423" t="s">
        <v>398</v>
      </c>
      <c r="AL264" s="423" t="s">
        <v>5496</v>
      </c>
      <c r="AM264" s="423" t="s">
        <v>313</v>
      </c>
      <c r="AN264" s="423" t="s">
        <v>313</v>
      </c>
      <c r="AO264" s="423" t="s">
        <v>20</v>
      </c>
      <c r="AP264" s="423" t="s">
        <v>1693</v>
      </c>
      <c r="AQ264" s="423" t="s">
        <v>313</v>
      </c>
      <c r="AR264" s="32"/>
      <c r="AT264" s="423" t="s">
        <v>313</v>
      </c>
      <c r="AU264" s="423" t="s">
        <v>313</v>
      </c>
      <c r="AV264" s="423" t="s">
        <v>313</v>
      </c>
      <c r="AW264" s="423" t="s">
        <v>313</v>
      </c>
      <c r="AX264" s="423">
        <v>1</v>
      </c>
    </row>
    <row r="265" spans="1:50" x14ac:dyDescent="0.3">
      <c r="A265" s="423" t="s">
        <v>20</v>
      </c>
      <c r="B265">
        <v>607</v>
      </c>
      <c r="D265">
        <v>2590</v>
      </c>
      <c r="E265" s="423" t="s">
        <v>313</v>
      </c>
      <c r="F265" s="423" t="s">
        <v>313</v>
      </c>
      <c r="G265" s="423" t="s">
        <v>5497</v>
      </c>
      <c r="H265">
        <v>1099426000107</v>
      </c>
      <c r="I265" s="423" t="s">
        <v>313</v>
      </c>
      <c r="J265" s="423" t="s">
        <v>5498</v>
      </c>
      <c r="K265" s="423" t="s">
        <v>1701</v>
      </c>
      <c r="L265" s="423" t="s">
        <v>313</v>
      </c>
      <c r="M265" s="423" t="s">
        <v>1702</v>
      </c>
      <c r="N265" s="423" t="s">
        <v>313</v>
      </c>
      <c r="O265" s="423" t="s">
        <v>313</v>
      </c>
      <c r="P265" s="423" t="s">
        <v>313</v>
      </c>
      <c r="Q265" s="423" t="s">
        <v>313</v>
      </c>
      <c r="R265" s="423" t="s">
        <v>313</v>
      </c>
      <c r="S265" s="423" t="s">
        <v>313</v>
      </c>
      <c r="T265" s="423" t="s">
        <v>313</v>
      </c>
      <c r="U265" s="423" t="s">
        <v>313</v>
      </c>
      <c r="V265" s="423" t="s">
        <v>313</v>
      </c>
      <c r="W265" s="423" t="s">
        <v>320</v>
      </c>
      <c r="X265" s="423" t="s">
        <v>347</v>
      </c>
      <c r="Y265" s="423" t="s">
        <v>313</v>
      </c>
      <c r="Z265" s="32"/>
      <c r="AA265">
        <v>1600</v>
      </c>
      <c r="AB265">
        <v>3360</v>
      </c>
      <c r="AC265">
        <v>62</v>
      </c>
      <c r="AD265" s="423" t="s">
        <v>20</v>
      </c>
      <c r="AE265" s="32">
        <v>45925</v>
      </c>
      <c r="AF265" s="62">
        <v>0.66249999999999998</v>
      </c>
      <c r="AG265" s="423" t="s">
        <v>313</v>
      </c>
      <c r="AH265" s="423" t="s">
        <v>335</v>
      </c>
      <c r="AI265" s="32">
        <v>45987</v>
      </c>
      <c r="AJ265" s="62">
        <v>0.59446759259259263</v>
      </c>
      <c r="AK265" s="423" t="s">
        <v>6114</v>
      </c>
      <c r="AL265" s="423" t="s">
        <v>5499</v>
      </c>
      <c r="AM265" s="423" t="s">
        <v>313</v>
      </c>
      <c r="AN265" s="423" t="s">
        <v>1704</v>
      </c>
      <c r="AO265" s="423" t="s">
        <v>313</v>
      </c>
      <c r="AP265" s="423" t="s">
        <v>1704</v>
      </c>
      <c r="AQ265" s="423" t="s">
        <v>313</v>
      </c>
      <c r="AR265" s="32"/>
      <c r="AT265" s="423" t="s">
        <v>313</v>
      </c>
      <c r="AU265" s="423" t="s">
        <v>313</v>
      </c>
      <c r="AV265" s="423" t="s">
        <v>313</v>
      </c>
      <c r="AW265" s="423" t="s">
        <v>313</v>
      </c>
      <c r="AX265" s="423">
        <v>1</v>
      </c>
    </row>
    <row r="266" spans="1:50" x14ac:dyDescent="0.3">
      <c r="A266" s="423" t="s">
        <v>20</v>
      </c>
      <c r="B266">
        <v>608</v>
      </c>
      <c r="D266">
        <v>2591</v>
      </c>
      <c r="E266" s="423" t="s">
        <v>313</v>
      </c>
      <c r="F266" s="423" t="s">
        <v>313</v>
      </c>
      <c r="G266" s="423" t="s">
        <v>5500</v>
      </c>
      <c r="H266">
        <v>6302372000159</v>
      </c>
      <c r="I266" s="423" t="s">
        <v>313</v>
      </c>
      <c r="J266" s="423" t="s">
        <v>5501</v>
      </c>
      <c r="K266" s="423" t="s">
        <v>1707</v>
      </c>
      <c r="L266" s="423" t="s">
        <v>313</v>
      </c>
      <c r="M266" s="423" t="s">
        <v>1708</v>
      </c>
      <c r="N266" s="423" t="s">
        <v>313</v>
      </c>
      <c r="O266" s="423" t="s">
        <v>313</v>
      </c>
      <c r="P266" s="423" t="s">
        <v>313</v>
      </c>
      <c r="Q266" s="423" t="s">
        <v>313</v>
      </c>
      <c r="R266" s="423" t="s">
        <v>313</v>
      </c>
      <c r="S266" s="423" t="s">
        <v>313</v>
      </c>
      <c r="T266" s="423" t="s">
        <v>313</v>
      </c>
      <c r="U266" s="423" t="s">
        <v>313</v>
      </c>
      <c r="V266" s="423" t="s">
        <v>313</v>
      </c>
      <c r="W266" s="423" t="s">
        <v>320</v>
      </c>
      <c r="X266" s="423" t="s">
        <v>356</v>
      </c>
      <c r="Y266" s="423" t="s">
        <v>313</v>
      </c>
      <c r="Z266" s="32"/>
      <c r="AA266">
        <v>260148</v>
      </c>
      <c r="AB266">
        <v>0</v>
      </c>
      <c r="AC266">
        <v>0</v>
      </c>
      <c r="AD266" s="423" t="s">
        <v>20</v>
      </c>
      <c r="AE266" s="32">
        <v>45925</v>
      </c>
      <c r="AF266" s="62">
        <v>0.66907407407407404</v>
      </c>
      <c r="AG266" s="423" t="s">
        <v>313</v>
      </c>
      <c r="AH266" s="423" t="s">
        <v>358</v>
      </c>
      <c r="AI266" s="32">
        <v>45925</v>
      </c>
      <c r="AJ266" s="62">
        <v>0.67554398148148154</v>
      </c>
      <c r="AK266" s="423" t="s">
        <v>313</v>
      </c>
      <c r="AL266" s="423" t="s">
        <v>313</v>
      </c>
      <c r="AM266" s="423" t="s">
        <v>313</v>
      </c>
      <c r="AN266" s="423" t="s">
        <v>1632</v>
      </c>
      <c r="AO266" s="423" t="s">
        <v>313</v>
      </c>
      <c r="AP266" s="423" t="s">
        <v>1632</v>
      </c>
      <c r="AQ266" s="423" t="s">
        <v>313</v>
      </c>
      <c r="AR266" s="32"/>
      <c r="AT266" s="423" t="s">
        <v>313</v>
      </c>
      <c r="AU266" s="423" t="s">
        <v>313</v>
      </c>
      <c r="AV266" s="423" t="s">
        <v>313</v>
      </c>
      <c r="AW266" s="423" t="s">
        <v>313</v>
      </c>
      <c r="AX266" s="423">
        <v>1</v>
      </c>
    </row>
    <row r="267" spans="1:50" x14ac:dyDescent="0.3">
      <c r="A267" s="423" t="s">
        <v>20</v>
      </c>
      <c r="B267">
        <v>609</v>
      </c>
      <c r="D267">
        <v>2592</v>
      </c>
      <c r="E267" s="423" t="s">
        <v>313</v>
      </c>
      <c r="F267" s="423" t="s">
        <v>313</v>
      </c>
      <c r="G267" s="423" t="s">
        <v>1709</v>
      </c>
      <c r="H267">
        <v>7548592000120</v>
      </c>
      <c r="I267" s="423" t="s">
        <v>313</v>
      </c>
      <c r="J267" s="423" t="s">
        <v>5502</v>
      </c>
      <c r="K267" s="423" t="s">
        <v>1711</v>
      </c>
      <c r="L267" s="423" t="s">
        <v>313</v>
      </c>
      <c r="M267" s="423" t="s">
        <v>1663</v>
      </c>
      <c r="N267" s="423" t="s">
        <v>313</v>
      </c>
      <c r="O267" s="423" t="s">
        <v>313</v>
      </c>
      <c r="P267" s="423" t="s">
        <v>313</v>
      </c>
      <c r="Q267" s="423" t="s">
        <v>1610</v>
      </c>
      <c r="R267" s="423" t="s">
        <v>496</v>
      </c>
      <c r="S267" s="423" t="s">
        <v>313</v>
      </c>
      <c r="T267" s="423" t="s">
        <v>313</v>
      </c>
      <c r="U267" s="423" t="s">
        <v>313</v>
      </c>
      <c r="V267" s="423" t="s">
        <v>313</v>
      </c>
      <c r="W267" s="423" t="s">
        <v>320</v>
      </c>
      <c r="X267" s="423" t="s">
        <v>333</v>
      </c>
      <c r="Y267" s="423" t="s">
        <v>313</v>
      </c>
      <c r="Z267" s="32"/>
      <c r="AA267">
        <v>16200</v>
      </c>
      <c r="AB267">
        <v>2160</v>
      </c>
      <c r="AC267">
        <v>21</v>
      </c>
      <c r="AD267" s="423" t="s">
        <v>20</v>
      </c>
      <c r="AE267" s="32">
        <v>45925</v>
      </c>
      <c r="AF267" s="62">
        <v>0.6938657407407407</v>
      </c>
      <c r="AG267" s="423" t="s">
        <v>313</v>
      </c>
      <c r="AH267" s="423" t="s">
        <v>335</v>
      </c>
      <c r="AI267" s="32">
        <v>45946</v>
      </c>
      <c r="AJ267" s="62">
        <v>0.5020486111111111</v>
      </c>
      <c r="AK267" s="423" t="s">
        <v>6114</v>
      </c>
      <c r="AL267" s="423" t="s">
        <v>1664</v>
      </c>
      <c r="AM267" s="423" t="s">
        <v>313</v>
      </c>
      <c r="AN267" s="423" t="s">
        <v>1665</v>
      </c>
      <c r="AO267" s="423" t="s">
        <v>313</v>
      </c>
      <c r="AP267" s="423" t="s">
        <v>1665</v>
      </c>
      <c r="AQ267" s="423" t="s">
        <v>313</v>
      </c>
      <c r="AR267" s="32"/>
      <c r="AT267" s="423" t="s">
        <v>313</v>
      </c>
      <c r="AU267" s="423" t="s">
        <v>313</v>
      </c>
      <c r="AV267" s="423" t="s">
        <v>313</v>
      </c>
      <c r="AW267" s="423" t="s">
        <v>313</v>
      </c>
      <c r="AX267" s="423">
        <v>1</v>
      </c>
    </row>
    <row r="268" spans="1:50" x14ac:dyDescent="0.3">
      <c r="A268" s="423" t="s">
        <v>20</v>
      </c>
      <c r="B268">
        <v>610</v>
      </c>
      <c r="D268">
        <v>2595</v>
      </c>
      <c r="E268" s="423" t="s">
        <v>313</v>
      </c>
      <c r="F268" s="423" t="s">
        <v>313</v>
      </c>
      <c r="G268" s="423" t="s">
        <v>1713</v>
      </c>
      <c r="H268">
        <v>7548592000120</v>
      </c>
      <c r="I268" s="423" t="s">
        <v>313</v>
      </c>
      <c r="J268" s="423" t="s">
        <v>5503</v>
      </c>
      <c r="K268" s="423" t="s">
        <v>1711</v>
      </c>
      <c r="L268" s="423" t="s">
        <v>313</v>
      </c>
      <c r="M268" s="423" t="s">
        <v>1663</v>
      </c>
      <c r="N268" s="423" t="s">
        <v>313</v>
      </c>
      <c r="O268" s="423" t="s">
        <v>313</v>
      </c>
      <c r="P268" s="423" t="s">
        <v>313</v>
      </c>
      <c r="Q268" s="423" t="s">
        <v>1610</v>
      </c>
      <c r="R268" s="423" t="s">
        <v>496</v>
      </c>
      <c r="S268" s="423" t="s">
        <v>313</v>
      </c>
      <c r="T268" s="423" t="s">
        <v>313</v>
      </c>
      <c r="U268" s="423" t="s">
        <v>313</v>
      </c>
      <c r="V268" s="423" t="s">
        <v>313</v>
      </c>
      <c r="W268" s="423" t="s">
        <v>320</v>
      </c>
      <c r="X268" s="423" t="s">
        <v>333</v>
      </c>
      <c r="Y268" s="423" t="s">
        <v>313</v>
      </c>
      <c r="Z268" s="32"/>
      <c r="AA268">
        <v>1600</v>
      </c>
      <c r="AB268">
        <v>405552</v>
      </c>
      <c r="AC268">
        <v>21</v>
      </c>
      <c r="AD268" s="423" t="s">
        <v>20</v>
      </c>
      <c r="AE268" s="32">
        <v>45925</v>
      </c>
      <c r="AF268" s="62">
        <v>0.69575231481481481</v>
      </c>
      <c r="AG268" s="423" t="s">
        <v>313</v>
      </c>
      <c r="AH268" s="423" t="s">
        <v>335</v>
      </c>
      <c r="AI268" s="32">
        <v>45946</v>
      </c>
      <c r="AJ268" s="62">
        <v>0.50145833333333334</v>
      </c>
      <c r="AK268" s="423" t="s">
        <v>6114</v>
      </c>
      <c r="AL268" s="423" t="s">
        <v>1664</v>
      </c>
      <c r="AM268" s="423" t="s">
        <v>313</v>
      </c>
      <c r="AN268" s="423" t="s">
        <v>1665</v>
      </c>
      <c r="AO268" s="423" t="s">
        <v>313</v>
      </c>
      <c r="AP268" s="423" t="s">
        <v>1665</v>
      </c>
      <c r="AQ268" s="423" t="s">
        <v>313</v>
      </c>
      <c r="AR268" s="32"/>
      <c r="AT268" s="423" t="s">
        <v>313</v>
      </c>
      <c r="AU268" s="423" t="s">
        <v>313</v>
      </c>
      <c r="AV268" s="423" t="s">
        <v>313</v>
      </c>
      <c r="AW268" s="423" t="s">
        <v>313</v>
      </c>
      <c r="AX268" s="423">
        <v>1</v>
      </c>
    </row>
    <row r="269" spans="1:50" x14ac:dyDescent="0.3">
      <c r="A269" s="423" t="s">
        <v>45</v>
      </c>
      <c r="B269">
        <v>611</v>
      </c>
      <c r="D269">
        <v>2598</v>
      </c>
      <c r="E269" s="423" t="s">
        <v>313</v>
      </c>
      <c r="F269" s="423" t="s">
        <v>313</v>
      </c>
      <c r="G269" s="423" t="s">
        <v>1715</v>
      </c>
      <c r="H269">
        <v>11861121000306</v>
      </c>
      <c r="I269" s="423" t="s">
        <v>313</v>
      </c>
      <c r="J269" s="423" t="s">
        <v>1716</v>
      </c>
      <c r="K269" s="423" t="s">
        <v>1717</v>
      </c>
      <c r="L269" s="423" t="s">
        <v>313</v>
      </c>
      <c r="M269" s="423" t="s">
        <v>1718</v>
      </c>
      <c r="N269" s="423" t="s">
        <v>313</v>
      </c>
      <c r="O269" s="423" t="s">
        <v>313</v>
      </c>
      <c r="P269" s="423" t="s">
        <v>313</v>
      </c>
      <c r="Q269" s="423" t="s">
        <v>463</v>
      </c>
      <c r="R269" s="423" t="s">
        <v>313</v>
      </c>
      <c r="S269" s="423" t="s">
        <v>354</v>
      </c>
      <c r="T269" s="423" t="s">
        <v>313</v>
      </c>
      <c r="U269" s="423" t="s">
        <v>313</v>
      </c>
      <c r="V269" s="423" t="s">
        <v>723</v>
      </c>
      <c r="W269" s="423" t="s">
        <v>320</v>
      </c>
      <c r="X269" s="423" t="s">
        <v>333</v>
      </c>
      <c r="Y269" s="423" t="s">
        <v>313</v>
      </c>
      <c r="Z269" s="32"/>
      <c r="AC269">
        <v>28</v>
      </c>
      <c r="AD269" s="423" t="s">
        <v>40</v>
      </c>
      <c r="AE269" s="32">
        <v>45926</v>
      </c>
      <c r="AF269" s="62">
        <v>0.42531249999999998</v>
      </c>
      <c r="AG269" s="423" t="s">
        <v>313</v>
      </c>
      <c r="AH269" s="423" t="s">
        <v>335</v>
      </c>
      <c r="AI269" s="32">
        <v>45954</v>
      </c>
      <c r="AJ269" s="62">
        <v>0.50206018518518514</v>
      </c>
      <c r="AK269" s="423" t="s">
        <v>6115</v>
      </c>
      <c r="AL269" s="423" t="s">
        <v>313</v>
      </c>
      <c r="AM269" s="423" t="s">
        <v>313</v>
      </c>
      <c r="AN269" s="423" t="s">
        <v>313</v>
      </c>
      <c r="AO269" s="423" t="s">
        <v>45</v>
      </c>
      <c r="AP269" s="423" t="s">
        <v>1719</v>
      </c>
      <c r="AQ269" s="423" t="s">
        <v>313</v>
      </c>
      <c r="AR269" s="32"/>
      <c r="AT269" s="423" t="s">
        <v>313</v>
      </c>
      <c r="AU269" s="423" t="s">
        <v>313</v>
      </c>
      <c r="AV269" s="423" t="s">
        <v>313</v>
      </c>
      <c r="AW269" s="423" t="s">
        <v>313</v>
      </c>
      <c r="AX269" s="423">
        <v>1</v>
      </c>
    </row>
    <row r="270" spans="1:50" x14ac:dyDescent="0.3">
      <c r="A270" s="423" t="s">
        <v>20</v>
      </c>
      <c r="B270">
        <v>613</v>
      </c>
      <c r="D270">
        <v>2600</v>
      </c>
      <c r="E270" s="423" t="s">
        <v>4508</v>
      </c>
      <c r="F270" s="423" t="s">
        <v>313</v>
      </c>
      <c r="G270" s="423" t="s">
        <v>1720</v>
      </c>
      <c r="H270">
        <v>221294000181</v>
      </c>
      <c r="I270" s="423" t="s">
        <v>313</v>
      </c>
      <c r="J270" s="423" t="s">
        <v>5504</v>
      </c>
      <c r="K270" s="423" t="s">
        <v>1722</v>
      </c>
      <c r="L270" s="423" t="s">
        <v>313</v>
      </c>
      <c r="M270" s="423" t="s">
        <v>1723</v>
      </c>
      <c r="N270" s="423" t="s">
        <v>313</v>
      </c>
      <c r="O270" s="423" t="s">
        <v>313</v>
      </c>
      <c r="P270" s="423" t="s">
        <v>313</v>
      </c>
      <c r="Q270" s="423" t="s">
        <v>1724</v>
      </c>
      <c r="R270" s="423" t="s">
        <v>330</v>
      </c>
      <c r="S270" s="423" t="s">
        <v>313</v>
      </c>
      <c r="T270" s="423" t="s">
        <v>313</v>
      </c>
      <c r="U270" s="423" t="s">
        <v>313</v>
      </c>
      <c r="V270" s="423" t="s">
        <v>955</v>
      </c>
      <c r="W270" s="423" t="s">
        <v>320</v>
      </c>
      <c r="X270" s="423" t="s">
        <v>347</v>
      </c>
      <c r="Y270" s="423" t="s">
        <v>313</v>
      </c>
      <c r="Z270" s="32">
        <v>46112</v>
      </c>
      <c r="AA270">
        <v>81786</v>
      </c>
      <c r="AB270">
        <v>79654</v>
      </c>
      <c r="AC270">
        <v>233</v>
      </c>
      <c r="AD270" s="423" t="s">
        <v>20</v>
      </c>
      <c r="AE270" s="32">
        <v>45929</v>
      </c>
      <c r="AF270" s="62">
        <v>0.48745370370370372</v>
      </c>
      <c r="AG270" s="423" t="s">
        <v>313</v>
      </c>
      <c r="AH270" s="423" t="s">
        <v>322</v>
      </c>
      <c r="AI270" s="32"/>
      <c r="AJ270" s="62"/>
      <c r="AK270" s="423" t="s">
        <v>313</v>
      </c>
      <c r="AL270" s="423" t="s">
        <v>313</v>
      </c>
      <c r="AM270" s="423" t="s">
        <v>1725</v>
      </c>
      <c r="AN270" s="423" t="s">
        <v>1726</v>
      </c>
      <c r="AO270" s="423" t="s">
        <v>20</v>
      </c>
      <c r="AP270" s="423" t="s">
        <v>1567</v>
      </c>
      <c r="AQ270" s="423" t="s">
        <v>313</v>
      </c>
      <c r="AR270" s="32">
        <v>46077</v>
      </c>
      <c r="AS270">
        <v>50</v>
      </c>
      <c r="AT270" s="423" t="s">
        <v>313</v>
      </c>
      <c r="AU270" s="423" t="s">
        <v>313</v>
      </c>
      <c r="AV270" s="423" t="s">
        <v>313</v>
      </c>
      <c r="AW270" s="423" t="s">
        <v>313</v>
      </c>
      <c r="AX270" s="423">
        <v>1</v>
      </c>
    </row>
    <row r="271" spans="1:50" x14ac:dyDescent="0.3">
      <c r="A271" s="423" t="s">
        <v>40</v>
      </c>
      <c r="B271">
        <v>614</v>
      </c>
      <c r="D271">
        <v>2603</v>
      </c>
      <c r="E271" s="423" t="s">
        <v>3477</v>
      </c>
      <c r="F271" s="423" t="s">
        <v>313</v>
      </c>
      <c r="G271" s="423" t="s">
        <v>1727</v>
      </c>
      <c r="H271">
        <v>9517464000144</v>
      </c>
      <c r="I271" s="423" t="s">
        <v>313</v>
      </c>
      <c r="J271" s="423" t="s">
        <v>5505</v>
      </c>
      <c r="K271" s="423" t="s">
        <v>313</v>
      </c>
      <c r="L271" s="423" t="s">
        <v>313</v>
      </c>
      <c r="M271" s="423" t="s">
        <v>1729</v>
      </c>
      <c r="N271" s="423" t="s">
        <v>313</v>
      </c>
      <c r="O271" s="423" t="s">
        <v>313</v>
      </c>
      <c r="P271" s="423" t="s">
        <v>313</v>
      </c>
      <c r="Q271" s="423" t="s">
        <v>313</v>
      </c>
      <c r="R271" s="423" t="s">
        <v>313</v>
      </c>
      <c r="S271" s="423" t="s">
        <v>313</v>
      </c>
      <c r="T271" s="423" t="s">
        <v>313</v>
      </c>
      <c r="U271" s="423" t="s">
        <v>313</v>
      </c>
      <c r="V271" s="423" t="s">
        <v>5485</v>
      </c>
      <c r="W271" s="423" t="s">
        <v>320</v>
      </c>
      <c r="X271" s="423" t="s">
        <v>347</v>
      </c>
      <c r="Y271" s="423" t="s">
        <v>313</v>
      </c>
      <c r="Z271" s="32">
        <v>46112</v>
      </c>
      <c r="AA271">
        <v>254760</v>
      </c>
      <c r="AB271">
        <v>1578632</v>
      </c>
      <c r="AC271">
        <v>131</v>
      </c>
      <c r="AD271" s="423" t="s">
        <v>40</v>
      </c>
      <c r="AE271" s="32">
        <v>45929</v>
      </c>
      <c r="AF271" s="62">
        <v>0.72163194444444445</v>
      </c>
      <c r="AG271" s="423" t="s">
        <v>313</v>
      </c>
      <c r="AH271" s="423" t="s">
        <v>335</v>
      </c>
      <c r="AI271" s="32">
        <v>46060</v>
      </c>
      <c r="AJ271" s="62">
        <v>0.36658564814814815</v>
      </c>
      <c r="AK271" s="423" t="s">
        <v>398</v>
      </c>
      <c r="AL271" s="423" t="s">
        <v>3478</v>
      </c>
      <c r="AM271" s="423" t="s">
        <v>313</v>
      </c>
      <c r="AN271" s="423" t="s">
        <v>1730</v>
      </c>
      <c r="AO271" s="423" t="s">
        <v>40</v>
      </c>
      <c r="AP271" s="423" t="s">
        <v>1730</v>
      </c>
      <c r="AQ271" s="423" t="s">
        <v>313</v>
      </c>
      <c r="AR271" s="32">
        <v>46060</v>
      </c>
      <c r="AS271">
        <v>30</v>
      </c>
      <c r="AT271" s="423" t="s">
        <v>313</v>
      </c>
      <c r="AU271" s="423" t="s">
        <v>313</v>
      </c>
      <c r="AV271" s="423" t="s">
        <v>313</v>
      </c>
      <c r="AW271" s="423" t="s">
        <v>313</v>
      </c>
      <c r="AX271" s="423">
        <v>1</v>
      </c>
    </row>
    <row r="272" spans="1:50" x14ac:dyDescent="0.3">
      <c r="A272" s="423" t="s">
        <v>40</v>
      </c>
      <c r="B272">
        <v>615</v>
      </c>
      <c r="D272">
        <v>2604</v>
      </c>
      <c r="E272" s="423" t="s">
        <v>313</v>
      </c>
      <c r="F272" s="423" t="s">
        <v>313</v>
      </c>
      <c r="G272" s="423" t="s">
        <v>1731</v>
      </c>
      <c r="H272">
        <v>73114894000114</v>
      </c>
      <c r="I272" s="423" t="s">
        <v>313</v>
      </c>
      <c r="J272" s="423" t="s">
        <v>1732</v>
      </c>
      <c r="K272" s="423" t="s">
        <v>313</v>
      </c>
      <c r="L272" s="423" t="s">
        <v>313</v>
      </c>
      <c r="M272" s="423" t="s">
        <v>1733</v>
      </c>
      <c r="N272" s="423" t="s">
        <v>313</v>
      </c>
      <c r="O272" s="423" t="s">
        <v>313</v>
      </c>
      <c r="P272" s="423" t="s">
        <v>313</v>
      </c>
      <c r="Q272" s="423" t="s">
        <v>313</v>
      </c>
      <c r="R272" s="423" t="s">
        <v>313</v>
      </c>
      <c r="S272" s="423" t="s">
        <v>313</v>
      </c>
      <c r="T272" s="423" t="s">
        <v>313</v>
      </c>
      <c r="U272" s="423" t="s">
        <v>313</v>
      </c>
      <c r="V272" s="423" t="s">
        <v>313</v>
      </c>
      <c r="W272" s="423" t="s">
        <v>320</v>
      </c>
      <c r="X272" s="423" t="s">
        <v>347</v>
      </c>
      <c r="Y272" s="423" t="s">
        <v>313</v>
      </c>
      <c r="Z272" s="32"/>
      <c r="AC272">
        <v>0</v>
      </c>
      <c r="AD272" s="423" t="s">
        <v>40</v>
      </c>
      <c r="AE272" s="32">
        <v>45929</v>
      </c>
      <c r="AF272" s="62">
        <v>0.72408564814814813</v>
      </c>
      <c r="AG272" s="423" t="s">
        <v>313</v>
      </c>
      <c r="AH272" s="423" t="s">
        <v>335</v>
      </c>
      <c r="AI272" s="32">
        <v>45929</v>
      </c>
      <c r="AJ272" s="62">
        <v>0.72424768518518523</v>
      </c>
      <c r="AK272" s="423" t="s">
        <v>6115</v>
      </c>
      <c r="AL272" s="423" t="s">
        <v>313</v>
      </c>
      <c r="AM272" s="423" t="s">
        <v>313</v>
      </c>
      <c r="AN272" s="423" t="s">
        <v>1734</v>
      </c>
      <c r="AO272" s="423" t="s">
        <v>40</v>
      </c>
      <c r="AP272" s="423" t="s">
        <v>1734</v>
      </c>
      <c r="AQ272" s="423" t="s">
        <v>313</v>
      </c>
      <c r="AR272" s="32"/>
      <c r="AT272" s="423" t="s">
        <v>313</v>
      </c>
      <c r="AU272" s="423" t="s">
        <v>313</v>
      </c>
      <c r="AV272" s="423" t="s">
        <v>313</v>
      </c>
      <c r="AW272" s="423" t="s">
        <v>313</v>
      </c>
      <c r="AX272" s="423">
        <v>1</v>
      </c>
    </row>
    <row r="273" spans="1:50" x14ac:dyDescent="0.3">
      <c r="A273" s="423" t="s">
        <v>40</v>
      </c>
      <c r="B273">
        <v>616</v>
      </c>
      <c r="D273">
        <v>2605</v>
      </c>
      <c r="E273" s="423" t="s">
        <v>313</v>
      </c>
      <c r="F273" s="423" t="s">
        <v>313</v>
      </c>
      <c r="G273" s="423" t="s">
        <v>1735</v>
      </c>
      <c r="H273">
        <v>18628799000120</v>
      </c>
      <c r="I273" s="423" t="s">
        <v>313</v>
      </c>
      <c r="J273" s="423" t="s">
        <v>1736</v>
      </c>
      <c r="K273" s="423" t="s">
        <v>1737</v>
      </c>
      <c r="L273" s="423" t="s">
        <v>313</v>
      </c>
      <c r="M273" s="423" t="s">
        <v>1738</v>
      </c>
      <c r="N273" s="423" t="s">
        <v>313</v>
      </c>
      <c r="O273" s="423" t="s">
        <v>313</v>
      </c>
      <c r="P273" s="423" t="s">
        <v>313</v>
      </c>
      <c r="Q273" s="423" t="s">
        <v>631</v>
      </c>
      <c r="R273" s="423" t="s">
        <v>330</v>
      </c>
      <c r="S273" s="423" t="s">
        <v>313</v>
      </c>
      <c r="T273" s="423" t="s">
        <v>313</v>
      </c>
      <c r="U273" s="423" t="s">
        <v>313</v>
      </c>
      <c r="V273" s="423" t="s">
        <v>313</v>
      </c>
      <c r="W273" s="423" t="s">
        <v>320</v>
      </c>
      <c r="X273" s="423" t="s">
        <v>347</v>
      </c>
      <c r="Y273" s="423" t="s">
        <v>313</v>
      </c>
      <c r="Z273" s="32"/>
      <c r="AC273">
        <v>37</v>
      </c>
      <c r="AD273" s="423" t="s">
        <v>40</v>
      </c>
      <c r="AE273" s="32">
        <v>45929</v>
      </c>
      <c r="AF273" s="62">
        <v>0.72835648148148147</v>
      </c>
      <c r="AG273" s="423" t="s">
        <v>313</v>
      </c>
      <c r="AH273" s="423" t="s">
        <v>335</v>
      </c>
      <c r="AI273" s="32">
        <v>45966</v>
      </c>
      <c r="AJ273" s="62">
        <v>0.41305555555555556</v>
      </c>
      <c r="AK273" s="423" t="s">
        <v>6118</v>
      </c>
      <c r="AL273" s="423" t="s">
        <v>313</v>
      </c>
      <c r="AM273" s="423" t="s">
        <v>313</v>
      </c>
      <c r="AN273" s="423" t="s">
        <v>1666</v>
      </c>
      <c r="AO273" s="423" t="s">
        <v>40</v>
      </c>
      <c r="AP273" s="423" t="s">
        <v>1730</v>
      </c>
      <c r="AQ273" s="423" t="s">
        <v>313</v>
      </c>
      <c r="AR273" s="32"/>
      <c r="AT273" s="423" t="s">
        <v>313</v>
      </c>
      <c r="AU273" s="423" t="s">
        <v>313</v>
      </c>
      <c r="AV273" s="423" t="s">
        <v>313</v>
      </c>
      <c r="AW273" s="423" t="s">
        <v>313</v>
      </c>
      <c r="AX273" s="423">
        <v>1</v>
      </c>
    </row>
    <row r="274" spans="1:50" x14ac:dyDescent="0.3">
      <c r="A274" s="423" t="s">
        <v>20</v>
      </c>
      <c r="B274">
        <v>618</v>
      </c>
      <c r="D274">
        <v>2609</v>
      </c>
      <c r="E274" s="423" t="s">
        <v>313</v>
      </c>
      <c r="F274" s="423" t="s">
        <v>313</v>
      </c>
      <c r="G274" s="423" t="s">
        <v>1739</v>
      </c>
      <c r="H274">
        <v>49872306000127</v>
      </c>
      <c r="I274" s="423" t="s">
        <v>313</v>
      </c>
      <c r="J274" s="423" t="s">
        <v>5506</v>
      </c>
      <c r="K274" s="423" t="s">
        <v>1741</v>
      </c>
      <c r="L274" s="423" t="s">
        <v>313</v>
      </c>
      <c r="M274" s="423" t="s">
        <v>1672</v>
      </c>
      <c r="N274" s="423" t="s">
        <v>313</v>
      </c>
      <c r="O274" s="423" t="s">
        <v>313</v>
      </c>
      <c r="P274" s="423" t="s">
        <v>313</v>
      </c>
      <c r="Q274" s="423" t="s">
        <v>1673</v>
      </c>
      <c r="R274" s="423" t="s">
        <v>330</v>
      </c>
      <c r="S274" s="423" t="s">
        <v>313</v>
      </c>
      <c r="T274" s="423" t="s">
        <v>313</v>
      </c>
      <c r="U274" s="423" t="s">
        <v>313</v>
      </c>
      <c r="V274" s="423" t="s">
        <v>313</v>
      </c>
      <c r="W274" s="423" t="s">
        <v>320</v>
      </c>
      <c r="X274" s="423" t="s">
        <v>333</v>
      </c>
      <c r="Y274" s="423" t="s">
        <v>313</v>
      </c>
      <c r="Z274" s="32"/>
      <c r="AA274">
        <v>1600</v>
      </c>
      <c r="AB274">
        <v>2468</v>
      </c>
      <c r="AC274">
        <v>3</v>
      </c>
      <c r="AD274" s="423" t="s">
        <v>20</v>
      </c>
      <c r="AE274" s="32">
        <v>45930</v>
      </c>
      <c r="AF274" s="62">
        <v>0.60990740740740745</v>
      </c>
      <c r="AG274" s="423" t="s">
        <v>313</v>
      </c>
      <c r="AH274" s="423" t="s">
        <v>335</v>
      </c>
      <c r="AI274" s="32">
        <v>45933</v>
      </c>
      <c r="AJ274" s="62">
        <v>0.40452546296296299</v>
      </c>
      <c r="AK274" s="423" t="s">
        <v>398</v>
      </c>
      <c r="AL274" s="423" t="s">
        <v>5488</v>
      </c>
      <c r="AM274" s="423" t="s">
        <v>313</v>
      </c>
      <c r="AN274" s="423" t="s">
        <v>1626</v>
      </c>
      <c r="AO274" s="423" t="s">
        <v>313</v>
      </c>
      <c r="AP274" s="423" t="s">
        <v>1626</v>
      </c>
      <c r="AQ274" s="423" t="s">
        <v>313</v>
      </c>
      <c r="AR274" s="32"/>
      <c r="AT274" s="423" t="s">
        <v>313</v>
      </c>
      <c r="AU274" s="423" t="s">
        <v>313</v>
      </c>
      <c r="AV274" s="423" t="s">
        <v>313</v>
      </c>
      <c r="AW274" s="423" t="s">
        <v>313</v>
      </c>
      <c r="AX274" s="423">
        <v>1</v>
      </c>
    </row>
    <row r="275" spans="1:50" x14ac:dyDescent="0.3">
      <c r="A275" s="423" t="s">
        <v>20</v>
      </c>
      <c r="B275">
        <v>619</v>
      </c>
      <c r="D275">
        <v>2614</v>
      </c>
      <c r="E275" s="423" t="s">
        <v>313</v>
      </c>
      <c r="F275" s="423" t="s">
        <v>313</v>
      </c>
      <c r="G275" s="423" t="s">
        <v>5507</v>
      </c>
      <c r="H275">
        <v>1099426000107</v>
      </c>
      <c r="I275" s="423" t="s">
        <v>313</v>
      </c>
      <c r="J275" s="423" t="s">
        <v>5508</v>
      </c>
      <c r="K275" s="423" t="s">
        <v>1701</v>
      </c>
      <c r="L275" s="423" t="s">
        <v>313</v>
      </c>
      <c r="M275" s="423" t="s">
        <v>1702</v>
      </c>
      <c r="N275" s="423" t="s">
        <v>313</v>
      </c>
      <c r="O275" s="423" t="s">
        <v>313</v>
      </c>
      <c r="P275" s="423" t="s">
        <v>313</v>
      </c>
      <c r="Q275" s="423" t="s">
        <v>313</v>
      </c>
      <c r="R275" s="423" t="s">
        <v>313</v>
      </c>
      <c r="S275" s="423" t="s">
        <v>313</v>
      </c>
      <c r="T275" s="423" t="s">
        <v>313</v>
      </c>
      <c r="U275" s="423" t="s">
        <v>313</v>
      </c>
      <c r="V275" s="423" t="s">
        <v>313</v>
      </c>
      <c r="W275" s="423" t="s">
        <v>320</v>
      </c>
      <c r="X275" s="423" t="s">
        <v>356</v>
      </c>
      <c r="Y275" s="423" t="s">
        <v>313</v>
      </c>
      <c r="Z275" s="32"/>
      <c r="AA275">
        <v>2527318</v>
      </c>
      <c r="AB275">
        <v>0</v>
      </c>
      <c r="AC275">
        <v>29</v>
      </c>
      <c r="AD275" s="423" t="s">
        <v>20</v>
      </c>
      <c r="AE275" s="32">
        <v>45930</v>
      </c>
      <c r="AF275" s="62">
        <v>0.66567129629629629</v>
      </c>
      <c r="AG275" s="423" t="s">
        <v>313</v>
      </c>
      <c r="AH275" s="423" t="s">
        <v>358</v>
      </c>
      <c r="AI275" s="32">
        <v>45959</v>
      </c>
      <c r="AJ275" s="62">
        <v>0.45207175925925924</v>
      </c>
      <c r="AK275" s="423" t="s">
        <v>313</v>
      </c>
      <c r="AL275" s="423" t="s">
        <v>313</v>
      </c>
      <c r="AM275" s="423" t="s">
        <v>313</v>
      </c>
      <c r="AN275" s="423" t="s">
        <v>1744</v>
      </c>
      <c r="AO275" s="423" t="s">
        <v>313</v>
      </c>
      <c r="AP275" s="423" t="s">
        <v>313</v>
      </c>
      <c r="AQ275" s="423" t="s">
        <v>313</v>
      </c>
      <c r="AR275" s="32"/>
      <c r="AT275" s="423" t="s">
        <v>313</v>
      </c>
      <c r="AU275" s="423" t="s">
        <v>313</v>
      </c>
      <c r="AV275" s="423" t="s">
        <v>313</v>
      </c>
      <c r="AW275" s="423" t="s">
        <v>313</v>
      </c>
      <c r="AX275" s="423">
        <v>1</v>
      </c>
    </row>
    <row r="276" spans="1:50" x14ac:dyDescent="0.3">
      <c r="A276" s="423" t="s">
        <v>40</v>
      </c>
      <c r="B276">
        <v>620</v>
      </c>
      <c r="D276">
        <v>2615</v>
      </c>
      <c r="E276" s="423" t="s">
        <v>313</v>
      </c>
      <c r="F276" s="423" t="s">
        <v>313</v>
      </c>
      <c r="G276" s="423" t="s">
        <v>1745</v>
      </c>
      <c r="H276">
        <v>5856090000130</v>
      </c>
      <c r="I276" s="423" t="s">
        <v>313</v>
      </c>
      <c r="J276" s="423" t="s">
        <v>5509</v>
      </c>
      <c r="K276" s="423" t="s">
        <v>313</v>
      </c>
      <c r="L276" s="423" t="s">
        <v>313</v>
      </c>
      <c r="M276" s="423" t="s">
        <v>1747</v>
      </c>
      <c r="N276" s="423" t="s">
        <v>313</v>
      </c>
      <c r="O276" s="423" t="s">
        <v>313</v>
      </c>
      <c r="P276" s="423" t="s">
        <v>313</v>
      </c>
      <c r="Q276" s="423" t="s">
        <v>313</v>
      </c>
      <c r="R276" s="423" t="s">
        <v>313</v>
      </c>
      <c r="S276" s="423" t="s">
        <v>313</v>
      </c>
      <c r="T276" s="423" t="s">
        <v>313</v>
      </c>
      <c r="U276" s="423" t="s">
        <v>313</v>
      </c>
      <c r="V276" s="423" t="s">
        <v>313</v>
      </c>
      <c r="W276" s="423" t="s">
        <v>320</v>
      </c>
      <c r="X276" s="423" t="s">
        <v>347</v>
      </c>
      <c r="Y276" s="423" t="s">
        <v>313</v>
      </c>
      <c r="Z276" s="32"/>
      <c r="AC276">
        <v>36</v>
      </c>
      <c r="AD276" s="423" t="s">
        <v>40</v>
      </c>
      <c r="AE276" s="32">
        <v>45930</v>
      </c>
      <c r="AF276" s="62">
        <v>0.6699074074074074</v>
      </c>
      <c r="AG276" s="423" t="s">
        <v>313</v>
      </c>
      <c r="AH276" s="423" t="s">
        <v>335</v>
      </c>
      <c r="AI276" s="32">
        <v>45966</v>
      </c>
      <c r="AJ276" s="62">
        <v>0.41229166666666667</v>
      </c>
      <c r="AK276" s="423" t="s">
        <v>6115</v>
      </c>
      <c r="AL276" s="423" t="s">
        <v>313</v>
      </c>
      <c r="AM276" s="423" t="s">
        <v>313</v>
      </c>
      <c r="AN276" s="423" t="s">
        <v>1748</v>
      </c>
      <c r="AO276" s="423" t="s">
        <v>40</v>
      </c>
      <c r="AP276" s="423" t="s">
        <v>1748</v>
      </c>
      <c r="AQ276" s="423" t="s">
        <v>313</v>
      </c>
      <c r="AR276" s="32"/>
      <c r="AT276" s="423" t="s">
        <v>313</v>
      </c>
      <c r="AU276" s="423" t="s">
        <v>313</v>
      </c>
      <c r="AV276" s="423" t="s">
        <v>313</v>
      </c>
      <c r="AW276" s="423" t="s">
        <v>313</v>
      </c>
      <c r="AX276" s="423">
        <v>1</v>
      </c>
    </row>
    <row r="277" spans="1:50" x14ac:dyDescent="0.3">
      <c r="A277" s="423" t="s">
        <v>20</v>
      </c>
      <c r="B277">
        <v>621</v>
      </c>
      <c r="D277">
        <v>2616</v>
      </c>
      <c r="E277" s="423" t="s">
        <v>313</v>
      </c>
      <c r="F277" s="423" t="s">
        <v>313</v>
      </c>
      <c r="G277" s="423" t="s">
        <v>5510</v>
      </c>
      <c r="I277" s="423" t="s">
        <v>313</v>
      </c>
      <c r="J277" s="423" t="s">
        <v>5511</v>
      </c>
      <c r="K277" s="423" t="s">
        <v>1751</v>
      </c>
      <c r="L277" s="423" t="s">
        <v>313</v>
      </c>
      <c r="M277" s="423" t="s">
        <v>1752</v>
      </c>
      <c r="N277" s="423" t="s">
        <v>313</v>
      </c>
      <c r="O277" s="423" t="s">
        <v>313</v>
      </c>
      <c r="P277" s="423" t="s">
        <v>313</v>
      </c>
      <c r="Q277" s="423" t="s">
        <v>313</v>
      </c>
      <c r="R277" s="423" t="s">
        <v>313</v>
      </c>
      <c r="S277" s="423" t="s">
        <v>313</v>
      </c>
      <c r="T277" s="423" t="s">
        <v>313</v>
      </c>
      <c r="U277" s="423" t="s">
        <v>313</v>
      </c>
      <c r="V277" s="423" t="s">
        <v>313</v>
      </c>
      <c r="W277" s="423" t="s">
        <v>320</v>
      </c>
      <c r="X277" s="423" t="s">
        <v>356</v>
      </c>
      <c r="Y277" s="423" t="s">
        <v>313</v>
      </c>
      <c r="Z277" s="32"/>
      <c r="AA277">
        <v>5406</v>
      </c>
      <c r="AB277">
        <v>0</v>
      </c>
      <c r="AC277">
        <v>0</v>
      </c>
      <c r="AD277" s="423" t="s">
        <v>20</v>
      </c>
      <c r="AE277" s="32">
        <v>45930</v>
      </c>
      <c r="AF277" s="62">
        <v>0.68820601851851848</v>
      </c>
      <c r="AG277" s="423" t="s">
        <v>313</v>
      </c>
      <c r="AH277" s="423" t="s">
        <v>358</v>
      </c>
      <c r="AI277" s="32">
        <v>45930</v>
      </c>
      <c r="AJ277" s="62">
        <v>0.68903935185185183</v>
      </c>
      <c r="AK277" s="423" t="s">
        <v>313</v>
      </c>
      <c r="AL277" s="423" t="s">
        <v>313</v>
      </c>
      <c r="AM277" s="423" t="s">
        <v>313</v>
      </c>
      <c r="AN277" s="423" t="s">
        <v>1665</v>
      </c>
      <c r="AO277" s="423" t="s">
        <v>313</v>
      </c>
      <c r="AP277" s="423" t="s">
        <v>313</v>
      </c>
      <c r="AQ277" s="423" t="s">
        <v>313</v>
      </c>
      <c r="AR277" s="32"/>
      <c r="AT277" s="423" t="s">
        <v>313</v>
      </c>
      <c r="AU277" s="423" t="s">
        <v>313</v>
      </c>
      <c r="AV277" s="423" t="s">
        <v>313</v>
      </c>
      <c r="AW277" s="423" t="s">
        <v>313</v>
      </c>
      <c r="AX277" s="423">
        <v>1</v>
      </c>
    </row>
    <row r="278" spans="1:50" x14ac:dyDescent="0.3">
      <c r="A278" s="423" t="s">
        <v>20</v>
      </c>
      <c r="B278">
        <v>622</v>
      </c>
      <c r="D278">
        <v>2617</v>
      </c>
      <c r="E278" s="423" t="s">
        <v>313</v>
      </c>
      <c r="F278" s="423" t="s">
        <v>313</v>
      </c>
      <c r="G278" s="423" t="s">
        <v>1753</v>
      </c>
      <c r="I278" s="423" t="s">
        <v>313</v>
      </c>
      <c r="J278" s="423" t="s">
        <v>1754</v>
      </c>
      <c r="K278" s="423" t="s">
        <v>1755</v>
      </c>
      <c r="L278" s="423" t="s">
        <v>313</v>
      </c>
      <c r="M278" s="423" t="s">
        <v>1623</v>
      </c>
      <c r="N278" s="423" t="s">
        <v>313</v>
      </c>
      <c r="O278" s="423" t="s">
        <v>313</v>
      </c>
      <c r="P278" s="423" t="s">
        <v>313</v>
      </c>
      <c r="Q278" s="423" t="s">
        <v>313</v>
      </c>
      <c r="R278" s="423" t="s">
        <v>313</v>
      </c>
      <c r="S278" s="423" t="s">
        <v>313</v>
      </c>
      <c r="T278" s="423" t="s">
        <v>313</v>
      </c>
      <c r="U278" s="423" t="s">
        <v>313</v>
      </c>
      <c r="V278" s="423" t="s">
        <v>313</v>
      </c>
      <c r="W278" s="423" t="s">
        <v>320</v>
      </c>
      <c r="X278" s="423" t="s">
        <v>397</v>
      </c>
      <c r="Y278" s="423" t="s">
        <v>313</v>
      </c>
      <c r="Z278" s="32"/>
      <c r="AA278">
        <v>1600</v>
      </c>
      <c r="AB278">
        <v>2468</v>
      </c>
      <c r="AC278">
        <v>3</v>
      </c>
      <c r="AD278" s="423" t="s">
        <v>20</v>
      </c>
      <c r="AE278" s="32">
        <v>45930</v>
      </c>
      <c r="AF278" s="62">
        <v>0.69144675925925925</v>
      </c>
      <c r="AG278" s="423" t="s">
        <v>313</v>
      </c>
      <c r="AH278" s="423" t="s">
        <v>335</v>
      </c>
      <c r="AI278" s="32">
        <v>45933</v>
      </c>
      <c r="AJ278" s="62">
        <v>0.41620370370370369</v>
      </c>
      <c r="AK278" s="423" t="s">
        <v>474</v>
      </c>
      <c r="AL278" s="423" t="s">
        <v>5483</v>
      </c>
      <c r="AM278" s="423" t="s">
        <v>313</v>
      </c>
      <c r="AN278" s="423" t="s">
        <v>1626</v>
      </c>
      <c r="AO278" s="423" t="s">
        <v>313</v>
      </c>
      <c r="AP278" s="423" t="s">
        <v>1627</v>
      </c>
      <c r="AQ278" s="423" t="s">
        <v>313</v>
      </c>
      <c r="AR278" s="32"/>
      <c r="AT278" s="423" t="s">
        <v>313</v>
      </c>
      <c r="AU278" s="423" t="s">
        <v>313</v>
      </c>
      <c r="AV278" s="423" t="s">
        <v>313</v>
      </c>
      <c r="AW278" s="423" t="s">
        <v>313</v>
      </c>
      <c r="AX278" s="423">
        <v>1</v>
      </c>
    </row>
    <row r="279" spans="1:50" x14ac:dyDescent="0.3">
      <c r="A279" s="423" t="s">
        <v>20</v>
      </c>
      <c r="B279">
        <v>623</v>
      </c>
      <c r="D279">
        <v>2618</v>
      </c>
      <c r="E279" s="423" t="s">
        <v>313</v>
      </c>
      <c r="F279" s="423" t="s">
        <v>313</v>
      </c>
      <c r="G279" s="423" t="s">
        <v>1756</v>
      </c>
      <c r="I279" s="423" t="s">
        <v>313</v>
      </c>
      <c r="J279" s="423" t="s">
        <v>5512</v>
      </c>
      <c r="K279" s="423" t="s">
        <v>1755</v>
      </c>
      <c r="L279" s="423" t="s">
        <v>313</v>
      </c>
      <c r="M279" s="423" t="s">
        <v>1623</v>
      </c>
      <c r="N279" s="423" t="s">
        <v>313</v>
      </c>
      <c r="O279" s="423" t="s">
        <v>313</v>
      </c>
      <c r="P279" s="423" t="s">
        <v>313</v>
      </c>
      <c r="Q279" s="423" t="s">
        <v>313</v>
      </c>
      <c r="R279" s="423" t="s">
        <v>313</v>
      </c>
      <c r="S279" s="423" t="s">
        <v>313</v>
      </c>
      <c r="T279" s="423" t="s">
        <v>313</v>
      </c>
      <c r="U279" s="423" t="s">
        <v>313</v>
      </c>
      <c r="V279" s="423" t="s">
        <v>313</v>
      </c>
      <c r="W279" s="423" t="s">
        <v>320</v>
      </c>
      <c r="X279" s="423" t="s">
        <v>397</v>
      </c>
      <c r="Y279" s="423" t="s">
        <v>313</v>
      </c>
      <c r="Z279" s="32"/>
      <c r="AA279">
        <v>59360</v>
      </c>
      <c r="AB279">
        <v>27562</v>
      </c>
      <c r="AC279">
        <v>3</v>
      </c>
      <c r="AD279" s="423" t="s">
        <v>20</v>
      </c>
      <c r="AE279" s="32">
        <v>45930</v>
      </c>
      <c r="AF279" s="62">
        <v>0.69359953703703703</v>
      </c>
      <c r="AG279" s="423" t="s">
        <v>313</v>
      </c>
      <c r="AH279" s="423" t="s">
        <v>335</v>
      </c>
      <c r="AI279" s="32">
        <v>45933</v>
      </c>
      <c r="AJ279" s="62">
        <v>0.41586805555555556</v>
      </c>
      <c r="AK279" s="423" t="s">
        <v>474</v>
      </c>
      <c r="AL279" s="423" t="s">
        <v>5483</v>
      </c>
      <c r="AM279" s="423" t="s">
        <v>313</v>
      </c>
      <c r="AN279" s="423" t="s">
        <v>1626</v>
      </c>
      <c r="AO279" s="423" t="s">
        <v>313</v>
      </c>
      <c r="AP279" s="423" t="s">
        <v>1627</v>
      </c>
      <c r="AQ279" s="423" t="s">
        <v>313</v>
      </c>
      <c r="AR279" s="32"/>
      <c r="AT279" s="423" t="s">
        <v>313</v>
      </c>
      <c r="AU279" s="423" t="s">
        <v>313</v>
      </c>
      <c r="AV279" s="423" t="s">
        <v>313</v>
      </c>
      <c r="AW279" s="423" t="s">
        <v>313</v>
      </c>
      <c r="AX279" s="423">
        <v>1</v>
      </c>
    </row>
    <row r="280" spans="1:50" x14ac:dyDescent="0.3">
      <c r="A280" s="423" t="s">
        <v>40</v>
      </c>
      <c r="B280">
        <v>624</v>
      </c>
      <c r="D280">
        <v>2619</v>
      </c>
      <c r="E280" s="423" t="s">
        <v>313</v>
      </c>
      <c r="F280" s="423" t="s">
        <v>313</v>
      </c>
      <c r="G280" s="423" t="s">
        <v>1758</v>
      </c>
      <c r="I280" s="423" t="s">
        <v>313</v>
      </c>
      <c r="J280" s="423" t="s">
        <v>5513</v>
      </c>
      <c r="K280" s="423" t="s">
        <v>1760</v>
      </c>
      <c r="L280" s="423" t="s">
        <v>313</v>
      </c>
      <c r="M280" s="423" t="s">
        <v>648</v>
      </c>
      <c r="N280" s="423" t="s">
        <v>313</v>
      </c>
      <c r="O280" s="423" t="s">
        <v>313</v>
      </c>
      <c r="P280" s="423" t="s">
        <v>313</v>
      </c>
      <c r="Q280" s="423" t="s">
        <v>313</v>
      </c>
      <c r="R280" s="423" t="s">
        <v>313</v>
      </c>
      <c r="S280" s="423" t="s">
        <v>313</v>
      </c>
      <c r="T280" s="423" t="s">
        <v>313</v>
      </c>
      <c r="U280" s="423" t="s">
        <v>313</v>
      </c>
      <c r="V280" s="423" t="s">
        <v>313</v>
      </c>
      <c r="W280" s="423" t="s">
        <v>320</v>
      </c>
      <c r="X280" s="423" t="s">
        <v>347</v>
      </c>
      <c r="Y280" s="423" t="s">
        <v>313</v>
      </c>
      <c r="Z280" s="32"/>
      <c r="AC280">
        <v>36</v>
      </c>
      <c r="AD280" s="423" t="s">
        <v>40</v>
      </c>
      <c r="AE280" s="32">
        <v>45930</v>
      </c>
      <c r="AF280" s="62">
        <v>0.7330902777777778</v>
      </c>
      <c r="AG280" s="423" t="s">
        <v>313</v>
      </c>
      <c r="AH280" s="423" t="s">
        <v>335</v>
      </c>
      <c r="AI280" s="32">
        <v>45966</v>
      </c>
      <c r="AJ280" s="62">
        <v>0.41091435185185188</v>
      </c>
      <c r="AK280" s="423" t="s">
        <v>6114</v>
      </c>
      <c r="AL280" s="423" t="s">
        <v>313</v>
      </c>
      <c r="AM280" s="423" t="s">
        <v>313</v>
      </c>
      <c r="AN280" s="423" t="s">
        <v>1748</v>
      </c>
      <c r="AO280" s="423" t="s">
        <v>40</v>
      </c>
      <c r="AP280" s="423" t="s">
        <v>1748</v>
      </c>
      <c r="AQ280" s="423" t="s">
        <v>313</v>
      </c>
      <c r="AR280" s="32"/>
      <c r="AT280" s="423" t="s">
        <v>313</v>
      </c>
      <c r="AU280" s="423" t="s">
        <v>313</v>
      </c>
      <c r="AV280" s="423" t="s">
        <v>313</v>
      </c>
      <c r="AW280" s="423" t="s">
        <v>313</v>
      </c>
      <c r="AX280" s="423">
        <v>1</v>
      </c>
    </row>
    <row r="281" spans="1:50" x14ac:dyDescent="0.3">
      <c r="A281" s="423" t="s">
        <v>20</v>
      </c>
      <c r="B281">
        <v>628</v>
      </c>
      <c r="D281">
        <v>2622</v>
      </c>
      <c r="E281" s="423" t="s">
        <v>313</v>
      </c>
      <c r="F281" s="423" t="s">
        <v>313</v>
      </c>
      <c r="G281" s="423" t="s">
        <v>1761</v>
      </c>
      <c r="I281" s="423" t="s">
        <v>313</v>
      </c>
      <c r="J281" s="423" t="s">
        <v>1762</v>
      </c>
      <c r="K281" s="423" t="s">
        <v>1763</v>
      </c>
      <c r="L281" s="423" t="s">
        <v>313</v>
      </c>
      <c r="M281" s="423" t="s">
        <v>1764</v>
      </c>
      <c r="N281" s="423" t="s">
        <v>313</v>
      </c>
      <c r="O281" s="423" t="s">
        <v>313</v>
      </c>
      <c r="P281" s="423" t="s">
        <v>313</v>
      </c>
      <c r="Q281" s="423" t="s">
        <v>1765</v>
      </c>
      <c r="R281" s="423" t="s">
        <v>313</v>
      </c>
      <c r="S281" s="423" t="s">
        <v>354</v>
      </c>
      <c r="T281" s="423" t="s">
        <v>313</v>
      </c>
      <c r="U281" s="423" t="s">
        <v>313</v>
      </c>
      <c r="V281" s="423" t="s">
        <v>723</v>
      </c>
      <c r="W281" s="423" t="s">
        <v>320</v>
      </c>
      <c r="X281" s="423" t="s">
        <v>437</v>
      </c>
      <c r="Y281" s="423" t="s">
        <v>313</v>
      </c>
      <c r="Z281" s="32"/>
      <c r="AC281">
        <v>4</v>
      </c>
      <c r="AD281" s="423" t="s">
        <v>40</v>
      </c>
      <c r="AE281" s="32">
        <v>45933</v>
      </c>
      <c r="AF281" s="62">
        <v>0.46578703703703705</v>
      </c>
      <c r="AG281" s="423" t="s">
        <v>313</v>
      </c>
      <c r="AH281" s="423" t="s">
        <v>335</v>
      </c>
      <c r="AI281" s="32">
        <v>45937</v>
      </c>
      <c r="AJ281" s="62">
        <v>0.39880787037037035</v>
      </c>
      <c r="AK281" s="423" t="s">
        <v>6120</v>
      </c>
      <c r="AL281" s="423" t="s">
        <v>5514</v>
      </c>
      <c r="AM281" s="423" t="s">
        <v>313</v>
      </c>
      <c r="AN281" s="423" t="s">
        <v>313</v>
      </c>
      <c r="AO281" s="423" t="s">
        <v>20</v>
      </c>
      <c r="AP281" s="423" t="s">
        <v>313</v>
      </c>
      <c r="AQ281" s="423" t="s">
        <v>313</v>
      </c>
      <c r="AR281" s="32"/>
      <c r="AT281" s="423" t="s">
        <v>313</v>
      </c>
      <c r="AU281" s="423" t="s">
        <v>313</v>
      </c>
      <c r="AV281" s="423" t="s">
        <v>313</v>
      </c>
      <c r="AW281" s="423" t="s">
        <v>313</v>
      </c>
      <c r="AX281" s="423">
        <v>1</v>
      </c>
    </row>
    <row r="282" spans="1:50" x14ac:dyDescent="0.3">
      <c r="A282" s="423" t="s">
        <v>20</v>
      </c>
      <c r="B282">
        <v>634</v>
      </c>
      <c r="D282">
        <v>2631</v>
      </c>
      <c r="E282" s="423" t="s">
        <v>313</v>
      </c>
      <c r="F282" s="423" t="s">
        <v>1767</v>
      </c>
      <c r="G282" s="423" t="s">
        <v>1768</v>
      </c>
      <c r="H282">
        <v>43400571000126</v>
      </c>
      <c r="I282" s="423" t="s">
        <v>313</v>
      </c>
      <c r="J282" s="423" t="s">
        <v>1767</v>
      </c>
      <c r="K282" s="423" t="s">
        <v>1769</v>
      </c>
      <c r="L282" s="423" t="s">
        <v>313</v>
      </c>
      <c r="M282" s="423" t="s">
        <v>1770</v>
      </c>
      <c r="N282" s="423" t="s">
        <v>313</v>
      </c>
      <c r="O282" s="423" t="s">
        <v>313</v>
      </c>
      <c r="P282" s="423" t="s">
        <v>313</v>
      </c>
      <c r="Q282" s="423" t="s">
        <v>1771</v>
      </c>
      <c r="R282" s="423" t="s">
        <v>330</v>
      </c>
      <c r="S282" s="423" t="s">
        <v>345</v>
      </c>
      <c r="T282" s="423" t="s">
        <v>313</v>
      </c>
      <c r="U282" s="423" t="s">
        <v>313</v>
      </c>
      <c r="V282" s="423" t="s">
        <v>313</v>
      </c>
      <c r="W282" s="423" t="s">
        <v>320</v>
      </c>
      <c r="X282" s="423" t="s">
        <v>333</v>
      </c>
      <c r="Y282" s="423" t="s">
        <v>313</v>
      </c>
      <c r="Z282" s="32"/>
      <c r="AA282">
        <v>7021439</v>
      </c>
      <c r="AB282">
        <v>417338</v>
      </c>
      <c r="AC282">
        <v>20</v>
      </c>
      <c r="AD282" s="423" t="s">
        <v>20</v>
      </c>
      <c r="AE282" s="32">
        <v>45939</v>
      </c>
      <c r="AF282" s="62">
        <v>0.65773148148148153</v>
      </c>
      <c r="AG282" s="423" t="s">
        <v>313</v>
      </c>
      <c r="AH282" s="423" t="s">
        <v>335</v>
      </c>
      <c r="AI282" s="32">
        <v>45959</v>
      </c>
      <c r="AJ282" s="62">
        <v>0.4332523148148148</v>
      </c>
      <c r="AK282" s="423" t="s">
        <v>6114</v>
      </c>
      <c r="AL282" s="423" t="s">
        <v>5292</v>
      </c>
      <c r="AM282" s="423" t="s">
        <v>313</v>
      </c>
      <c r="AN282" s="423" t="s">
        <v>1772</v>
      </c>
      <c r="AO282" s="423" t="s">
        <v>313</v>
      </c>
      <c r="AP282" s="423" t="s">
        <v>1772</v>
      </c>
      <c r="AQ282" s="423" t="s">
        <v>313</v>
      </c>
      <c r="AR282" s="32"/>
      <c r="AT282" s="423" t="s">
        <v>313</v>
      </c>
      <c r="AU282" s="423" t="s">
        <v>313</v>
      </c>
      <c r="AV282" s="423" t="s">
        <v>313</v>
      </c>
      <c r="AW282" s="423" t="s">
        <v>313</v>
      </c>
      <c r="AX282" s="423">
        <v>1</v>
      </c>
    </row>
    <row r="283" spans="1:50" x14ac:dyDescent="0.3">
      <c r="A283" s="423" t="s">
        <v>20</v>
      </c>
      <c r="B283">
        <v>638</v>
      </c>
      <c r="D283">
        <v>2640</v>
      </c>
      <c r="E283" s="423" t="s">
        <v>313</v>
      </c>
      <c r="F283" s="423" t="s">
        <v>313</v>
      </c>
      <c r="G283" s="423" t="s">
        <v>5515</v>
      </c>
      <c r="I283" s="423" t="s">
        <v>313</v>
      </c>
      <c r="J283" s="423" t="s">
        <v>5516</v>
      </c>
      <c r="K283" s="423" t="s">
        <v>1775</v>
      </c>
      <c r="L283" s="423" t="s">
        <v>313</v>
      </c>
      <c r="M283" s="423" t="s">
        <v>648</v>
      </c>
      <c r="N283" s="423" t="s">
        <v>313</v>
      </c>
      <c r="O283" s="423" t="s">
        <v>313</v>
      </c>
      <c r="P283" s="423" t="s">
        <v>313</v>
      </c>
      <c r="Q283" s="423" t="s">
        <v>313</v>
      </c>
      <c r="R283" s="423" t="s">
        <v>313</v>
      </c>
      <c r="S283" s="423" t="s">
        <v>313</v>
      </c>
      <c r="T283" s="423" t="s">
        <v>313</v>
      </c>
      <c r="U283" s="423" t="s">
        <v>313</v>
      </c>
      <c r="V283" s="423" t="s">
        <v>313</v>
      </c>
      <c r="W283" s="423" t="s">
        <v>320</v>
      </c>
      <c r="X283" s="423" t="s">
        <v>347</v>
      </c>
      <c r="Y283" s="423" t="s">
        <v>313</v>
      </c>
      <c r="Z283" s="32"/>
      <c r="AC283">
        <v>62</v>
      </c>
      <c r="AD283" s="423" t="s">
        <v>20</v>
      </c>
      <c r="AE283" s="32">
        <v>45940</v>
      </c>
      <c r="AF283" s="62">
        <v>0.64271990740740736</v>
      </c>
      <c r="AG283" s="423" t="s">
        <v>313</v>
      </c>
      <c r="AH283" s="423" t="s">
        <v>335</v>
      </c>
      <c r="AI283" s="32">
        <v>46002</v>
      </c>
      <c r="AJ283" s="62">
        <v>0.64072916666666668</v>
      </c>
      <c r="AK283" s="423" t="s">
        <v>6114</v>
      </c>
      <c r="AL283" s="423" t="s">
        <v>313</v>
      </c>
      <c r="AM283" s="423" t="s">
        <v>313</v>
      </c>
      <c r="AN283" s="423" t="s">
        <v>313</v>
      </c>
      <c r="AO283" s="423" t="s">
        <v>313</v>
      </c>
      <c r="AP283" s="423" t="s">
        <v>1772</v>
      </c>
      <c r="AQ283" s="423" t="s">
        <v>313</v>
      </c>
      <c r="AR283" s="32"/>
      <c r="AT283" s="423" t="s">
        <v>313</v>
      </c>
      <c r="AU283" s="423" t="s">
        <v>313</v>
      </c>
      <c r="AV283" s="423" t="s">
        <v>313</v>
      </c>
      <c r="AW283" s="423" t="s">
        <v>313</v>
      </c>
      <c r="AX283" s="423">
        <v>1</v>
      </c>
    </row>
    <row r="284" spans="1:50" x14ac:dyDescent="0.3">
      <c r="A284" s="423" t="s">
        <v>40</v>
      </c>
      <c r="B284">
        <v>639</v>
      </c>
      <c r="D284">
        <v>2644</v>
      </c>
      <c r="E284" s="423" t="s">
        <v>313</v>
      </c>
      <c r="F284" s="423" t="s">
        <v>313</v>
      </c>
      <c r="G284" s="423" t="s">
        <v>1776</v>
      </c>
      <c r="I284" s="423" t="s">
        <v>313</v>
      </c>
      <c r="J284" s="423" t="s">
        <v>1777</v>
      </c>
      <c r="K284" s="423" t="s">
        <v>1778</v>
      </c>
      <c r="L284" s="423" t="s">
        <v>313</v>
      </c>
      <c r="M284" s="423" t="s">
        <v>648</v>
      </c>
      <c r="N284" s="423" t="s">
        <v>313</v>
      </c>
      <c r="O284" s="423" t="s">
        <v>313</v>
      </c>
      <c r="P284" s="423" t="s">
        <v>313</v>
      </c>
      <c r="Q284" s="423" t="s">
        <v>313</v>
      </c>
      <c r="R284" s="423" t="s">
        <v>313</v>
      </c>
      <c r="S284" s="423" t="s">
        <v>313</v>
      </c>
      <c r="T284" s="423" t="s">
        <v>313</v>
      </c>
      <c r="U284" s="423" t="s">
        <v>313</v>
      </c>
      <c r="V284" s="423" t="s">
        <v>313</v>
      </c>
      <c r="W284" s="423" t="s">
        <v>320</v>
      </c>
      <c r="X284" s="423" t="s">
        <v>347</v>
      </c>
      <c r="Y284" s="423" t="s">
        <v>313</v>
      </c>
      <c r="Z284" s="32"/>
      <c r="AC284">
        <v>33</v>
      </c>
      <c r="AD284" s="423" t="s">
        <v>40</v>
      </c>
      <c r="AE284" s="32">
        <v>45945</v>
      </c>
      <c r="AF284" s="62">
        <v>0.73146990740740736</v>
      </c>
      <c r="AG284" s="423" t="s">
        <v>313</v>
      </c>
      <c r="AH284" s="423" t="s">
        <v>335</v>
      </c>
      <c r="AI284" s="32">
        <v>45978</v>
      </c>
      <c r="AJ284" s="62">
        <v>0.64398148148148149</v>
      </c>
      <c r="AK284" s="423" t="s">
        <v>474</v>
      </c>
      <c r="AL284" s="423" t="s">
        <v>313</v>
      </c>
      <c r="AM284" s="423" t="s">
        <v>313</v>
      </c>
      <c r="AN284" s="423" t="s">
        <v>1779</v>
      </c>
      <c r="AO284" s="423" t="s">
        <v>40</v>
      </c>
      <c r="AP284" s="423" t="s">
        <v>1779</v>
      </c>
      <c r="AQ284" s="423" t="s">
        <v>313</v>
      </c>
      <c r="AR284" s="32"/>
      <c r="AT284" s="423" t="s">
        <v>313</v>
      </c>
      <c r="AU284" s="423" t="s">
        <v>313</v>
      </c>
      <c r="AV284" s="423" t="s">
        <v>313</v>
      </c>
      <c r="AW284" s="423" t="s">
        <v>313</v>
      </c>
      <c r="AX284" s="423">
        <v>1</v>
      </c>
    </row>
    <row r="285" spans="1:50" x14ac:dyDescent="0.3">
      <c r="A285" s="423" t="s">
        <v>20</v>
      </c>
      <c r="B285">
        <v>640</v>
      </c>
      <c r="D285">
        <v>2646</v>
      </c>
      <c r="E285" s="423" t="s">
        <v>313</v>
      </c>
      <c r="F285" s="423" t="s">
        <v>313</v>
      </c>
      <c r="G285" s="423" t="s">
        <v>1780</v>
      </c>
      <c r="I285" s="423" t="s">
        <v>313</v>
      </c>
      <c r="J285" s="423" t="s">
        <v>1781</v>
      </c>
      <c r="K285" s="423" t="s">
        <v>1782</v>
      </c>
      <c r="L285" s="423" t="s">
        <v>313</v>
      </c>
      <c r="M285" s="423" t="s">
        <v>1783</v>
      </c>
      <c r="N285" s="423" t="s">
        <v>313</v>
      </c>
      <c r="O285" s="423" t="s">
        <v>313</v>
      </c>
      <c r="P285" s="423" t="s">
        <v>313</v>
      </c>
      <c r="Q285" s="423" t="s">
        <v>313</v>
      </c>
      <c r="R285" s="423" t="s">
        <v>313</v>
      </c>
      <c r="S285" s="423" t="s">
        <v>313</v>
      </c>
      <c r="T285" s="423" t="s">
        <v>313</v>
      </c>
      <c r="U285" s="423" t="s">
        <v>313</v>
      </c>
      <c r="V285" s="423" t="s">
        <v>313</v>
      </c>
      <c r="W285" s="423" t="s">
        <v>320</v>
      </c>
      <c r="X285" s="423" t="s">
        <v>356</v>
      </c>
      <c r="Y285" s="423" t="s">
        <v>313</v>
      </c>
      <c r="Z285" s="32"/>
      <c r="AA285">
        <v>1380825</v>
      </c>
      <c r="AB285">
        <v>0</v>
      </c>
      <c r="AC285">
        <v>0</v>
      </c>
      <c r="AD285" s="423" t="s">
        <v>20</v>
      </c>
      <c r="AE285" s="32">
        <v>45946</v>
      </c>
      <c r="AF285" s="62">
        <v>0.61724537037037042</v>
      </c>
      <c r="AG285" s="423" t="s">
        <v>313</v>
      </c>
      <c r="AH285" s="423" t="s">
        <v>358</v>
      </c>
      <c r="AI285" s="32">
        <v>45946</v>
      </c>
      <c r="AJ285" s="62">
        <v>0.61929398148148151</v>
      </c>
      <c r="AK285" s="423" t="s">
        <v>313</v>
      </c>
      <c r="AL285" s="423" t="s">
        <v>313</v>
      </c>
      <c r="AM285" s="423" t="s">
        <v>313</v>
      </c>
      <c r="AN285" s="423" t="s">
        <v>1784</v>
      </c>
      <c r="AO285" s="423" t="s">
        <v>313</v>
      </c>
      <c r="AP285" s="423" t="s">
        <v>313</v>
      </c>
      <c r="AQ285" s="423" t="s">
        <v>313</v>
      </c>
      <c r="AR285" s="32"/>
      <c r="AT285" s="423" t="s">
        <v>313</v>
      </c>
      <c r="AU285" s="423" t="s">
        <v>313</v>
      </c>
      <c r="AV285" s="423" t="s">
        <v>313</v>
      </c>
      <c r="AW285" s="423" t="s">
        <v>313</v>
      </c>
      <c r="AX285" s="423">
        <v>1</v>
      </c>
    </row>
    <row r="286" spans="1:50" x14ac:dyDescent="0.3">
      <c r="A286" s="423" t="s">
        <v>20</v>
      </c>
      <c r="B286">
        <v>641</v>
      </c>
      <c r="D286">
        <v>2647</v>
      </c>
      <c r="E286" s="423" t="s">
        <v>313</v>
      </c>
      <c r="F286" s="423" t="s">
        <v>313</v>
      </c>
      <c r="G286" s="423" t="s">
        <v>1785</v>
      </c>
      <c r="I286" s="423" t="s">
        <v>313</v>
      </c>
      <c r="J286" s="423" t="s">
        <v>1786</v>
      </c>
      <c r="K286" s="423" t="s">
        <v>1787</v>
      </c>
      <c r="L286" s="423" t="s">
        <v>313</v>
      </c>
      <c r="M286" s="423" t="s">
        <v>1770</v>
      </c>
      <c r="N286" s="423" t="s">
        <v>313</v>
      </c>
      <c r="O286" s="423" t="s">
        <v>313</v>
      </c>
      <c r="P286" s="423" t="s">
        <v>313</v>
      </c>
      <c r="Q286" s="423" t="s">
        <v>313</v>
      </c>
      <c r="R286" s="423" t="s">
        <v>313</v>
      </c>
      <c r="S286" s="423" t="s">
        <v>313</v>
      </c>
      <c r="T286" s="423" t="s">
        <v>313</v>
      </c>
      <c r="U286" s="423" t="s">
        <v>313</v>
      </c>
      <c r="V286" s="423" t="s">
        <v>313</v>
      </c>
      <c r="W286" s="423" t="s">
        <v>320</v>
      </c>
      <c r="X286" s="423" t="s">
        <v>333</v>
      </c>
      <c r="Y286" s="423" t="s">
        <v>313</v>
      </c>
      <c r="Z286" s="32"/>
      <c r="AA286">
        <v>1600</v>
      </c>
      <c r="AB286">
        <v>3695</v>
      </c>
      <c r="AC286">
        <v>13</v>
      </c>
      <c r="AD286" s="423" t="s">
        <v>20</v>
      </c>
      <c r="AE286" s="32">
        <v>45946</v>
      </c>
      <c r="AF286" s="62">
        <v>0.69593749999999999</v>
      </c>
      <c r="AG286" s="423" t="s">
        <v>313</v>
      </c>
      <c r="AH286" s="423" t="s">
        <v>335</v>
      </c>
      <c r="AI286" s="32">
        <v>45959</v>
      </c>
      <c r="AJ286" s="62">
        <v>0.43424768518518519</v>
      </c>
      <c r="AK286" s="423" t="s">
        <v>6114</v>
      </c>
      <c r="AL286" s="423" t="s">
        <v>1788</v>
      </c>
      <c r="AM286" s="423" t="s">
        <v>313</v>
      </c>
      <c r="AN286" s="423" t="s">
        <v>1772</v>
      </c>
      <c r="AO286" s="423" t="s">
        <v>313</v>
      </c>
      <c r="AP286" s="423" t="s">
        <v>1772</v>
      </c>
      <c r="AQ286" s="423" t="s">
        <v>313</v>
      </c>
      <c r="AR286" s="32"/>
      <c r="AT286" s="423" t="s">
        <v>313</v>
      </c>
      <c r="AU286" s="423" t="s">
        <v>313</v>
      </c>
      <c r="AV286" s="423" t="s">
        <v>313</v>
      </c>
      <c r="AW286" s="423" t="s">
        <v>313</v>
      </c>
      <c r="AX286" s="423">
        <v>1</v>
      </c>
    </row>
    <row r="287" spans="1:50" x14ac:dyDescent="0.3">
      <c r="A287" s="423" t="s">
        <v>20</v>
      </c>
      <c r="B287">
        <v>642</v>
      </c>
      <c r="D287">
        <v>2648</v>
      </c>
      <c r="E287" s="423" t="s">
        <v>4508</v>
      </c>
      <c r="F287" s="423" t="s">
        <v>313</v>
      </c>
      <c r="G287" s="423" t="s">
        <v>5517</v>
      </c>
      <c r="I287" s="423" t="s">
        <v>313</v>
      </c>
      <c r="J287" s="423" t="s">
        <v>5518</v>
      </c>
      <c r="K287" s="423" t="s">
        <v>1722</v>
      </c>
      <c r="L287" s="423" t="s">
        <v>313</v>
      </c>
      <c r="M287" s="423" t="s">
        <v>1723</v>
      </c>
      <c r="N287" s="423" t="s">
        <v>313</v>
      </c>
      <c r="O287" s="423" t="s">
        <v>313</v>
      </c>
      <c r="P287" s="423" t="s">
        <v>313</v>
      </c>
      <c r="Q287" s="423" t="s">
        <v>313</v>
      </c>
      <c r="R287" s="423" t="s">
        <v>313</v>
      </c>
      <c r="S287" s="423" t="s">
        <v>313</v>
      </c>
      <c r="T287" s="423" t="s">
        <v>313</v>
      </c>
      <c r="U287" s="423" t="s">
        <v>313</v>
      </c>
      <c r="V287" s="423" t="s">
        <v>955</v>
      </c>
      <c r="W287" s="423" t="s">
        <v>320</v>
      </c>
      <c r="X287" s="423" t="s">
        <v>347</v>
      </c>
      <c r="Y287" s="423" t="s">
        <v>313</v>
      </c>
      <c r="Z287" s="32">
        <v>46112</v>
      </c>
      <c r="AA287">
        <v>1600</v>
      </c>
      <c r="AB287">
        <v>335607</v>
      </c>
      <c r="AC287">
        <v>215</v>
      </c>
      <c r="AD287" s="423" t="s">
        <v>20</v>
      </c>
      <c r="AE287" s="32">
        <v>45947</v>
      </c>
      <c r="AF287" s="62">
        <v>0.40686342592592595</v>
      </c>
      <c r="AG287" s="423" t="s">
        <v>313</v>
      </c>
      <c r="AH287" s="423" t="s">
        <v>322</v>
      </c>
      <c r="AI287" s="32"/>
      <c r="AJ287" s="62"/>
      <c r="AK287" s="423" t="s">
        <v>313</v>
      </c>
      <c r="AL287" s="423" t="s">
        <v>313</v>
      </c>
      <c r="AM287" s="423" t="s">
        <v>313</v>
      </c>
      <c r="AN287" s="423" t="s">
        <v>1726</v>
      </c>
      <c r="AO287" s="423" t="s">
        <v>20</v>
      </c>
      <c r="AP287" s="423" t="s">
        <v>1725</v>
      </c>
      <c r="AQ287" s="423" t="s">
        <v>313</v>
      </c>
      <c r="AR287" s="32">
        <v>46077</v>
      </c>
      <c r="AS287">
        <v>50</v>
      </c>
      <c r="AT287" s="423" t="s">
        <v>313</v>
      </c>
      <c r="AU287" s="423" t="s">
        <v>313</v>
      </c>
      <c r="AV287" s="423" t="s">
        <v>313</v>
      </c>
      <c r="AW287" s="423" t="s">
        <v>313</v>
      </c>
      <c r="AX287" s="423">
        <v>1</v>
      </c>
    </row>
    <row r="288" spans="1:50" x14ac:dyDescent="0.3">
      <c r="A288" s="423" t="s">
        <v>20</v>
      </c>
      <c r="B288">
        <v>643</v>
      </c>
      <c r="D288">
        <v>2649</v>
      </c>
      <c r="E288" s="423" t="s">
        <v>1791</v>
      </c>
      <c r="F288" s="423" t="s">
        <v>313</v>
      </c>
      <c r="G288" s="423" t="s">
        <v>1792</v>
      </c>
      <c r="H288">
        <v>43028557000143</v>
      </c>
      <c r="I288" s="423" t="s">
        <v>313</v>
      </c>
      <c r="J288" s="423" t="s">
        <v>1793</v>
      </c>
      <c r="K288" s="423" t="s">
        <v>1782</v>
      </c>
      <c r="L288" s="423" t="s">
        <v>313</v>
      </c>
      <c r="M288" s="423" t="s">
        <v>1783</v>
      </c>
      <c r="N288" s="423" t="s">
        <v>313</v>
      </c>
      <c r="O288" s="423" t="s">
        <v>313</v>
      </c>
      <c r="P288" s="423" t="s">
        <v>313</v>
      </c>
      <c r="Q288" s="423" t="s">
        <v>313</v>
      </c>
      <c r="R288" s="423" t="s">
        <v>313</v>
      </c>
      <c r="S288" s="423" t="s">
        <v>313</v>
      </c>
      <c r="T288" s="423" t="s">
        <v>313</v>
      </c>
      <c r="U288" s="423" t="s">
        <v>313</v>
      </c>
      <c r="V288" s="423" t="s">
        <v>1115</v>
      </c>
      <c r="W288" s="423" t="s">
        <v>320</v>
      </c>
      <c r="X288" s="423" t="s">
        <v>356</v>
      </c>
      <c r="Y288" s="423" t="s">
        <v>313</v>
      </c>
      <c r="Z288" s="32">
        <v>45989</v>
      </c>
      <c r="AA288">
        <v>0</v>
      </c>
      <c r="AB288">
        <v>3564</v>
      </c>
      <c r="AC288">
        <v>129</v>
      </c>
      <c r="AD288" s="423" t="s">
        <v>20</v>
      </c>
      <c r="AE288" s="32">
        <v>45947</v>
      </c>
      <c r="AF288" s="62">
        <v>0.4088310185185185</v>
      </c>
      <c r="AG288" s="423" t="s">
        <v>313</v>
      </c>
      <c r="AH288" s="423" t="s">
        <v>335</v>
      </c>
      <c r="AI288" s="32">
        <v>46076</v>
      </c>
      <c r="AJ288" s="62">
        <v>0.43260416666666668</v>
      </c>
      <c r="AK288" s="423" t="s">
        <v>6114</v>
      </c>
      <c r="AL288" s="423" t="s">
        <v>5519</v>
      </c>
      <c r="AM288" s="423" t="s">
        <v>313</v>
      </c>
      <c r="AN288" s="423" t="s">
        <v>1794</v>
      </c>
      <c r="AO288" s="423" t="s">
        <v>20</v>
      </c>
      <c r="AP288" s="423" t="s">
        <v>1795</v>
      </c>
      <c r="AQ288" s="423" t="s">
        <v>313</v>
      </c>
      <c r="AR288" s="32">
        <v>46003</v>
      </c>
      <c r="AS288">
        <v>80</v>
      </c>
      <c r="AT288" s="423" t="s">
        <v>313</v>
      </c>
      <c r="AU288" s="423" t="s">
        <v>313</v>
      </c>
      <c r="AV288" s="423" t="s">
        <v>313</v>
      </c>
      <c r="AW288" s="423" t="s">
        <v>313</v>
      </c>
      <c r="AX288" s="423">
        <v>1</v>
      </c>
    </row>
    <row r="289" spans="1:50" x14ac:dyDescent="0.3">
      <c r="A289" s="423" t="s">
        <v>20</v>
      </c>
      <c r="B289">
        <v>644</v>
      </c>
      <c r="D289">
        <v>2650</v>
      </c>
      <c r="E289" s="423" t="s">
        <v>5520</v>
      </c>
      <c r="F289" s="423" t="s">
        <v>313</v>
      </c>
      <c r="G289" s="423" t="s">
        <v>1796</v>
      </c>
      <c r="H289">
        <v>62499934000177</v>
      </c>
      <c r="I289" s="423" t="s">
        <v>313</v>
      </c>
      <c r="J289" s="423" t="s">
        <v>5521</v>
      </c>
      <c r="K289" s="423" t="s">
        <v>1798</v>
      </c>
      <c r="L289" s="423" t="s">
        <v>313</v>
      </c>
      <c r="M289" s="423" t="s">
        <v>1799</v>
      </c>
      <c r="N289" s="423" t="s">
        <v>313</v>
      </c>
      <c r="O289" s="423" t="s">
        <v>313</v>
      </c>
      <c r="P289" s="423" t="s">
        <v>313</v>
      </c>
      <c r="Q289" s="423" t="s">
        <v>1800</v>
      </c>
      <c r="R289" s="423" t="s">
        <v>330</v>
      </c>
      <c r="S289" s="423" t="s">
        <v>313</v>
      </c>
      <c r="T289" s="423" t="s">
        <v>313</v>
      </c>
      <c r="U289" s="423" t="s">
        <v>313</v>
      </c>
      <c r="V289" s="423" t="s">
        <v>1115</v>
      </c>
      <c r="W289" s="423" t="s">
        <v>320</v>
      </c>
      <c r="X289" s="423" t="s">
        <v>347</v>
      </c>
      <c r="Y289" s="423" t="s">
        <v>313</v>
      </c>
      <c r="Z289" s="32">
        <v>46081</v>
      </c>
      <c r="AA289">
        <v>118908</v>
      </c>
      <c r="AB289">
        <v>1304844</v>
      </c>
      <c r="AC289">
        <v>117</v>
      </c>
      <c r="AD289" s="423" t="s">
        <v>20</v>
      </c>
      <c r="AE289" s="32">
        <v>45947</v>
      </c>
      <c r="AF289" s="62">
        <v>0.42344907407407406</v>
      </c>
      <c r="AG289" s="423" t="s">
        <v>313</v>
      </c>
      <c r="AH289" s="423" t="s">
        <v>335</v>
      </c>
      <c r="AI289" s="32">
        <v>46064</v>
      </c>
      <c r="AJ289" s="62">
        <v>0.7311805555555555</v>
      </c>
      <c r="AK289" s="423" t="s">
        <v>6116</v>
      </c>
      <c r="AL289" s="423" t="s">
        <v>5522</v>
      </c>
      <c r="AM289" s="423" t="s">
        <v>313</v>
      </c>
      <c r="AN289" s="423" t="s">
        <v>1801</v>
      </c>
      <c r="AO289" s="423" t="s">
        <v>20</v>
      </c>
      <c r="AP289" s="423" t="s">
        <v>1795</v>
      </c>
      <c r="AQ289" s="423" t="s">
        <v>1802</v>
      </c>
      <c r="AR289" s="32">
        <v>46056</v>
      </c>
      <c r="AS289">
        <v>80</v>
      </c>
      <c r="AT289" s="423" t="s">
        <v>313</v>
      </c>
      <c r="AU289" s="423" t="s">
        <v>313</v>
      </c>
      <c r="AV289" s="423" t="s">
        <v>313</v>
      </c>
      <c r="AW289" s="423" t="s">
        <v>313</v>
      </c>
      <c r="AX289" s="423">
        <v>1</v>
      </c>
    </row>
    <row r="290" spans="1:50" x14ac:dyDescent="0.3">
      <c r="A290" s="423" t="s">
        <v>20</v>
      </c>
      <c r="B290">
        <v>645</v>
      </c>
      <c r="D290">
        <v>2654</v>
      </c>
      <c r="E290" s="423" t="s">
        <v>5520</v>
      </c>
      <c r="F290" s="423" t="s">
        <v>313</v>
      </c>
      <c r="G290" s="423" t="s">
        <v>1803</v>
      </c>
      <c r="H290">
        <v>62499934000177</v>
      </c>
      <c r="I290" s="423" t="s">
        <v>313</v>
      </c>
      <c r="J290" s="423" t="s">
        <v>5523</v>
      </c>
      <c r="K290" s="423" t="s">
        <v>1798</v>
      </c>
      <c r="L290" s="423" t="s">
        <v>313</v>
      </c>
      <c r="M290" s="423" t="s">
        <v>1799</v>
      </c>
      <c r="N290" s="423" t="s">
        <v>313</v>
      </c>
      <c r="O290" s="423" t="s">
        <v>313</v>
      </c>
      <c r="P290" s="423" t="s">
        <v>313</v>
      </c>
      <c r="Q290" s="423" t="s">
        <v>1800</v>
      </c>
      <c r="R290" s="423" t="s">
        <v>330</v>
      </c>
      <c r="S290" s="423" t="s">
        <v>313</v>
      </c>
      <c r="T290" s="423" t="s">
        <v>313</v>
      </c>
      <c r="U290" s="423" t="s">
        <v>313</v>
      </c>
      <c r="V290" s="423" t="s">
        <v>1115</v>
      </c>
      <c r="W290" s="423" t="s">
        <v>320</v>
      </c>
      <c r="X290" s="423" t="s">
        <v>347</v>
      </c>
      <c r="Y290" s="423" t="s">
        <v>313</v>
      </c>
      <c r="Z290" s="32">
        <v>46081</v>
      </c>
      <c r="AA290">
        <v>1600</v>
      </c>
      <c r="AB290">
        <v>68466</v>
      </c>
      <c r="AC290">
        <v>117</v>
      </c>
      <c r="AD290" s="423" t="s">
        <v>20</v>
      </c>
      <c r="AE290" s="32">
        <v>45947</v>
      </c>
      <c r="AF290" s="62">
        <v>0.42556712962962961</v>
      </c>
      <c r="AG290" s="423" t="s">
        <v>313</v>
      </c>
      <c r="AH290" s="423" t="s">
        <v>335</v>
      </c>
      <c r="AI290" s="32">
        <v>46064</v>
      </c>
      <c r="AJ290" s="62">
        <v>0.73228009259259264</v>
      </c>
      <c r="AK290" s="423" t="s">
        <v>6116</v>
      </c>
      <c r="AL290" s="423" t="s">
        <v>5522</v>
      </c>
      <c r="AM290" s="423" t="s">
        <v>313</v>
      </c>
      <c r="AN290" s="423" t="s">
        <v>1805</v>
      </c>
      <c r="AO290" s="423" t="s">
        <v>20</v>
      </c>
      <c r="AP290" s="423" t="s">
        <v>1805</v>
      </c>
      <c r="AQ290" s="423" t="s">
        <v>313</v>
      </c>
      <c r="AR290" s="32">
        <v>46056</v>
      </c>
      <c r="AS290">
        <v>80</v>
      </c>
      <c r="AT290" s="423" t="s">
        <v>313</v>
      </c>
      <c r="AU290" s="423" t="s">
        <v>313</v>
      </c>
      <c r="AV290" s="423" t="s">
        <v>313</v>
      </c>
      <c r="AW290" s="423" t="s">
        <v>313</v>
      </c>
      <c r="AX290" s="423">
        <v>1</v>
      </c>
    </row>
    <row r="291" spans="1:50" x14ac:dyDescent="0.3">
      <c r="A291" s="423" t="s">
        <v>20</v>
      </c>
      <c r="B291">
        <v>656</v>
      </c>
      <c r="D291">
        <v>2261</v>
      </c>
      <c r="E291" s="423" t="s">
        <v>313</v>
      </c>
      <c r="F291" s="423" t="s">
        <v>1806</v>
      </c>
      <c r="G291" s="423" t="s">
        <v>1807</v>
      </c>
      <c r="H291">
        <v>37905383000157</v>
      </c>
      <c r="I291" s="423" t="s">
        <v>313</v>
      </c>
      <c r="J291" s="423" t="s">
        <v>1806</v>
      </c>
      <c r="K291" s="423" t="s">
        <v>1808</v>
      </c>
      <c r="L291" s="423" t="s">
        <v>313</v>
      </c>
      <c r="M291" s="423" t="s">
        <v>1809</v>
      </c>
      <c r="N291" s="423" t="s">
        <v>313</v>
      </c>
      <c r="O291" s="423" t="s">
        <v>313</v>
      </c>
      <c r="P291" s="423" t="s">
        <v>313</v>
      </c>
      <c r="Q291" s="423" t="s">
        <v>631</v>
      </c>
      <c r="R291" s="423" t="s">
        <v>330</v>
      </c>
      <c r="S291" s="423" t="s">
        <v>345</v>
      </c>
      <c r="T291" s="423" t="s">
        <v>313</v>
      </c>
      <c r="U291" s="423" t="s">
        <v>313</v>
      </c>
      <c r="V291" s="423" t="s">
        <v>313</v>
      </c>
      <c r="W291" s="423" t="s">
        <v>320</v>
      </c>
      <c r="X291" s="423" t="s">
        <v>397</v>
      </c>
      <c r="Y291" s="423" t="s">
        <v>313</v>
      </c>
      <c r="Z291" s="32"/>
      <c r="AC291">
        <v>34</v>
      </c>
      <c r="AD291" s="423" t="s">
        <v>20</v>
      </c>
      <c r="AE291" s="32">
        <v>45952</v>
      </c>
      <c r="AF291" s="62">
        <v>0.71155092592592595</v>
      </c>
      <c r="AG291" s="423" t="s">
        <v>313</v>
      </c>
      <c r="AH291" s="423" t="s">
        <v>335</v>
      </c>
      <c r="AI291" s="32">
        <v>45986</v>
      </c>
      <c r="AJ291" s="62">
        <v>0.70568287037037036</v>
      </c>
      <c r="AK291" s="423" t="s">
        <v>398</v>
      </c>
      <c r="AL291" s="423" t="s">
        <v>313</v>
      </c>
      <c r="AM291" s="423" t="s">
        <v>313</v>
      </c>
      <c r="AN291" s="423" t="s">
        <v>313</v>
      </c>
      <c r="AO291" s="423" t="s">
        <v>313</v>
      </c>
      <c r="AP291" s="423" t="s">
        <v>313</v>
      </c>
      <c r="AQ291" s="423" t="s">
        <v>313</v>
      </c>
      <c r="AR291" s="32"/>
      <c r="AT291" s="423" t="s">
        <v>313</v>
      </c>
      <c r="AU291" s="423" t="s">
        <v>313</v>
      </c>
      <c r="AV291" s="423" t="s">
        <v>313</v>
      </c>
      <c r="AW291" s="423" t="s">
        <v>313</v>
      </c>
      <c r="AX291" s="423">
        <v>1</v>
      </c>
    </row>
    <row r="292" spans="1:50" x14ac:dyDescent="0.3">
      <c r="A292" s="423" t="s">
        <v>20</v>
      </c>
      <c r="B292">
        <v>657</v>
      </c>
      <c r="D292">
        <v>2659</v>
      </c>
      <c r="E292" s="423" t="s">
        <v>313</v>
      </c>
      <c r="F292" s="423" t="s">
        <v>313</v>
      </c>
      <c r="G292" s="423" t="s">
        <v>1810</v>
      </c>
      <c r="I292" s="423" t="s">
        <v>313</v>
      </c>
      <c r="J292" s="423" t="s">
        <v>5524</v>
      </c>
      <c r="K292" s="423" t="s">
        <v>1812</v>
      </c>
      <c r="L292" s="423" t="s">
        <v>313</v>
      </c>
      <c r="M292" s="423" t="s">
        <v>1813</v>
      </c>
      <c r="N292" s="423" t="s">
        <v>313</v>
      </c>
      <c r="O292" s="423" t="s">
        <v>313</v>
      </c>
      <c r="P292" s="423" t="s">
        <v>313</v>
      </c>
      <c r="Q292" s="423" t="s">
        <v>1814</v>
      </c>
      <c r="R292" s="423" t="s">
        <v>313</v>
      </c>
      <c r="S292" s="423" t="s">
        <v>354</v>
      </c>
      <c r="T292" s="423" t="s">
        <v>313</v>
      </c>
      <c r="U292" s="423" t="s">
        <v>313</v>
      </c>
      <c r="V292" s="423" t="s">
        <v>723</v>
      </c>
      <c r="W292" s="423" t="s">
        <v>320</v>
      </c>
      <c r="X292" s="423" t="s">
        <v>397</v>
      </c>
      <c r="Y292" s="423" t="s">
        <v>313</v>
      </c>
      <c r="Z292" s="32"/>
      <c r="AA292">
        <v>38380</v>
      </c>
      <c r="AB292">
        <v>107526</v>
      </c>
      <c r="AC292">
        <v>32</v>
      </c>
      <c r="AD292" s="423" t="s">
        <v>40</v>
      </c>
      <c r="AE292" s="32">
        <v>45953</v>
      </c>
      <c r="AF292" s="62">
        <v>0.63064814814814818</v>
      </c>
      <c r="AG292" s="423" t="s">
        <v>313</v>
      </c>
      <c r="AH292" s="423" t="s">
        <v>335</v>
      </c>
      <c r="AI292" s="32">
        <v>45985</v>
      </c>
      <c r="AJ292" s="62">
        <v>0.70120370370370366</v>
      </c>
      <c r="AK292" s="423" t="s">
        <v>6115</v>
      </c>
      <c r="AL292" s="423" t="s">
        <v>5525</v>
      </c>
      <c r="AM292" s="423" t="s">
        <v>313</v>
      </c>
      <c r="AN292" s="423" t="s">
        <v>1726</v>
      </c>
      <c r="AO292" s="423" t="s">
        <v>20</v>
      </c>
      <c r="AP292" s="423" t="s">
        <v>1816</v>
      </c>
      <c r="AQ292" s="423" t="s">
        <v>313</v>
      </c>
      <c r="AR292" s="32"/>
      <c r="AT292" s="423" t="s">
        <v>313</v>
      </c>
      <c r="AU292" s="423" t="s">
        <v>313</v>
      </c>
      <c r="AV292" s="423" t="s">
        <v>313</v>
      </c>
      <c r="AW292" s="423" t="s">
        <v>313</v>
      </c>
      <c r="AX292" s="423">
        <v>1</v>
      </c>
    </row>
    <row r="293" spans="1:50" x14ac:dyDescent="0.3">
      <c r="A293" s="423" t="s">
        <v>20</v>
      </c>
      <c r="B293">
        <v>659</v>
      </c>
      <c r="D293">
        <v>2680</v>
      </c>
      <c r="E293" s="423" t="s">
        <v>313</v>
      </c>
      <c r="F293" s="423" t="s">
        <v>313</v>
      </c>
      <c r="G293" s="423" t="s">
        <v>1817</v>
      </c>
      <c r="I293" s="423" t="s">
        <v>313</v>
      </c>
      <c r="J293" s="423" t="s">
        <v>1818</v>
      </c>
      <c r="K293" s="423" t="s">
        <v>1819</v>
      </c>
      <c r="L293" s="423" t="s">
        <v>313</v>
      </c>
      <c r="M293" s="423" t="s">
        <v>1820</v>
      </c>
      <c r="N293" s="423" t="s">
        <v>313</v>
      </c>
      <c r="O293" s="423" t="s">
        <v>313</v>
      </c>
      <c r="P293" s="423" t="s">
        <v>313</v>
      </c>
      <c r="Q293" s="423" t="s">
        <v>463</v>
      </c>
      <c r="R293" s="423" t="s">
        <v>313</v>
      </c>
      <c r="S293" s="423" t="s">
        <v>354</v>
      </c>
      <c r="T293" s="423" t="s">
        <v>313</v>
      </c>
      <c r="U293" s="423" t="s">
        <v>313</v>
      </c>
      <c r="V293" s="423" t="s">
        <v>723</v>
      </c>
      <c r="W293" s="423" t="s">
        <v>320</v>
      </c>
      <c r="X293" s="423" t="s">
        <v>437</v>
      </c>
      <c r="Y293" s="423" t="s">
        <v>313</v>
      </c>
      <c r="Z293" s="32"/>
      <c r="AC293">
        <v>9</v>
      </c>
      <c r="AD293" s="423" t="s">
        <v>40</v>
      </c>
      <c r="AE293" s="32">
        <v>45957</v>
      </c>
      <c r="AF293" s="62">
        <v>0.65108796296296301</v>
      </c>
      <c r="AG293" s="423" t="s">
        <v>313</v>
      </c>
      <c r="AH293" s="423" t="s">
        <v>335</v>
      </c>
      <c r="AI293" s="32">
        <v>45966</v>
      </c>
      <c r="AJ293" s="62">
        <v>0.38394675925925925</v>
      </c>
      <c r="AK293" s="423" t="s">
        <v>6120</v>
      </c>
      <c r="AL293" s="423" t="s">
        <v>5526</v>
      </c>
      <c r="AM293" s="423" t="s">
        <v>313</v>
      </c>
      <c r="AN293" s="423" t="s">
        <v>313</v>
      </c>
      <c r="AO293" s="423" t="s">
        <v>20</v>
      </c>
      <c r="AP293" s="423" t="s">
        <v>313</v>
      </c>
      <c r="AQ293" s="423" t="s">
        <v>313</v>
      </c>
      <c r="AR293" s="32"/>
      <c r="AT293" s="423" t="s">
        <v>313</v>
      </c>
      <c r="AU293" s="423" t="s">
        <v>313</v>
      </c>
      <c r="AV293" s="423" t="s">
        <v>313</v>
      </c>
      <c r="AW293" s="423" t="s">
        <v>313</v>
      </c>
      <c r="AX293" s="423">
        <v>1</v>
      </c>
    </row>
    <row r="294" spans="1:50" x14ac:dyDescent="0.3">
      <c r="A294" s="423" t="s">
        <v>20</v>
      </c>
      <c r="B294">
        <v>662</v>
      </c>
      <c r="D294">
        <v>2684</v>
      </c>
      <c r="E294" s="423" t="s">
        <v>5527</v>
      </c>
      <c r="F294" s="423" t="s">
        <v>1822</v>
      </c>
      <c r="G294" s="423" t="s">
        <v>1823</v>
      </c>
      <c r="H294">
        <v>44628219000105</v>
      </c>
      <c r="I294" s="423" t="s">
        <v>313</v>
      </c>
      <c r="J294" s="423" t="s">
        <v>1822</v>
      </c>
      <c r="K294" s="423" t="s">
        <v>1824</v>
      </c>
      <c r="L294" s="423" t="s">
        <v>313</v>
      </c>
      <c r="M294" s="423" t="s">
        <v>1825</v>
      </c>
      <c r="N294" s="423" t="s">
        <v>313</v>
      </c>
      <c r="O294" s="423" t="s">
        <v>313</v>
      </c>
      <c r="P294" s="423" t="s">
        <v>313</v>
      </c>
      <c r="Q294" s="423" t="s">
        <v>1826</v>
      </c>
      <c r="R294" s="423" t="s">
        <v>472</v>
      </c>
      <c r="S294" s="423" t="s">
        <v>345</v>
      </c>
      <c r="T294" s="423" t="s">
        <v>313</v>
      </c>
      <c r="U294" s="423" t="s">
        <v>313</v>
      </c>
      <c r="V294" s="423" t="s">
        <v>1251</v>
      </c>
      <c r="W294" s="423" t="s">
        <v>320</v>
      </c>
      <c r="X294" s="423" t="s">
        <v>347</v>
      </c>
      <c r="Y294" s="423" t="s">
        <v>313</v>
      </c>
      <c r="Z294" s="32">
        <v>46052</v>
      </c>
      <c r="AA294">
        <v>38380</v>
      </c>
      <c r="AB294">
        <v>107526</v>
      </c>
      <c r="AC294">
        <v>80</v>
      </c>
      <c r="AD294" s="423" t="s">
        <v>20</v>
      </c>
      <c r="AE294" s="32">
        <v>45958</v>
      </c>
      <c r="AF294" s="62">
        <v>0.42758101851851854</v>
      </c>
      <c r="AG294" s="423" t="s">
        <v>313</v>
      </c>
      <c r="AH294" s="423" t="s">
        <v>335</v>
      </c>
      <c r="AI294" s="32">
        <v>46038</v>
      </c>
      <c r="AJ294" s="62">
        <v>0.66612268518518514</v>
      </c>
      <c r="AK294" s="423" t="s">
        <v>474</v>
      </c>
      <c r="AL294" s="423" t="s">
        <v>5527</v>
      </c>
      <c r="AM294" s="423" t="s">
        <v>313</v>
      </c>
      <c r="AN294" s="423" t="s">
        <v>1827</v>
      </c>
      <c r="AO294" s="423" t="s">
        <v>313</v>
      </c>
      <c r="AP294" s="423" t="s">
        <v>1726</v>
      </c>
      <c r="AQ294" s="423" t="s">
        <v>313</v>
      </c>
      <c r="AR294" s="32">
        <v>46038</v>
      </c>
      <c r="AT294" s="423" t="s">
        <v>313</v>
      </c>
      <c r="AU294" s="423" t="s">
        <v>313</v>
      </c>
      <c r="AV294" s="423" t="s">
        <v>313</v>
      </c>
      <c r="AW294" s="423" t="s">
        <v>313</v>
      </c>
      <c r="AX294" s="423">
        <v>1</v>
      </c>
    </row>
    <row r="295" spans="1:50" x14ac:dyDescent="0.3">
      <c r="A295" s="423" t="s">
        <v>20</v>
      </c>
      <c r="B295">
        <v>665</v>
      </c>
      <c r="D295">
        <v>2692</v>
      </c>
      <c r="E295" s="423" t="s">
        <v>5527</v>
      </c>
      <c r="F295" s="423" t="s">
        <v>313</v>
      </c>
      <c r="G295" s="423" t="s">
        <v>5528</v>
      </c>
      <c r="I295" s="423" t="s">
        <v>313</v>
      </c>
      <c r="J295" s="423" t="s">
        <v>5529</v>
      </c>
      <c r="K295" s="423" t="s">
        <v>1830</v>
      </c>
      <c r="L295" s="423" t="s">
        <v>313</v>
      </c>
      <c r="M295" s="423" t="s">
        <v>1825</v>
      </c>
      <c r="N295" s="423" t="s">
        <v>313</v>
      </c>
      <c r="O295" s="423" t="s">
        <v>313</v>
      </c>
      <c r="P295" s="423" t="s">
        <v>313</v>
      </c>
      <c r="Q295" s="423" t="s">
        <v>313</v>
      </c>
      <c r="R295" s="423" t="s">
        <v>313</v>
      </c>
      <c r="S295" s="423" t="s">
        <v>313</v>
      </c>
      <c r="T295" s="423" t="s">
        <v>313</v>
      </c>
      <c r="U295" s="423" t="s">
        <v>313</v>
      </c>
      <c r="V295" s="423" t="s">
        <v>1251</v>
      </c>
      <c r="W295" s="423" t="s">
        <v>320</v>
      </c>
      <c r="X295" s="423" t="s">
        <v>347</v>
      </c>
      <c r="Y295" s="423" t="s">
        <v>313</v>
      </c>
      <c r="Z295" s="32">
        <v>46052</v>
      </c>
      <c r="AA295">
        <v>1600</v>
      </c>
      <c r="AB295">
        <v>2174</v>
      </c>
      <c r="AC295">
        <v>79</v>
      </c>
      <c r="AD295" s="423" t="s">
        <v>20</v>
      </c>
      <c r="AE295" s="32">
        <v>45959</v>
      </c>
      <c r="AF295" s="62">
        <v>0.70923611111111107</v>
      </c>
      <c r="AG295" s="423" t="s">
        <v>313</v>
      </c>
      <c r="AH295" s="423" t="s">
        <v>335</v>
      </c>
      <c r="AI295" s="32">
        <v>46038</v>
      </c>
      <c r="AJ295" s="62">
        <v>0.66703703703703698</v>
      </c>
      <c r="AK295" s="423" t="s">
        <v>474</v>
      </c>
      <c r="AL295" s="423" t="s">
        <v>5527</v>
      </c>
      <c r="AM295" s="423" t="s">
        <v>313</v>
      </c>
      <c r="AN295" s="423" t="s">
        <v>1827</v>
      </c>
      <c r="AO295" s="423" t="s">
        <v>313</v>
      </c>
      <c r="AP295" s="423" t="s">
        <v>1726</v>
      </c>
      <c r="AQ295" s="423" t="s">
        <v>313</v>
      </c>
      <c r="AR295" s="32">
        <v>46038</v>
      </c>
      <c r="AT295" s="423" t="s">
        <v>313</v>
      </c>
      <c r="AU295" s="423" t="s">
        <v>313</v>
      </c>
      <c r="AV295" s="423" t="s">
        <v>313</v>
      </c>
      <c r="AW295" s="423" t="s">
        <v>313</v>
      </c>
      <c r="AX295" s="423">
        <v>1</v>
      </c>
    </row>
    <row r="296" spans="1:50" x14ac:dyDescent="0.3">
      <c r="A296" s="423" t="s">
        <v>20</v>
      </c>
      <c r="B296">
        <v>667</v>
      </c>
      <c r="D296">
        <v>2698</v>
      </c>
      <c r="E296" s="423" t="s">
        <v>313</v>
      </c>
      <c r="F296" s="423" t="s">
        <v>313</v>
      </c>
      <c r="G296" s="423" t="s">
        <v>1831</v>
      </c>
      <c r="I296" s="423" t="s">
        <v>313</v>
      </c>
      <c r="J296" s="423" t="s">
        <v>1832</v>
      </c>
      <c r="K296" s="423" t="s">
        <v>1833</v>
      </c>
      <c r="L296" s="423" t="s">
        <v>313</v>
      </c>
      <c r="M296" s="423" t="s">
        <v>1813</v>
      </c>
      <c r="N296" s="423" t="s">
        <v>313</v>
      </c>
      <c r="O296" s="423" t="s">
        <v>313</v>
      </c>
      <c r="P296" s="423" t="s">
        <v>313</v>
      </c>
      <c r="Q296" s="423" t="s">
        <v>313</v>
      </c>
      <c r="R296" s="423" t="s">
        <v>313</v>
      </c>
      <c r="S296" s="423" t="s">
        <v>313</v>
      </c>
      <c r="T296" s="423" t="s">
        <v>313</v>
      </c>
      <c r="U296" s="423" t="s">
        <v>313</v>
      </c>
      <c r="V296" s="423" t="s">
        <v>313</v>
      </c>
      <c r="W296" s="423" t="s">
        <v>320</v>
      </c>
      <c r="X296" s="423" t="s">
        <v>397</v>
      </c>
      <c r="Y296" s="423" t="s">
        <v>313</v>
      </c>
      <c r="Z296" s="32"/>
      <c r="AA296">
        <v>1600</v>
      </c>
      <c r="AB296">
        <v>21746</v>
      </c>
      <c r="AC296">
        <v>25</v>
      </c>
      <c r="AD296" s="423" t="s">
        <v>20</v>
      </c>
      <c r="AE296" s="32">
        <v>45960</v>
      </c>
      <c r="AF296" s="62">
        <v>0.45494212962962965</v>
      </c>
      <c r="AG296" s="423" t="s">
        <v>313</v>
      </c>
      <c r="AH296" s="423" t="s">
        <v>335</v>
      </c>
      <c r="AI296" s="32">
        <v>45985</v>
      </c>
      <c r="AJ296" s="62">
        <v>0.70178240740740738</v>
      </c>
      <c r="AK296" s="423" t="s">
        <v>6115</v>
      </c>
      <c r="AL296" s="423" t="s">
        <v>5525</v>
      </c>
      <c r="AM296" s="423" t="s">
        <v>313</v>
      </c>
      <c r="AN296" s="423" t="s">
        <v>1726</v>
      </c>
      <c r="AO296" s="423" t="s">
        <v>313</v>
      </c>
      <c r="AP296" s="423" t="s">
        <v>1816</v>
      </c>
      <c r="AQ296" s="423" t="s">
        <v>313</v>
      </c>
      <c r="AR296" s="32"/>
      <c r="AT296" s="423" t="s">
        <v>313</v>
      </c>
      <c r="AU296" s="423" t="s">
        <v>313</v>
      </c>
      <c r="AV296" s="423" t="s">
        <v>313</v>
      </c>
      <c r="AW296" s="423" t="s">
        <v>313</v>
      </c>
      <c r="AX296" s="423">
        <v>1</v>
      </c>
    </row>
    <row r="297" spans="1:50" x14ac:dyDescent="0.3">
      <c r="A297" s="423" t="s">
        <v>20</v>
      </c>
      <c r="B297">
        <v>669</v>
      </c>
      <c r="D297">
        <v>2718</v>
      </c>
      <c r="E297" s="423" t="s">
        <v>313</v>
      </c>
      <c r="F297" s="423" t="s">
        <v>313</v>
      </c>
      <c r="G297" s="423" t="s">
        <v>1834</v>
      </c>
      <c r="I297" s="423" t="s">
        <v>313</v>
      </c>
      <c r="J297" s="423" t="s">
        <v>1835</v>
      </c>
      <c r="K297" s="423" t="s">
        <v>1836</v>
      </c>
      <c r="L297" s="423" t="s">
        <v>313</v>
      </c>
      <c r="M297" s="423" t="s">
        <v>648</v>
      </c>
      <c r="N297" s="423" t="s">
        <v>313</v>
      </c>
      <c r="O297" s="423" t="s">
        <v>313</v>
      </c>
      <c r="P297" s="423" t="s">
        <v>313</v>
      </c>
      <c r="Q297" s="423" t="s">
        <v>313</v>
      </c>
      <c r="R297" s="423" t="s">
        <v>313</v>
      </c>
      <c r="S297" s="423" t="s">
        <v>313</v>
      </c>
      <c r="T297" s="423" t="s">
        <v>313</v>
      </c>
      <c r="U297" s="423" t="s">
        <v>313</v>
      </c>
      <c r="V297" s="423" t="s">
        <v>313</v>
      </c>
      <c r="W297" s="423" t="s">
        <v>320</v>
      </c>
      <c r="X297" s="423" t="s">
        <v>333</v>
      </c>
      <c r="Y297" s="423" t="s">
        <v>313</v>
      </c>
      <c r="Z297" s="32"/>
      <c r="AA297">
        <v>0</v>
      </c>
      <c r="AB297">
        <v>2185</v>
      </c>
      <c r="AC297">
        <v>26</v>
      </c>
      <c r="AD297" s="423" t="s">
        <v>20</v>
      </c>
      <c r="AE297" s="32">
        <v>45961</v>
      </c>
      <c r="AF297" s="62">
        <v>0.4906712962962963</v>
      </c>
      <c r="AG297" s="423" t="s">
        <v>313</v>
      </c>
      <c r="AH297" s="423" t="s">
        <v>335</v>
      </c>
      <c r="AI297" s="32">
        <v>45987</v>
      </c>
      <c r="AJ297" s="62">
        <v>0.5857175925925926</v>
      </c>
      <c r="AK297" s="423" t="s">
        <v>6114</v>
      </c>
      <c r="AL297" s="423" t="s">
        <v>5530</v>
      </c>
      <c r="AM297" s="423" t="s">
        <v>313</v>
      </c>
      <c r="AN297" s="423" t="s">
        <v>1801</v>
      </c>
      <c r="AO297" s="423" t="s">
        <v>313</v>
      </c>
      <c r="AP297" s="423" t="s">
        <v>1801</v>
      </c>
      <c r="AQ297" s="423" t="s">
        <v>313</v>
      </c>
      <c r="AR297" s="32"/>
      <c r="AT297" s="423" t="s">
        <v>313</v>
      </c>
      <c r="AU297" s="423" t="s">
        <v>313</v>
      </c>
      <c r="AV297" s="423" t="s">
        <v>313</v>
      </c>
      <c r="AW297" s="423" t="s">
        <v>313</v>
      </c>
      <c r="AX297" s="423">
        <v>1</v>
      </c>
    </row>
    <row r="298" spans="1:50" x14ac:dyDescent="0.3">
      <c r="A298" s="423" t="s">
        <v>45</v>
      </c>
      <c r="B298">
        <v>672</v>
      </c>
      <c r="D298">
        <v>2729</v>
      </c>
      <c r="E298" s="423" t="s">
        <v>4834</v>
      </c>
      <c r="F298" s="423" t="s">
        <v>313</v>
      </c>
      <c r="G298" s="423" t="s">
        <v>1838</v>
      </c>
      <c r="I298" s="423" t="s">
        <v>313</v>
      </c>
      <c r="J298" s="423" t="s">
        <v>1839</v>
      </c>
      <c r="K298" s="423" t="s">
        <v>1840</v>
      </c>
      <c r="L298" s="423" t="s">
        <v>313</v>
      </c>
      <c r="M298" s="423" t="s">
        <v>648</v>
      </c>
      <c r="N298" s="423" t="s">
        <v>313</v>
      </c>
      <c r="O298" s="423" t="s">
        <v>313</v>
      </c>
      <c r="P298" s="423" t="s">
        <v>313</v>
      </c>
      <c r="Q298" s="423" t="s">
        <v>313</v>
      </c>
      <c r="R298" s="423" t="s">
        <v>313</v>
      </c>
      <c r="S298" s="423" t="s">
        <v>473</v>
      </c>
      <c r="T298" s="423" t="s">
        <v>313</v>
      </c>
      <c r="U298" s="423" t="s">
        <v>313</v>
      </c>
      <c r="V298" s="423" t="s">
        <v>955</v>
      </c>
      <c r="W298" s="423" t="s">
        <v>320</v>
      </c>
      <c r="X298" s="423" t="s">
        <v>347</v>
      </c>
      <c r="Y298" s="423" t="s">
        <v>313</v>
      </c>
      <c r="Z298" s="32">
        <v>46203</v>
      </c>
      <c r="AA298">
        <v>46200</v>
      </c>
      <c r="AB298">
        <v>146047</v>
      </c>
      <c r="AC298">
        <v>191</v>
      </c>
      <c r="AD298" s="423" t="s">
        <v>45</v>
      </c>
      <c r="AE298" s="32">
        <v>45964</v>
      </c>
      <c r="AF298" s="62">
        <v>0.65491898148148153</v>
      </c>
      <c r="AG298" s="423" t="s">
        <v>313</v>
      </c>
      <c r="AH298" s="423" t="s">
        <v>335</v>
      </c>
      <c r="AI298" s="32">
        <v>46155</v>
      </c>
      <c r="AJ298" s="62">
        <v>0.40265046296296297</v>
      </c>
      <c r="AK298" s="423" t="s">
        <v>6114</v>
      </c>
      <c r="AL298" s="423" t="s">
        <v>313</v>
      </c>
      <c r="AM298" s="423" t="s">
        <v>313</v>
      </c>
      <c r="AN298" s="423" t="s">
        <v>1841</v>
      </c>
      <c r="AO298" s="423" t="s">
        <v>45</v>
      </c>
      <c r="AP298" s="423" t="s">
        <v>1842</v>
      </c>
      <c r="AQ298" s="423" t="s">
        <v>1843</v>
      </c>
      <c r="AR298" s="32">
        <v>46097</v>
      </c>
      <c r="AS298">
        <v>50</v>
      </c>
      <c r="AT298" s="423" t="s">
        <v>313</v>
      </c>
      <c r="AU298" s="423" t="s">
        <v>313</v>
      </c>
      <c r="AV298" s="423" t="s">
        <v>313</v>
      </c>
      <c r="AW298" s="423" t="s">
        <v>313</v>
      </c>
      <c r="AX298" s="423">
        <v>1</v>
      </c>
    </row>
    <row r="299" spans="1:50" x14ac:dyDescent="0.3">
      <c r="A299" s="423" t="s">
        <v>40</v>
      </c>
      <c r="B299">
        <v>673</v>
      </c>
      <c r="D299">
        <v>2730</v>
      </c>
      <c r="E299" s="423" t="s">
        <v>3481</v>
      </c>
      <c r="F299" s="423" t="s">
        <v>313</v>
      </c>
      <c r="G299" s="423" t="s">
        <v>1844</v>
      </c>
      <c r="H299">
        <v>22949063000121</v>
      </c>
      <c r="I299" s="423" t="s">
        <v>313</v>
      </c>
      <c r="J299" s="423" t="s">
        <v>1845</v>
      </c>
      <c r="K299" s="423" t="s">
        <v>1846</v>
      </c>
      <c r="L299" s="423" t="s">
        <v>313</v>
      </c>
      <c r="M299" s="423" t="s">
        <v>1847</v>
      </c>
      <c r="N299" s="423" t="s">
        <v>313</v>
      </c>
      <c r="O299" s="423" t="s">
        <v>313</v>
      </c>
      <c r="P299" s="423" t="s">
        <v>313</v>
      </c>
      <c r="Q299" s="423" t="s">
        <v>631</v>
      </c>
      <c r="R299" s="423" t="s">
        <v>330</v>
      </c>
      <c r="S299" s="423" t="s">
        <v>331</v>
      </c>
      <c r="T299" s="423" t="s">
        <v>313</v>
      </c>
      <c r="U299" s="423" t="s">
        <v>313</v>
      </c>
      <c r="V299" s="423" t="s">
        <v>1251</v>
      </c>
      <c r="W299" s="423" t="s">
        <v>320</v>
      </c>
      <c r="X299" s="423" t="s">
        <v>347</v>
      </c>
      <c r="Y299" s="423" t="s">
        <v>313</v>
      </c>
      <c r="Z299" s="32">
        <v>46053</v>
      </c>
      <c r="AA299">
        <v>20000</v>
      </c>
      <c r="AB299">
        <v>5880</v>
      </c>
      <c r="AC299">
        <v>94</v>
      </c>
      <c r="AD299" s="423" t="s">
        <v>40</v>
      </c>
      <c r="AE299" s="32">
        <v>45966</v>
      </c>
      <c r="AF299" s="62">
        <v>0.45071759259259259</v>
      </c>
      <c r="AG299" s="423" t="s">
        <v>313</v>
      </c>
      <c r="AH299" s="423" t="s">
        <v>335</v>
      </c>
      <c r="AI299" s="32">
        <v>46060</v>
      </c>
      <c r="AJ299" s="62">
        <v>0.36284722222222221</v>
      </c>
      <c r="AK299" s="423" t="s">
        <v>6116</v>
      </c>
      <c r="AL299" s="423" t="s">
        <v>3482</v>
      </c>
      <c r="AM299" s="423" t="s">
        <v>313</v>
      </c>
      <c r="AN299" s="423" t="s">
        <v>1848</v>
      </c>
      <c r="AO299" s="423" t="s">
        <v>40</v>
      </c>
      <c r="AP299" s="423" t="s">
        <v>1849</v>
      </c>
      <c r="AQ299" s="423" t="s">
        <v>313</v>
      </c>
      <c r="AR299" s="32">
        <v>46045</v>
      </c>
      <c r="AS299">
        <v>30</v>
      </c>
      <c r="AT299" s="423" t="s">
        <v>313</v>
      </c>
      <c r="AU299" s="423" t="s">
        <v>313</v>
      </c>
      <c r="AV299" s="423" t="s">
        <v>313</v>
      </c>
      <c r="AW299" s="423" t="s">
        <v>313</v>
      </c>
      <c r="AX299" s="423">
        <v>1</v>
      </c>
    </row>
    <row r="300" spans="1:50" x14ac:dyDescent="0.3">
      <c r="A300" s="423" t="s">
        <v>20</v>
      </c>
      <c r="B300">
        <v>674</v>
      </c>
      <c r="D300">
        <v>2733</v>
      </c>
      <c r="E300" s="423" t="s">
        <v>313</v>
      </c>
      <c r="F300" s="423" t="s">
        <v>1850</v>
      </c>
      <c r="G300" s="423" t="s">
        <v>1851</v>
      </c>
      <c r="H300">
        <v>4911908000370</v>
      </c>
      <c r="I300" s="423" t="s">
        <v>313</v>
      </c>
      <c r="J300" s="423" t="s">
        <v>1850</v>
      </c>
      <c r="K300" s="423" t="s">
        <v>1852</v>
      </c>
      <c r="L300" s="423" t="s">
        <v>313</v>
      </c>
      <c r="M300" s="423" t="s">
        <v>1853</v>
      </c>
      <c r="N300" s="423" t="s">
        <v>313</v>
      </c>
      <c r="O300" s="423" t="s">
        <v>313</v>
      </c>
      <c r="P300" s="423" t="s">
        <v>313</v>
      </c>
      <c r="Q300" s="423" t="s">
        <v>1854</v>
      </c>
      <c r="R300" s="423" t="s">
        <v>330</v>
      </c>
      <c r="S300" s="423" t="s">
        <v>345</v>
      </c>
      <c r="T300" s="423" t="s">
        <v>313</v>
      </c>
      <c r="U300" s="423" t="s">
        <v>313</v>
      </c>
      <c r="V300" s="423" t="s">
        <v>313</v>
      </c>
      <c r="W300" s="423" t="s">
        <v>320</v>
      </c>
      <c r="X300" s="423" t="s">
        <v>333</v>
      </c>
      <c r="Y300" s="423" t="s">
        <v>313</v>
      </c>
      <c r="Z300" s="32"/>
      <c r="AA300">
        <v>81786</v>
      </c>
      <c r="AB300">
        <v>914979</v>
      </c>
      <c r="AC300">
        <v>21</v>
      </c>
      <c r="AD300" s="423" t="s">
        <v>20</v>
      </c>
      <c r="AE300" s="32">
        <v>45966</v>
      </c>
      <c r="AF300" s="62">
        <v>0.64677083333333329</v>
      </c>
      <c r="AG300" s="423" t="s">
        <v>313</v>
      </c>
      <c r="AH300" s="423" t="s">
        <v>335</v>
      </c>
      <c r="AI300" s="32">
        <v>45987</v>
      </c>
      <c r="AJ300" s="62">
        <v>0.5209259259259259</v>
      </c>
      <c r="AK300" s="423" t="s">
        <v>398</v>
      </c>
      <c r="AL300" s="423" t="s">
        <v>1855</v>
      </c>
      <c r="AM300" s="423" t="s">
        <v>313</v>
      </c>
      <c r="AN300" s="423" t="s">
        <v>1805</v>
      </c>
      <c r="AO300" s="423" t="s">
        <v>313</v>
      </c>
      <c r="AP300" s="423" t="s">
        <v>1856</v>
      </c>
      <c r="AQ300" s="423" t="s">
        <v>313</v>
      </c>
      <c r="AR300" s="32"/>
      <c r="AT300" s="423" t="s">
        <v>313</v>
      </c>
      <c r="AU300" s="423" t="s">
        <v>313</v>
      </c>
      <c r="AV300" s="423" t="s">
        <v>313</v>
      </c>
      <c r="AW300" s="423" t="s">
        <v>313</v>
      </c>
      <c r="AX300" s="423">
        <v>1</v>
      </c>
    </row>
    <row r="301" spans="1:50" x14ac:dyDescent="0.3">
      <c r="A301" s="423" t="s">
        <v>20</v>
      </c>
      <c r="B301">
        <v>680</v>
      </c>
      <c r="D301">
        <v>2755</v>
      </c>
      <c r="E301" s="423" t="s">
        <v>313</v>
      </c>
      <c r="F301" s="423" t="s">
        <v>313</v>
      </c>
      <c r="G301" s="423" t="s">
        <v>1857</v>
      </c>
      <c r="I301" s="423" t="s">
        <v>313</v>
      </c>
      <c r="J301" s="423" t="s">
        <v>1858</v>
      </c>
      <c r="K301" s="423" t="s">
        <v>1083</v>
      </c>
      <c r="L301" s="423" t="s">
        <v>313</v>
      </c>
      <c r="M301" s="423" t="s">
        <v>1056</v>
      </c>
      <c r="N301" s="423" t="s">
        <v>313</v>
      </c>
      <c r="O301" s="423" t="s">
        <v>313</v>
      </c>
      <c r="P301" s="423" t="s">
        <v>313</v>
      </c>
      <c r="Q301" s="423" t="s">
        <v>313</v>
      </c>
      <c r="R301" s="423" t="s">
        <v>313</v>
      </c>
      <c r="S301" s="423" t="s">
        <v>313</v>
      </c>
      <c r="T301" s="423" t="s">
        <v>313</v>
      </c>
      <c r="U301" s="423" t="s">
        <v>313</v>
      </c>
      <c r="V301" s="423" t="s">
        <v>313</v>
      </c>
      <c r="W301" s="423" t="s">
        <v>320</v>
      </c>
      <c r="X301" s="423" t="s">
        <v>356</v>
      </c>
      <c r="Y301" s="423" t="s">
        <v>313</v>
      </c>
      <c r="Z301" s="32"/>
      <c r="AA301">
        <v>0</v>
      </c>
      <c r="AB301">
        <v>3564</v>
      </c>
      <c r="AC301">
        <v>13</v>
      </c>
      <c r="AD301" s="423" t="s">
        <v>20</v>
      </c>
      <c r="AE301" s="32">
        <v>45973</v>
      </c>
      <c r="AF301" s="62">
        <v>0.43079861111111112</v>
      </c>
      <c r="AG301" s="423" t="s">
        <v>313</v>
      </c>
      <c r="AH301" s="423" t="s">
        <v>358</v>
      </c>
      <c r="AI301" s="32">
        <v>45986</v>
      </c>
      <c r="AJ301" s="62">
        <v>0.64148148148148143</v>
      </c>
      <c r="AK301" s="423" t="s">
        <v>313</v>
      </c>
      <c r="AL301" s="423" t="s">
        <v>313</v>
      </c>
      <c r="AM301" s="423" t="s">
        <v>313</v>
      </c>
      <c r="AN301" s="423" t="s">
        <v>1856</v>
      </c>
      <c r="AO301" s="423" t="s">
        <v>313</v>
      </c>
      <c r="AP301" s="423" t="s">
        <v>1856</v>
      </c>
      <c r="AQ301" s="423" t="s">
        <v>313</v>
      </c>
      <c r="AR301" s="32"/>
      <c r="AT301" s="423" t="s">
        <v>313</v>
      </c>
      <c r="AU301" s="423" t="s">
        <v>313</v>
      </c>
      <c r="AV301" s="423" t="s">
        <v>313</v>
      </c>
      <c r="AW301" s="423" t="s">
        <v>313</v>
      </c>
      <c r="AX301" s="423">
        <v>1</v>
      </c>
    </row>
    <row r="302" spans="1:50" x14ac:dyDescent="0.3">
      <c r="A302" s="423" t="s">
        <v>20</v>
      </c>
      <c r="B302">
        <v>681</v>
      </c>
      <c r="D302">
        <v>2756</v>
      </c>
      <c r="E302" s="423" t="s">
        <v>1859</v>
      </c>
      <c r="F302" s="423" t="s">
        <v>313</v>
      </c>
      <c r="G302" s="423" t="s">
        <v>1860</v>
      </c>
      <c r="H302">
        <v>43252675000130</v>
      </c>
      <c r="I302" s="423" t="s">
        <v>313</v>
      </c>
      <c r="J302" s="423" t="s">
        <v>5531</v>
      </c>
      <c r="K302" s="423" t="s">
        <v>1862</v>
      </c>
      <c r="L302" s="423" t="s">
        <v>313</v>
      </c>
      <c r="M302" s="423" t="s">
        <v>1863</v>
      </c>
      <c r="N302" s="423" t="s">
        <v>313</v>
      </c>
      <c r="O302" s="423" t="s">
        <v>313</v>
      </c>
      <c r="P302" s="423" t="s">
        <v>313</v>
      </c>
      <c r="Q302" s="423" t="s">
        <v>1320</v>
      </c>
      <c r="R302" s="423" t="s">
        <v>330</v>
      </c>
      <c r="S302" s="423" t="s">
        <v>313</v>
      </c>
      <c r="T302" s="423" t="s">
        <v>313</v>
      </c>
      <c r="U302" s="423" t="s">
        <v>313</v>
      </c>
      <c r="V302" s="423" t="s">
        <v>1115</v>
      </c>
      <c r="W302" s="423" t="s">
        <v>320</v>
      </c>
      <c r="X302" s="423" t="s">
        <v>356</v>
      </c>
      <c r="Y302" s="423" t="s">
        <v>313</v>
      </c>
      <c r="Z302" s="32">
        <v>46022</v>
      </c>
      <c r="AA302">
        <v>22000</v>
      </c>
      <c r="AB302">
        <v>1800</v>
      </c>
      <c r="AC302">
        <v>54</v>
      </c>
      <c r="AD302" s="423" t="s">
        <v>20</v>
      </c>
      <c r="AE302" s="32">
        <v>45973</v>
      </c>
      <c r="AF302" s="62">
        <v>0.6058217592592593</v>
      </c>
      <c r="AG302" s="423" t="s">
        <v>313</v>
      </c>
      <c r="AH302" s="423" t="s">
        <v>358</v>
      </c>
      <c r="AI302" s="32">
        <v>46027</v>
      </c>
      <c r="AJ302" s="62">
        <v>0.61912037037037038</v>
      </c>
      <c r="AK302" s="423" t="s">
        <v>313</v>
      </c>
      <c r="AL302" s="423" t="s">
        <v>313</v>
      </c>
      <c r="AM302" s="423" t="s">
        <v>313</v>
      </c>
      <c r="AN302" s="423" t="s">
        <v>1856</v>
      </c>
      <c r="AO302" s="423" t="s">
        <v>20</v>
      </c>
      <c r="AP302" s="423" t="s">
        <v>1856</v>
      </c>
      <c r="AQ302" s="423" t="s">
        <v>1864</v>
      </c>
      <c r="AR302" s="32">
        <v>46003</v>
      </c>
      <c r="AT302" s="423" t="s">
        <v>313</v>
      </c>
      <c r="AU302" s="423" t="s">
        <v>313</v>
      </c>
      <c r="AV302" s="423" t="s">
        <v>313</v>
      </c>
      <c r="AW302" s="423" t="s">
        <v>313</v>
      </c>
      <c r="AX302" s="423">
        <v>1</v>
      </c>
    </row>
    <row r="303" spans="1:50" x14ac:dyDescent="0.3">
      <c r="A303" s="423" t="s">
        <v>20</v>
      </c>
      <c r="B303">
        <v>684</v>
      </c>
      <c r="D303">
        <v>2760</v>
      </c>
      <c r="E303" s="423" t="s">
        <v>313</v>
      </c>
      <c r="F303" s="423" t="s">
        <v>313</v>
      </c>
      <c r="G303" s="423" t="s">
        <v>5532</v>
      </c>
      <c r="I303" s="423" t="s">
        <v>313</v>
      </c>
      <c r="J303" s="423" t="s">
        <v>5533</v>
      </c>
      <c r="K303" s="423" t="s">
        <v>1867</v>
      </c>
      <c r="L303" s="423" t="s">
        <v>313</v>
      </c>
      <c r="M303" s="423" t="s">
        <v>1868</v>
      </c>
      <c r="N303" s="423" t="s">
        <v>313</v>
      </c>
      <c r="O303" s="423" t="s">
        <v>313</v>
      </c>
      <c r="P303" s="423" t="s">
        <v>313</v>
      </c>
      <c r="Q303" s="423" t="s">
        <v>313</v>
      </c>
      <c r="R303" s="423" t="s">
        <v>313</v>
      </c>
      <c r="S303" s="423" t="s">
        <v>313</v>
      </c>
      <c r="T303" s="423" t="s">
        <v>313</v>
      </c>
      <c r="U303" s="423" t="s">
        <v>313</v>
      </c>
      <c r="V303" s="423" t="s">
        <v>1251</v>
      </c>
      <c r="W303" s="423" t="s">
        <v>320</v>
      </c>
      <c r="X303" s="423" t="s">
        <v>333</v>
      </c>
      <c r="Y303" s="423" t="s">
        <v>313</v>
      </c>
      <c r="Z303" s="32"/>
      <c r="AA303">
        <v>106400</v>
      </c>
      <c r="AB303">
        <v>1419164</v>
      </c>
      <c r="AC303">
        <v>13</v>
      </c>
      <c r="AD303" s="423" t="s">
        <v>20</v>
      </c>
      <c r="AE303" s="32">
        <v>45974</v>
      </c>
      <c r="AF303" s="62">
        <v>0.5064467592592593</v>
      </c>
      <c r="AG303" s="423" t="s">
        <v>313</v>
      </c>
      <c r="AH303" s="423" t="s">
        <v>335</v>
      </c>
      <c r="AI303" s="32">
        <v>45987</v>
      </c>
      <c r="AJ303" s="62">
        <v>0.53358796296296296</v>
      </c>
      <c r="AK303" s="423" t="s">
        <v>6114</v>
      </c>
      <c r="AL303" s="423" t="s">
        <v>1881</v>
      </c>
      <c r="AM303" s="423" t="s">
        <v>313</v>
      </c>
      <c r="AN303" s="423" t="s">
        <v>1870</v>
      </c>
      <c r="AO303" s="423" t="s">
        <v>313</v>
      </c>
      <c r="AP303" s="423" t="s">
        <v>1870</v>
      </c>
      <c r="AQ303" s="423" t="s">
        <v>313</v>
      </c>
      <c r="AR303" s="32"/>
      <c r="AT303" s="423" t="s">
        <v>313</v>
      </c>
      <c r="AU303" s="423" t="s">
        <v>313</v>
      </c>
      <c r="AV303" s="423" t="s">
        <v>313</v>
      </c>
      <c r="AW303" s="423" t="s">
        <v>313</v>
      </c>
      <c r="AX303" s="423">
        <v>1</v>
      </c>
    </row>
    <row r="304" spans="1:50" x14ac:dyDescent="0.3">
      <c r="A304" s="423" t="s">
        <v>45</v>
      </c>
      <c r="B304">
        <v>685</v>
      </c>
      <c r="D304">
        <v>2761</v>
      </c>
      <c r="E304" s="423" t="s">
        <v>313</v>
      </c>
      <c r="F304" s="423" t="s">
        <v>1871</v>
      </c>
      <c r="G304" s="423" t="s">
        <v>1872</v>
      </c>
      <c r="H304">
        <v>42517186000109</v>
      </c>
      <c r="I304" s="423" t="s">
        <v>313</v>
      </c>
      <c r="J304" s="423" t="s">
        <v>1871</v>
      </c>
      <c r="K304" s="423" t="s">
        <v>1873</v>
      </c>
      <c r="L304" s="423" t="s">
        <v>313</v>
      </c>
      <c r="M304" s="423" t="s">
        <v>1874</v>
      </c>
      <c r="N304" s="423" t="s">
        <v>313</v>
      </c>
      <c r="O304" s="423" t="s">
        <v>313</v>
      </c>
      <c r="P304" s="423" t="s">
        <v>313</v>
      </c>
      <c r="Q304" s="423" t="s">
        <v>1875</v>
      </c>
      <c r="R304" s="423" t="s">
        <v>330</v>
      </c>
      <c r="S304" s="423" t="s">
        <v>345</v>
      </c>
      <c r="T304" s="423" t="s">
        <v>313</v>
      </c>
      <c r="U304" s="423" t="s">
        <v>313</v>
      </c>
      <c r="V304" s="423" t="s">
        <v>313</v>
      </c>
      <c r="W304" s="423" t="s">
        <v>320</v>
      </c>
      <c r="X304" s="423" t="s">
        <v>321</v>
      </c>
      <c r="Y304" s="423" t="s">
        <v>313</v>
      </c>
      <c r="Z304" s="32"/>
      <c r="AC304">
        <v>0</v>
      </c>
      <c r="AD304" s="423" t="s">
        <v>45</v>
      </c>
      <c r="AE304" s="32">
        <v>45974</v>
      </c>
      <c r="AF304" s="62">
        <v>0.67355324074074074</v>
      </c>
      <c r="AG304" s="423" t="s">
        <v>313</v>
      </c>
      <c r="AH304" s="423" t="s">
        <v>335</v>
      </c>
      <c r="AI304" s="32">
        <v>45974</v>
      </c>
      <c r="AJ304" s="62">
        <v>0.6752893518518519</v>
      </c>
      <c r="AK304" s="423" t="s">
        <v>6115</v>
      </c>
      <c r="AL304" s="423" t="s">
        <v>313</v>
      </c>
      <c r="AM304" s="423" t="s">
        <v>313</v>
      </c>
      <c r="AN304" s="423" t="s">
        <v>313</v>
      </c>
      <c r="AO304" s="423" t="s">
        <v>45</v>
      </c>
      <c r="AP304" s="423" t="s">
        <v>313</v>
      </c>
      <c r="AQ304" s="423" t="s">
        <v>313</v>
      </c>
      <c r="AR304" s="32"/>
      <c r="AT304" s="423" t="s">
        <v>313</v>
      </c>
      <c r="AU304" s="423" t="s">
        <v>313</v>
      </c>
      <c r="AV304" s="423" t="s">
        <v>313</v>
      </c>
      <c r="AW304" s="423" t="s">
        <v>313</v>
      </c>
      <c r="AX304" s="423">
        <v>1</v>
      </c>
    </row>
    <row r="305" spans="1:50" x14ac:dyDescent="0.3">
      <c r="A305" s="423" t="s">
        <v>20</v>
      </c>
      <c r="B305">
        <v>690</v>
      </c>
      <c r="D305">
        <v>2872</v>
      </c>
      <c r="E305" s="423" t="s">
        <v>313</v>
      </c>
      <c r="F305" s="423" t="s">
        <v>313</v>
      </c>
      <c r="G305" s="423" t="s">
        <v>5534</v>
      </c>
      <c r="I305" s="423" t="s">
        <v>313</v>
      </c>
      <c r="J305" s="423" t="s">
        <v>5535</v>
      </c>
      <c r="K305" s="423" t="s">
        <v>1113</v>
      </c>
      <c r="L305" s="423" t="s">
        <v>313</v>
      </c>
      <c r="M305" s="423" t="s">
        <v>648</v>
      </c>
      <c r="N305" s="423" t="s">
        <v>313</v>
      </c>
      <c r="O305" s="423" t="s">
        <v>313</v>
      </c>
      <c r="P305" s="423" t="s">
        <v>313</v>
      </c>
      <c r="Q305" s="423" t="s">
        <v>313</v>
      </c>
      <c r="R305" s="423" t="s">
        <v>313</v>
      </c>
      <c r="S305" s="423" t="s">
        <v>313</v>
      </c>
      <c r="T305" s="423" t="s">
        <v>313</v>
      </c>
      <c r="U305" s="423" t="s">
        <v>313</v>
      </c>
      <c r="V305" s="423" t="s">
        <v>1237</v>
      </c>
      <c r="W305" s="423" t="s">
        <v>320</v>
      </c>
      <c r="X305" s="423" t="s">
        <v>356</v>
      </c>
      <c r="Y305" s="423" t="s">
        <v>313</v>
      </c>
      <c r="Z305" s="32">
        <v>45987</v>
      </c>
      <c r="AA305">
        <v>0</v>
      </c>
      <c r="AB305">
        <v>114048</v>
      </c>
      <c r="AC305">
        <v>16</v>
      </c>
      <c r="AD305" s="423" t="s">
        <v>20</v>
      </c>
      <c r="AE305" s="32">
        <v>45985</v>
      </c>
      <c r="AF305" s="62">
        <v>0.70365740740740745</v>
      </c>
      <c r="AG305" s="423" t="s">
        <v>313</v>
      </c>
      <c r="AH305" s="423" t="s">
        <v>358</v>
      </c>
      <c r="AI305" s="32">
        <v>46001</v>
      </c>
      <c r="AJ305" s="62">
        <v>0.42643518518518519</v>
      </c>
      <c r="AK305" s="423" t="s">
        <v>313</v>
      </c>
      <c r="AL305" s="423" t="s">
        <v>313</v>
      </c>
      <c r="AM305" s="423" t="s">
        <v>313</v>
      </c>
      <c r="AN305" s="423" t="s">
        <v>1878</v>
      </c>
      <c r="AO305" s="423" t="s">
        <v>313</v>
      </c>
      <c r="AP305" s="423" t="s">
        <v>1878</v>
      </c>
      <c r="AQ305" s="423" t="s">
        <v>313</v>
      </c>
      <c r="AR305" s="32"/>
      <c r="AT305" s="423" t="s">
        <v>313</v>
      </c>
      <c r="AU305" s="423" t="s">
        <v>313</v>
      </c>
      <c r="AV305" s="423" t="s">
        <v>313</v>
      </c>
      <c r="AW305" s="423" t="s">
        <v>313</v>
      </c>
      <c r="AX305" s="423">
        <v>1</v>
      </c>
    </row>
    <row r="306" spans="1:50" x14ac:dyDescent="0.3">
      <c r="A306" s="423" t="s">
        <v>20</v>
      </c>
      <c r="B306">
        <v>692</v>
      </c>
      <c r="D306">
        <v>2880</v>
      </c>
      <c r="E306" s="423" t="s">
        <v>313</v>
      </c>
      <c r="F306" s="423" t="s">
        <v>313</v>
      </c>
      <c r="G306" s="423" t="s">
        <v>5536</v>
      </c>
      <c r="I306" s="423" t="s">
        <v>313</v>
      </c>
      <c r="J306" s="423" t="s">
        <v>5537</v>
      </c>
      <c r="K306" s="423" t="s">
        <v>1867</v>
      </c>
      <c r="L306" s="423" t="s">
        <v>313</v>
      </c>
      <c r="M306" s="423" t="s">
        <v>1868</v>
      </c>
      <c r="N306" s="423" t="s">
        <v>313</v>
      </c>
      <c r="O306" s="423" t="s">
        <v>313</v>
      </c>
      <c r="P306" s="423" t="s">
        <v>313</v>
      </c>
      <c r="Q306" s="423" t="s">
        <v>313</v>
      </c>
      <c r="R306" s="423" t="s">
        <v>313</v>
      </c>
      <c r="S306" s="423" t="s">
        <v>313</v>
      </c>
      <c r="T306" s="423" t="s">
        <v>313</v>
      </c>
      <c r="U306" s="423" t="s">
        <v>313</v>
      </c>
      <c r="V306" s="423" t="s">
        <v>1251</v>
      </c>
      <c r="W306" s="423" t="s">
        <v>320</v>
      </c>
      <c r="X306" s="423" t="s">
        <v>333</v>
      </c>
      <c r="Y306" s="423" t="s">
        <v>313</v>
      </c>
      <c r="Z306" s="32"/>
      <c r="AA306">
        <v>1600</v>
      </c>
      <c r="AB306">
        <v>860304</v>
      </c>
      <c r="AC306">
        <v>1</v>
      </c>
      <c r="AD306" s="423" t="s">
        <v>20</v>
      </c>
      <c r="AE306" s="32">
        <v>45986</v>
      </c>
      <c r="AF306" s="62">
        <v>0.62754629629629632</v>
      </c>
      <c r="AG306" s="423" t="s">
        <v>313</v>
      </c>
      <c r="AH306" s="423" t="s">
        <v>335</v>
      </c>
      <c r="AI306" s="32">
        <v>45987</v>
      </c>
      <c r="AJ306" s="62">
        <v>0.53437500000000004</v>
      </c>
      <c r="AK306" s="423" t="s">
        <v>6114</v>
      </c>
      <c r="AL306" s="423" t="s">
        <v>1881</v>
      </c>
      <c r="AM306" s="423" t="s">
        <v>313</v>
      </c>
      <c r="AN306" s="423" t="s">
        <v>1870</v>
      </c>
      <c r="AO306" s="423" t="s">
        <v>313</v>
      </c>
      <c r="AP306" s="423" t="s">
        <v>1870</v>
      </c>
      <c r="AQ306" s="423" t="s">
        <v>313</v>
      </c>
      <c r="AR306" s="32"/>
      <c r="AT306" s="423" t="s">
        <v>313</v>
      </c>
      <c r="AU306" s="423" t="s">
        <v>313</v>
      </c>
      <c r="AV306" s="423" t="s">
        <v>313</v>
      </c>
      <c r="AW306" s="423" t="s">
        <v>313</v>
      </c>
      <c r="AX306" s="423">
        <v>1</v>
      </c>
    </row>
    <row r="307" spans="1:50" x14ac:dyDescent="0.3">
      <c r="A307" s="423" t="s">
        <v>20</v>
      </c>
      <c r="B307">
        <v>693</v>
      </c>
      <c r="D307">
        <v>2881</v>
      </c>
      <c r="E307" s="423" t="s">
        <v>313</v>
      </c>
      <c r="F307" s="423" t="s">
        <v>313</v>
      </c>
      <c r="G307" s="423" t="s">
        <v>5538</v>
      </c>
      <c r="I307" s="423" t="s">
        <v>313</v>
      </c>
      <c r="J307" s="423" t="s">
        <v>5539</v>
      </c>
      <c r="K307" s="423" t="s">
        <v>1884</v>
      </c>
      <c r="L307" s="423" t="s">
        <v>313</v>
      </c>
      <c r="M307" s="423" t="s">
        <v>648</v>
      </c>
      <c r="N307" s="423" t="s">
        <v>313</v>
      </c>
      <c r="O307" s="423" t="s">
        <v>313</v>
      </c>
      <c r="P307" s="423" t="s">
        <v>313</v>
      </c>
      <c r="Q307" s="423" t="s">
        <v>313</v>
      </c>
      <c r="R307" s="423" t="s">
        <v>313</v>
      </c>
      <c r="S307" s="423" t="s">
        <v>313</v>
      </c>
      <c r="T307" s="423" t="s">
        <v>313</v>
      </c>
      <c r="U307" s="423" t="s">
        <v>313</v>
      </c>
      <c r="V307" s="423" t="s">
        <v>313</v>
      </c>
      <c r="W307" s="423" t="s">
        <v>320</v>
      </c>
      <c r="X307" s="423" t="s">
        <v>321</v>
      </c>
      <c r="Y307" s="423" t="s">
        <v>313</v>
      </c>
      <c r="Z307" s="32"/>
      <c r="AA307">
        <v>330714</v>
      </c>
      <c r="AB307">
        <v>0</v>
      </c>
      <c r="AC307">
        <v>0</v>
      </c>
      <c r="AD307" s="423" t="s">
        <v>20</v>
      </c>
      <c r="AE307" s="32">
        <v>45986</v>
      </c>
      <c r="AF307" s="62">
        <v>0.65606481481481482</v>
      </c>
      <c r="AG307" s="423" t="s">
        <v>313</v>
      </c>
      <c r="AH307" s="423" t="s">
        <v>358</v>
      </c>
      <c r="AI307" s="32">
        <v>45986</v>
      </c>
      <c r="AJ307" s="62">
        <v>0.65793981481481478</v>
      </c>
      <c r="AK307" s="423" t="s">
        <v>313</v>
      </c>
      <c r="AL307" s="423" t="s">
        <v>313</v>
      </c>
      <c r="AM307" s="423" t="s">
        <v>313</v>
      </c>
      <c r="AN307" s="423" t="s">
        <v>1802</v>
      </c>
      <c r="AO307" s="423" t="s">
        <v>313</v>
      </c>
      <c r="AP307" s="423" t="s">
        <v>1802</v>
      </c>
      <c r="AQ307" s="423" t="s">
        <v>313</v>
      </c>
      <c r="AR307" s="32"/>
      <c r="AT307" s="423" t="s">
        <v>313</v>
      </c>
      <c r="AU307" s="423" t="s">
        <v>313</v>
      </c>
      <c r="AV307" s="423" t="s">
        <v>313</v>
      </c>
      <c r="AW307" s="423" t="s">
        <v>313</v>
      </c>
      <c r="AX307" s="423">
        <v>1</v>
      </c>
    </row>
    <row r="308" spans="1:50" x14ac:dyDescent="0.3">
      <c r="A308" s="423" t="s">
        <v>20</v>
      </c>
      <c r="B308">
        <v>694</v>
      </c>
      <c r="D308">
        <v>2882</v>
      </c>
      <c r="E308" s="423" t="s">
        <v>313</v>
      </c>
      <c r="F308" s="423" t="s">
        <v>313</v>
      </c>
      <c r="G308" s="423" t="s">
        <v>1885</v>
      </c>
      <c r="I308" s="423" t="s">
        <v>313</v>
      </c>
      <c r="J308" s="423" t="s">
        <v>5540</v>
      </c>
      <c r="K308" s="423" t="s">
        <v>1887</v>
      </c>
      <c r="L308" s="423" t="s">
        <v>313</v>
      </c>
      <c r="M308" s="423" t="s">
        <v>648</v>
      </c>
      <c r="N308" s="423" t="s">
        <v>313</v>
      </c>
      <c r="O308" s="423" t="s">
        <v>313</v>
      </c>
      <c r="P308" s="423" t="s">
        <v>313</v>
      </c>
      <c r="Q308" s="423" t="s">
        <v>313</v>
      </c>
      <c r="R308" s="423" t="s">
        <v>313</v>
      </c>
      <c r="S308" s="423" t="s">
        <v>313</v>
      </c>
      <c r="T308" s="423" t="s">
        <v>313</v>
      </c>
      <c r="U308" s="423" t="s">
        <v>313</v>
      </c>
      <c r="V308" s="423" t="s">
        <v>1251</v>
      </c>
      <c r="W308" s="423" t="s">
        <v>320</v>
      </c>
      <c r="X308" s="423" t="s">
        <v>333</v>
      </c>
      <c r="Y308" s="423" t="s">
        <v>313</v>
      </c>
      <c r="Z308" s="32">
        <v>46023</v>
      </c>
      <c r="AA308">
        <v>16960</v>
      </c>
      <c r="AB308">
        <v>450</v>
      </c>
      <c r="AC308">
        <v>15</v>
      </c>
      <c r="AD308" s="423" t="s">
        <v>20</v>
      </c>
      <c r="AE308" s="32">
        <v>45986</v>
      </c>
      <c r="AF308" s="62">
        <v>0.66625000000000001</v>
      </c>
      <c r="AG308" s="423" t="s">
        <v>313</v>
      </c>
      <c r="AH308" s="423" t="s">
        <v>335</v>
      </c>
      <c r="AI308" s="32">
        <v>46001</v>
      </c>
      <c r="AJ308" s="62">
        <v>0.39305555555555555</v>
      </c>
      <c r="AK308" s="423" t="s">
        <v>6114</v>
      </c>
      <c r="AL308" s="423" t="s">
        <v>5541</v>
      </c>
      <c r="AM308" s="423" t="s">
        <v>313</v>
      </c>
      <c r="AN308" s="423" t="s">
        <v>1805</v>
      </c>
      <c r="AO308" s="423" t="s">
        <v>313</v>
      </c>
      <c r="AP308" s="423" t="s">
        <v>1805</v>
      </c>
      <c r="AQ308" s="423" t="s">
        <v>313</v>
      </c>
      <c r="AR308" s="32"/>
      <c r="AT308" s="423" t="s">
        <v>313</v>
      </c>
      <c r="AU308" s="423" t="s">
        <v>313</v>
      </c>
      <c r="AV308" s="423" t="s">
        <v>313</v>
      </c>
      <c r="AW308" s="423" t="s">
        <v>313</v>
      </c>
      <c r="AX308" s="423">
        <v>1</v>
      </c>
    </row>
    <row r="309" spans="1:50" x14ac:dyDescent="0.3">
      <c r="A309" s="423" t="s">
        <v>20</v>
      </c>
      <c r="B309">
        <v>695</v>
      </c>
      <c r="D309">
        <v>2883</v>
      </c>
      <c r="E309" s="423" t="s">
        <v>313</v>
      </c>
      <c r="F309" s="423" t="s">
        <v>313</v>
      </c>
      <c r="G309" s="423" t="s">
        <v>1889</v>
      </c>
      <c r="H309">
        <v>57524096000104</v>
      </c>
      <c r="I309" s="423" t="s">
        <v>313</v>
      </c>
      <c r="J309" s="423" t="s">
        <v>5542</v>
      </c>
      <c r="K309" s="423" t="s">
        <v>1891</v>
      </c>
      <c r="L309" s="423" t="s">
        <v>313</v>
      </c>
      <c r="M309" s="423" t="s">
        <v>1892</v>
      </c>
      <c r="N309" s="423" t="s">
        <v>313</v>
      </c>
      <c r="O309" s="423" t="s">
        <v>313</v>
      </c>
      <c r="P309" s="423" t="s">
        <v>313</v>
      </c>
      <c r="Q309" s="423" t="s">
        <v>1893</v>
      </c>
      <c r="R309" s="423" t="s">
        <v>1894</v>
      </c>
      <c r="S309" s="423" t="s">
        <v>313</v>
      </c>
      <c r="T309" s="423" t="s">
        <v>313</v>
      </c>
      <c r="U309" s="423" t="s">
        <v>313</v>
      </c>
      <c r="V309" s="423" t="s">
        <v>1251</v>
      </c>
      <c r="W309" s="423" t="s">
        <v>320</v>
      </c>
      <c r="X309" s="423" t="s">
        <v>397</v>
      </c>
      <c r="Y309" s="423" t="s">
        <v>313</v>
      </c>
      <c r="Z309" s="32"/>
      <c r="AC309">
        <v>8</v>
      </c>
      <c r="AD309" s="423" t="s">
        <v>20</v>
      </c>
      <c r="AE309" s="32">
        <v>45986</v>
      </c>
      <c r="AF309" s="62">
        <v>0.68422453703703701</v>
      </c>
      <c r="AG309" s="423" t="s">
        <v>313</v>
      </c>
      <c r="AH309" s="423" t="s">
        <v>335</v>
      </c>
      <c r="AI309" s="32">
        <v>45994</v>
      </c>
      <c r="AJ309" s="62">
        <v>0.66239583333333329</v>
      </c>
      <c r="AK309" s="423" t="s">
        <v>6114</v>
      </c>
      <c r="AL309" s="423" t="s">
        <v>5543</v>
      </c>
      <c r="AM309" s="423" t="s">
        <v>313</v>
      </c>
      <c r="AN309" s="423" t="s">
        <v>1864</v>
      </c>
      <c r="AO309" s="423" t="s">
        <v>313</v>
      </c>
      <c r="AP309" s="423" t="s">
        <v>1794</v>
      </c>
      <c r="AQ309" s="423" t="s">
        <v>313</v>
      </c>
      <c r="AR309" s="32"/>
      <c r="AT309" s="423" t="s">
        <v>313</v>
      </c>
      <c r="AU309" s="423" t="s">
        <v>313</v>
      </c>
      <c r="AV309" s="423" t="s">
        <v>313</v>
      </c>
      <c r="AW309" s="423" t="s">
        <v>313</v>
      </c>
      <c r="AX309" s="423">
        <v>1</v>
      </c>
    </row>
    <row r="310" spans="1:50" x14ac:dyDescent="0.3">
      <c r="A310" s="423" t="s">
        <v>20</v>
      </c>
      <c r="B310">
        <v>696</v>
      </c>
      <c r="D310">
        <v>2885</v>
      </c>
      <c r="E310" s="423" t="s">
        <v>313</v>
      </c>
      <c r="F310" s="423" t="s">
        <v>313</v>
      </c>
      <c r="G310" s="423" t="s">
        <v>1896</v>
      </c>
      <c r="H310">
        <v>57524096000104</v>
      </c>
      <c r="I310" s="423" t="s">
        <v>313</v>
      </c>
      <c r="J310" s="423" t="s">
        <v>1897</v>
      </c>
      <c r="K310" s="423" t="s">
        <v>1891</v>
      </c>
      <c r="L310" s="423" t="s">
        <v>313</v>
      </c>
      <c r="M310" s="423" t="s">
        <v>1892</v>
      </c>
      <c r="N310" s="423" t="s">
        <v>313</v>
      </c>
      <c r="O310" s="423" t="s">
        <v>313</v>
      </c>
      <c r="P310" s="423" t="s">
        <v>313</v>
      </c>
      <c r="Q310" s="423" t="s">
        <v>313</v>
      </c>
      <c r="R310" s="423" t="s">
        <v>313</v>
      </c>
      <c r="S310" s="423" t="s">
        <v>313</v>
      </c>
      <c r="T310" s="423" t="s">
        <v>313</v>
      </c>
      <c r="U310" s="423" t="s">
        <v>313</v>
      </c>
      <c r="V310" s="423" t="s">
        <v>1251</v>
      </c>
      <c r="W310" s="423" t="s">
        <v>320</v>
      </c>
      <c r="X310" s="423" t="s">
        <v>397</v>
      </c>
      <c r="Y310" s="423" t="s">
        <v>313</v>
      </c>
      <c r="Z310" s="32"/>
      <c r="AC310">
        <v>8</v>
      </c>
      <c r="AD310" s="423" t="s">
        <v>20</v>
      </c>
      <c r="AE310" s="32">
        <v>45986</v>
      </c>
      <c r="AF310" s="62">
        <v>0.70030092592592597</v>
      </c>
      <c r="AG310" s="423" t="s">
        <v>313</v>
      </c>
      <c r="AH310" s="423" t="s">
        <v>335</v>
      </c>
      <c r="AI310" s="32">
        <v>45994</v>
      </c>
      <c r="AJ310" s="62">
        <v>0.66202546296296294</v>
      </c>
      <c r="AK310" s="423" t="s">
        <v>6114</v>
      </c>
      <c r="AL310" s="423" t="s">
        <v>5543</v>
      </c>
      <c r="AM310" s="423" t="s">
        <v>313</v>
      </c>
      <c r="AN310" s="423" t="s">
        <v>1864</v>
      </c>
      <c r="AO310" s="423" t="s">
        <v>313</v>
      </c>
      <c r="AP310" s="423" t="s">
        <v>1794</v>
      </c>
      <c r="AQ310" s="423" t="s">
        <v>313</v>
      </c>
      <c r="AR310" s="32"/>
      <c r="AT310" s="423" t="s">
        <v>313</v>
      </c>
      <c r="AU310" s="423" t="s">
        <v>313</v>
      </c>
      <c r="AV310" s="423" t="s">
        <v>313</v>
      </c>
      <c r="AW310" s="423" t="s">
        <v>313</v>
      </c>
      <c r="AX310" s="423">
        <v>1</v>
      </c>
    </row>
    <row r="311" spans="1:50" x14ac:dyDescent="0.3">
      <c r="A311" s="423" t="s">
        <v>20</v>
      </c>
      <c r="B311">
        <v>697</v>
      </c>
      <c r="D311">
        <v>2887</v>
      </c>
      <c r="E311" s="423" t="s">
        <v>313</v>
      </c>
      <c r="F311" s="423" t="s">
        <v>313</v>
      </c>
      <c r="G311" s="423" t="s">
        <v>1898</v>
      </c>
      <c r="I311" s="423" t="s">
        <v>313</v>
      </c>
      <c r="J311" s="423" t="s">
        <v>1899</v>
      </c>
      <c r="K311" s="423" t="s">
        <v>1900</v>
      </c>
      <c r="L311" s="423" t="s">
        <v>313</v>
      </c>
      <c r="M311" s="423" t="s">
        <v>1853</v>
      </c>
      <c r="N311" s="423" t="s">
        <v>313</v>
      </c>
      <c r="O311" s="423" t="s">
        <v>313</v>
      </c>
      <c r="P311" s="423" t="s">
        <v>313</v>
      </c>
      <c r="Q311" s="423" t="s">
        <v>313</v>
      </c>
      <c r="R311" s="423" t="s">
        <v>313</v>
      </c>
      <c r="S311" s="423" t="s">
        <v>313</v>
      </c>
      <c r="T311" s="423" t="s">
        <v>313</v>
      </c>
      <c r="U311" s="423" t="s">
        <v>313</v>
      </c>
      <c r="V311" s="423" t="s">
        <v>313</v>
      </c>
      <c r="W311" s="423" t="s">
        <v>320</v>
      </c>
      <c r="X311" s="423" t="s">
        <v>397</v>
      </c>
      <c r="Y311" s="423" t="s">
        <v>313</v>
      </c>
      <c r="Z311" s="32"/>
      <c r="AA311">
        <v>1600</v>
      </c>
      <c r="AB311">
        <v>335607</v>
      </c>
      <c r="AC311">
        <v>1</v>
      </c>
      <c r="AD311" s="423" t="s">
        <v>20</v>
      </c>
      <c r="AE311" s="32">
        <v>45986</v>
      </c>
      <c r="AF311" s="62">
        <v>0.71326388888888892</v>
      </c>
      <c r="AG311" s="423" t="s">
        <v>313</v>
      </c>
      <c r="AH311" s="423" t="s">
        <v>335</v>
      </c>
      <c r="AI311" s="32">
        <v>45987</v>
      </c>
      <c r="AJ311" s="62">
        <v>0.52252314814814815</v>
      </c>
      <c r="AK311" s="423" t="s">
        <v>398</v>
      </c>
      <c r="AL311" s="423" t="s">
        <v>1855</v>
      </c>
      <c r="AM311" s="423" t="s">
        <v>313</v>
      </c>
      <c r="AN311" s="423" t="s">
        <v>1805</v>
      </c>
      <c r="AO311" s="423" t="s">
        <v>313</v>
      </c>
      <c r="AP311" s="423" t="s">
        <v>1856</v>
      </c>
      <c r="AQ311" s="423" t="s">
        <v>313</v>
      </c>
      <c r="AR311" s="32"/>
      <c r="AT311" s="423" t="s">
        <v>313</v>
      </c>
      <c r="AU311" s="423" t="s">
        <v>313</v>
      </c>
      <c r="AV311" s="423" t="s">
        <v>313</v>
      </c>
      <c r="AW311" s="423" t="s">
        <v>313</v>
      </c>
      <c r="AX311" s="423">
        <v>1</v>
      </c>
    </row>
    <row r="312" spans="1:50" x14ac:dyDescent="0.3">
      <c r="A312" s="423" t="s">
        <v>40</v>
      </c>
      <c r="B312">
        <v>700</v>
      </c>
      <c r="D312">
        <v>2874</v>
      </c>
      <c r="E312" s="423" t="s">
        <v>313</v>
      </c>
      <c r="F312" s="423" t="s">
        <v>313</v>
      </c>
      <c r="G312" s="423" t="s">
        <v>1901</v>
      </c>
      <c r="I312" s="423" t="s">
        <v>313</v>
      </c>
      <c r="J312" s="423" t="s">
        <v>1902</v>
      </c>
      <c r="K312" s="423" t="s">
        <v>1903</v>
      </c>
      <c r="L312" s="423" t="s">
        <v>313</v>
      </c>
      <c r="M312" s="423" t="s">
        <v>1904</v>
      </c>
      <c r="N312" s="423" t="s">
        <v>313</v>
      </c>
      <c r="O312" s="423" t="s">
        <v>313</v>
      </c>
      <c r="P312" s="423" t="s">
        <v>313</v>
      </c>
      <c r="Q312" s="423" t="s">
        <v>1905</v>
      </c>
      <c r="R312" s="423" t="s">
        <v>313</v>
      </c>
      <c r="S312" s="423" t="s">
        <v>354</v>
      </c>
      <c r="T312" s="423" t="s">
        <v>313</v>
      </c>
      <c r="U312" s="423" t="s">
        <v>313</v>
      </c>
      <c r="V312" s="423" t="s">
        <v>5544</v>
      </c>
      <c r="W312" s="423" t="s">
        <v>320</v>
      </c>
      <c r="X312" s="423" t="s">
        <v>333</v>
      </c>
      <c r="Y312" s="423" t="s">
        <v>313</v>
      </c>
      <c r="Z312" s="32">
        <v>46053</v>
      </c>
      <c r="AC312">
        <v>14</v>
      </c>
      <c r="AD312" s="423" t="s">
        <v>40</v>
      </c>
      <c r="AE312" s="32">
        <v>45987</v>
      </c>
      <c r="AF312" s="62">
        <v>0.47543981481481479</v>
      </c>
      <c r="AG312" s="423" t="s">
        <v>313</v>
      </c>
      <c r="AH312" s="423" t="s">
        <v>335</v>
      </c>
      <c r="AI312" s="32">
        <v>46001</v>
      </c>
      <c r="AJ312" s="62">
        <v>0.96790509259259261</v>
      </c>
      <c r="AK312" s="423" t="s">
        <v>474</v>
      </c>
      <c r="AL312" s="423" t="s">
        <v>313</v>
      </c>
      <c r="AM312" s="423" t="s">
        <v>313</v>
      </c>
      <c r="AN312" s="423" t="s">
        <v>1907</v>
      </c>
      <c r="AO312" s="423" t="s">
        <v>40</v>
      </c>
      <c r="AP312" s="423" t="s">
        <v>1907</v>
      </c>
      <c r="AQ312" s="423" t="s">
        <v>313</v>
      </c>
      <c r="AR312" s="32"/>
      <c r="AT312" s="423" t="s">
        <v>313</v>
      </c>
      <c r="AU312" s="423" t="s">
        <v>313</v>
      </c>
      <c r="AV312" s="423" t="s">
        <v>313</v>
      </c>
      <c r="AW312" s="423" t="s">
        <v>313</v>
      </c>
      <c r="AX312" s="423">
        <v>1</v>
      </c>
    </row>
    <row r="313" spans="1:50" x14ac:dyDescent="0.3">
      <c r="A313" s="423" t="s">
        <v>40</v>
      </c>
      <c r="B313">
        <v>701</v>
      </c>
      <c r="D313">
        <v>2829</v>
      </c>
      <c r="E313" s="423" t="s">
        <v>3483</v>
      </c>
      <c r="F313" s="423" t="s">
        <v>313</v>
      </c>
      <c r="G313" s="423" t="s">
        <v>1908</v>
      </c>
      <c r="H313">
        <v>5825017000100</v>
      </c>
      <c r="I313" s="423" t="s">
        <v>313</v>
      </c>
      <c r="J313" s="423" t="s">
        <v>1909</v>
      </c>
      <c r="K313" s="423" t="s">
        <v>1910</v>
      </c>
      <c r="L313" s="423" t="s">
        <v>313</v>
      </c>
      <c r="M313" s="423" t="s">
        <v>1911</v>
      </c>
      <c r="N313" s="423" t="s">
        <v>313</v>
      </c>
      <c r="O313" s="423" t="s">
        <v>313</v>
      </c>
      <c r="P313" s="423" t="s">
        <v>313</v>
      </c>
      <c r="Q313" s="423" t="s">
        <v>1912</v>
      </c>
      <c r="R313" s="423" t="s">
        <v>313</v>
      </c>
      <c r="S313" s="423" t="s">
        <v>354</v>
      </c>
      <c r="T313" s="423" t="s">
        <v>313</v>
      </c>
      <c r="U313" s="423" t="s">
        <v>313</v>
      </c>
      <c r="V313" s="423" t="s">
        <v>5545</v>
      </c>
      <c r="W313" s="423" t="s">
        <v>320</v>
      </c>
      <c r="X313" s="423" t="s">
        <v>347</v>
      </c>
      <c r="Y313" s="423" t="s">
        <v>313</v>
      </c>
      <c r="Z313" s="32">
        <v>46112</v>
      </c>
      <c r="AA313">
        <v>130600</v>
      </c>
      <c r="AB313">
        <v>1680982</v>
      </c>
      <c r="AC313">
        <v>173</v>
      </c>
      <c r="AD313" s="423" t="s">
        <v>40</v>
      </c>
      <c r="AE313" s="32">
        <v>45987</v>
      </c>
      <c r="AF313" s="62">
        <v>0.47600694444444447</v>
      </c>
      <c r="AG313" s="423" t="s">
        <v>313</v>
      </c>
      <c r="AH313" s="423" t="s">
        <v>335</v>
      </c>
      <c r="AI313" s="32">
        <v>46160</v>
      </c>
      <c r="AJ313" s="62">
        <v>0.70228009259259261</v>
      </c>
      <c r="AK313" s="423" t="s">
        <v>6114</v>
      </c>
      <c r="AL313" s="423" t="s">
        <v>313</v>
      </c>
      <c r="AM313" s="423" t="s">
        <v>313</v>
      </c>
      <c r="AN313" s="423" t="s">
        <v>1907</v>
      </c>
      <c r="AO313" s="423" t="s">
        <v>40</v>
      </c>
      <c r="AP313" s="423" t="s">
        <v>1907</v>
      </c>
      <c r="AQ313" s="423" t="s">
        <v>313</v>
      </c>
      <c r="AR313" s="32">
        <v>46112</v>
      </c>
      <c r="AS313">
        <v>30</v>
      </c>
      <c r="AT313" s="423" t="s">
        <v>3485</v>
      </c>
      <c r="AU313" s="423" t="s">
        <v>3486</v>
      </c>
      <c r="AV313" s="423" t="s">
        <v>3487</v>
      </c>
      <c r="AW313" s="423" t="s">
        <v>3488</v>
      </c>
      <c r="AX313" s="423">
        <v>1</v>
      </c>
    </row>
    <row r="314" spans="1:50" x14ac:dyDescent="0.3">
      <c r="A314" s="423" t="s">
        <v>40</v>
      </c>
      <c r="B314">
        <v>702</v>
      </c>
      <c r="D314">
        <v>2890</v>
      </c>
      <c r="E314" s="423" t="s">
        <v>3489</v>
      </c>
      <c r="F314" s="423" t="s">
        <v>313</v>
      </c>
      <c r="G314" s="423" t="s">
        <v>1913</v>
      </c>
      <c r="I314" s="423" t="s">
        <v>313</v>
      </c>
      <c r="J314" s="423" t="s">
        <v>5505</v>
      </c>
      <c r="K314" s="423" t="s">
        <v>1914</v>
      </c>
      <c r="L314" s="423" t="s">
        <v>313</v>
      </c>
      <c r="M314" s="423" t="s">
        <v>648</v>
      </c>
      <c r="N314" s="423" t="s">
        <v>313</v>
      </c>
      <c r="O314" s="423" t="s">
        <v>313</v>
      </c>
      <c r="P314" s="423" t="s">
        <v>313</v>
      </c>
      <c r="Q314" s="423" t="s">
        <v>313</v>
      </c>
      <c r="R314" s="423" t="s">
        <v>313</v>
      </c>
      <c r="S314" s="423" t="s">
        <v>313</v>
      </c>
      <c r="T314" s="423" t="s">
        <v>313</v>
      </c>
      <c r="U314" s="423" t="s">
        <v>313</v>
      </c>
      <c r="V314" s="423" t="s">
        <v>1915</v>
      </c>
      <c r="W314" s="423" t="s">
        <v>320</v>
      </c>
      <c r="X314" s="423" t="s">
        <v>356</v>
      </c>
      <c r="Y314" s="423" t="s">
        <v>313</v>
      </c>
      <c r="Z314" s="32">
        <v>46053</v>
      </c>
      <c r="AA314">
        <v>16000</v>
      </c>
      <c r="AB314">
        <v>5880</v>
      </c>
      <c r="AC314">
        <v>57</v>
      </c>
      <c r="AD314" s="423" t="s">
        <v>40</v>
      </c>
      <c r="AE314" s="32">
        <v>45987</v>
      </c>
      <c r="AF314" s="62">
        <v>0.47789351851851852</v>
      </c>
      <c r="AG314" s="423" t="s">
        <v>313</v>
      </c>
      <c r="AH314" s="423" t="s">
        <v>335</v>
      </c>
      <c r="AI314" s="32">
        <v>46044</v>
      </c>
      <c r="AJ314" s="62">
        <v>0.6855324074074074</v>
      </c>
      <c r="AK314" s="423" t="s">
        <v>474</v>
      </c>
      <c r="AL314" s="423" t="s">
        <v>3490</v>
      </c>
      <c r="AM314" s="423" t="s">
        <v>313</v>
      </c>
      <c r="AN314" s="423" t="s">
        <v>1916</v>
      </c>
      <c r="AO314" s="423" t="s">
        <v>40</v>
      </c>
      <c r="AP314" s="423" t="s">
        <v>1916</v>
      </c>
      <c r="AQ314" s="423" t="s">
        <v>313</v>
      </c>
      <c r="AR314" s="32">
        <v>46031</v>
      </c>
      <c r="AT314" s="423" t="s">
        <v>313</v>
      </c>
      <c r="AU314" s="423" t="s">
        <v>313</v>
      </c>
      <c r="AV314" s="423" t="s">
        <v>313</v>
      </c>
      <c r="AW314" s="423" t="s">
        <v>313</v>
      </c>
      <c r="AX314" s="423">
        <v>1</v>
      </c>
    </row>
    <row r="315" spans="1:50" x14ac:dyDescent="0.3">
      <c r="A315" s="423" t="s">
        <v>40</v>
      </c>
      <c r="B315">
        <v>703</v>
      </c>
      <c r="D315">
        <v>2891</v>
      </c>
      <c r="E315" s="423" t="s">
        <v>3491</v>
      </c>
      <c r="F315" s="423" t="s">
        <v>313</v>
      </c>
      <c r="G315" s="423" t="s">
        <v>1917</v>
      </c>
      <c r="H315">
        <v>7728812000105</v>
      </c>
      <c r="I315" s="423" t="s">
        <v>313</v>
      </c>
      <c r="J315" s="423" t="s">
        <v>1918</v>
      </c>
      <c r="K315" s="423" t="s">
        <v>1919</v>
      </c>
      <c r="L315" s="423" t="s">
        <v>313</v>
      </c>
      <c r="M315" s="423" t="s">
        <v>1920</v>
      </c>
      <c r="N315" s="423" t="s">
        <v>313</v>
      </c>
      <c r="O315" s="423" t="s">
        <v>313</v>
      </c>
      <c r="P315" s="423" t="s">
        <v>313</v>
      </c>
      <c r="Q315" s="423" t="s">
        <v>631</v>
      </c>
      <c r="R315" s="423" t="s">
        <v>330</v>
      </c>
      <c r="S315" s="423" t="s">
        <v>313</v>
      </c>
      <c r="T315" s="423" t="s">
        <v>313</v>
      </c>
      <c r="U315" s="423" t="s">
        <v>313</v>
      </c>
      <c r="V315" s="423" t="s">
        <v>1251</v>
      </c>
      <c r="W315" s="423" t="s">
        <v>320</v>
      </c>
      <c r="X315" s="423" t="s">
        <v>347</v>
      </c>
      <c r="Y315" s="423" t="s">
        <v>313</v>
      </c>
      <c r="Z315" s="32">
        <v>46045</v>
      </c>
      <c r="AA315">
        <v>72000</v>
      </c>
      <c r="AB315">
        <v>8045</v>
      </c>
      <c r="AC315">
        <v>58</v>
      </c>
      <c r="AD315" s="423" t="s">
        <v>40</v>
      </c>
      <c r="AE315" s="32">
        <v>45987</v>
      </c>
      <c r="AF315" s="62">
        <v>0.47932870370370373</v>
      </c>
      <c r="AG315" s="423" t="s">
        <v>313</v>
      </c>
      <c r="AH315" s="423" t="s">
        <v>335</v>
      </c>
      <c r="AI315" s="32">
        <v>46045</v>
      </c>
      <c r="AJ315" s="62">
        <v>0.48511574074074076</v>
      </c>
      <c r="AK315" s="423" t="s">
        <v>6114</v>
      </c>
      <c r="AL315" s="423" t="s">
        <v>313</v>
      </c>
      <c r="AM315" s="423" t="s">
        <v>313</v>
      </c>
      <c r="AN315" s="423" t="s">
        <v>956</v>
      </c>
      <c r="AO315" s="423" t="s">
        <v>40</v>
      </c>
      <c r="AP315" s="423" t="s">
        <v>956</v>
      </c>
      <c r="AQ315" s="423" t="s">
        <v>313</v>
      </c>
      <c r="AR315" s="32">
        <v>46045</v>
      </c>
      <c r="AT315" s="423" t="s">
        <v>313</v>
      </c>
      <c r="AU315" s="423" t="s">
        <v>313</v>
      </c>
      <c r="AV315" s="423" t="s">
        <v>313</v>
      </c>
      <c r="AW315" s="423" t="s">
        <v>313</v>
      </c>
      <c r="AX315" s="423">
        <v>1</v>
      </c>
    </row>
    <row r="316" spans="1:50" x14ac:dyDescent="0.3">
      <c r="A316" s="423" t="s">
        <v>40</v>
      </c>
      <c r="B316">
        <v>704</v>
      </c>
      <c r="D316">
        <v>2894</v>
      </c>
      <c r="E316" s="423" t="s">
        <v>1921</v>
      </c>
      <c r="F316" s="423" t="s">
        <v>313</v>
      </c>
      <c r="G316" s="423" t="s">
        <v>1922</v>
      </c>
      <c r="H316">
        <v>3761404000196</v>
      </c>
      <c r="I316" s="423" t="s">
        <v>313</v>
      </c>
      <c r="J316" s="423" t="s">
        <v>1930</v>
      </c>
      <c r="K316" s="423" t="s">
        <v>1924</v>
      </c>
      <c r="L316" s="423" t="s">
        <v>313</v>
      </c>
      <c r="M316" s="423" t="s">
        <v>1925</v>
      </c>
      <c r="N316" s="423" t="s">
        <v>313</v>
      </c>
      <c r="O316" s="423" t="s">
        <v>313</v>
      </c>
      <c r="P316" s="423" t="s">
        <v>313</v>
      </c>
      <c r="Q316" s="423" t="s">
        <v>1926</v>
      </c>
      <c r="R316" s="423" t="s">
        <v>330</v>
      </c>
      <c r="S316" s="423" t="s">
        <v>313</v>
      </c>
      <c r="T316" s="423" t="s">
        <v>313</v>
      </c>
      <c r="U316" s="423" t="s">
        <v>313</v>
      </c>
      <c r="V316" s="423" t="s">
        <v>1237</v>
      </c>
      <c r="W316" s="423" t="s">
        <v>320</v>
      </c>
      <c r="X316" s="423" t="s">
        <v>356</v>
      </c>
      <c r="Y316" s="423" t="s">
        <v>313</v>
      </c>
      <c r="Z316" s="32">
        <v>46037</v>
      </c>
      <c r="AA316">
        <v>17829</v>
      </c>
      <c r="AB316">
        <v>83997</v>
      </c>
      <c r="AC316">
        <v>44</v>
      </c>
      <c r="AD316" s="423" t="s">
        <v>40</v>
      </c>
      <c r="AE316" s="32">
        <v>45987</v>
      </c>
      <c r="AF316" s="62">
        <v>0.48346064814814815</v>
      </c>
      <c r="AG316" s="423" t="s">
        <v>313</v>
      </c>
      <c r="AH316" s="423" t="s">
        <v>358</v>
      </c>
      <c r="AI316" s="32">
        <v>46031</v>
      </c>
      <c r="AJ316" s="62">
        <v>0.58515046296296291</v>
      </c>
      <c r="AK316" s="423" t="s">
        <v>313</v>
      </c>
      <c r="AL316" s="423" t="s">
        <v>313</v>
      </c>
      <c r="AM316" s="423" t="s">
        <v>313</v>
      </c>
      <c r="AN316" s="423" t="s">
        <v>1927</v>
      </c>
      <c r="AO316" s="423" t="s">
        <v>40</v>
      </c>
      <c r="AP316" s="423" t="s">
        <v>1907</v>
      </c>
      <c r="AQ316" s="423" t="s">
        <v>313</v>
      </c>
      <c r="AR316" s="32">
        <v>46003</v>
      </c>
      <c r="AT316" s="423" t="s">
        <v>313</v>
      </c>
      <c r="AU316" s="423" t="s">
        <v>313</v>
      </c>
      <c r="AV316" s="423" t="s">
        <v>313</v>
      </c>
      <c r="AW316" s="423" t="s">
        <v>313</v>
      </c>
      <c r="AX316" s="423">
        <v>1</v>
      </c>
    </row>
    <row r="317" spans="1:50" x14ac:dyDescent="0.3">
      <c r="A317" s="423" t="s">
        <v>40</v>
      </c>
      <c r="B317">
        <v>705</v>
      </c>
      <c r="D317">
        <v>2896</v>
      </c>
      <c r="E317" s="423" t="s">
        <v>1928</v>
      </c>
      <c r="F317" s="423" t="s">
        <v>313</v>
      </c>
      <c r="G317" s="423" t="s">
        <v>1929</v>
      </c>
      <c r="H317">
        <v>3761404000196</v>
      </c>
      <c r="I317" s="423" t="s">
        <v>313</v>
      </c>
      <c r="J317" s="423" t="s">
        <v>1930</v>
      </c>
      <c r="K317" s="423" t="s">
        <v>1924</v>
      </c>
      <c r="L317" s="423" t="s">
        <v>313</v>
      </c>
      <c r="M317" s="423" t="s">
        <v>1925</v>
      </c>
      <c r="N317" s="423" t="s">
        <v>313</v>
      </c>
      <c r="O317" s="423" t="s">
        <v>313</v>
      </c>
      <c r="P317" s="423" t="s">
        <v>313</v>
      </c>
      <c r="Q317" s="423" t="s">
        <v>1926</v>
      </c>
      <c r="R317" s="423" t="s">
        <v>330</v>
      </c>
      <c r="S317" s="423" t="s">
        <v>313</v>
      </c>
      <c r="T317" s="423" t="s">
        <v>313</v>
      </c>
      <c r="U317" s="423" t="s">
        <v>313</v>
      </c>
      <c r="V317" s="423" t="s">
        <v>1251</v>
      </c>
      <c r="W317" s="423" t="s">
        <v>320</v>
      </c>
      <c r="X317" s="423" t="s">
        <v>347</v>
      </c>
      <c r="Y317" s="423" t="s">
        <v>313</v>
      </c>
      <c r="Z317" s="32">
        <v>46022</v>
      </c>
      <c r="AA317">
        <v>1600</v>
      </c>
      <c r="AB317">
        <v>384454</v>
      </c>
      <c r="AC317">
        <v>44</v>
      </c>
      <c r="AD317" s="423" t="s">
        <v>40</v>
      </c>
      <c r="AE317" s="32">
        <v>45987</v>
      </c>
      <c r="AF317" s="62">
        <v>0.49594907407407407</v>
      </c>
      <c r="AG317" s="423" t="s">
        <v>313</v>
      </c>
      <c r="AH317" s="423" t="s">
        <v>335</v>
      </c>
      <c r="AI317" s="32">
        <v>46031</v>
      </c>
      <c r="AJ317" s="62">
        <v>0.59928240740740746</v>
      </c>
      <c r="AK317" s="423" t="s">
        <v>6114</v>
      </c>
      <c r="AL317" s="423" t="s">
        <v>313</v>
      </c>
      <c r="AM317" s="423" t="s">
        <v>313</v>
      </c>
      <c r="AN317" s="423" t="s">
        <v>1907</v>
      </c>
      <c r="AO317" s="423" t="s">
        <v>40</v>
      </c>
      <c r="AP317" s="423" t="s">
        <v>1907</v>
      </c>
      <c r="AQ317" s="423" t="s">
        <v>313</v>
      </c>
      <c r="AR317" s="32">
        <v>46031</v>
      </c>
      <c r="AT317" s="423" t="s">
        <v>313</v>
      </c>
      <c r="AU317" s="423" t="s">
        <v>313</v>
      </c>
      <c r="AV317" s="423" t="s">
        <v>313</v>
      </c>
      <c r="AW317" s="423" t="s">
        <v>313</v>
      </c>
      <c r="AX317" s="423">
        <v>1</v>
      </c>
    </row>
    <row r="318" spans="1:50" x14ac:dyDescent="0.3">
      <c r="A318" s="423" t="s">
        <v>40</v>
      </c>
      <c r="B318">
        <v>706</v>
      </c>
      <c r="D318">
        <v>2897</v>
      </c>
      <c r="E318" s="423" t="s">
        <v>313</v>
      </c>
      <c r="F318" s="423" t="s">
        <v>313</v>
      </c>
      <c r="G318" s="423" t="s">
        <v>1931</v>
      </c>
      <c r="I318" s="423" t="s">
        <v>313</v>
      </c>
      <c r="J318" s="423" t="s">
        <v>1932</v>
      </c>
      <c r="K318" s="423" t="s">
        <v>1933</v>
      </c>
      <c r="L318" s="423" t="s">
        <v>313</v>
      </c>
      <c r="M318" s="423" t="s">
        <v>648</v>
      </c>
      <c r="N318" s="423" t="s">
        <v>313</v>
      </c>
      <c r="O318" s="423" t="s">
        <v>313</v>
      </c>
      <c r="P318" s="423" t="s">
        <v>313</v>
      </c>
      <c r="Q318" s="423" t="s">
        <v>313</v>
      </c>
      <c r="R318" s="423" t="s">
        <v>313</v>
      </c>
      <c r="S318" s="423" t="s">
        <v>313</v>
      </c>
      <c r="T318" s="423" t="s">
        <v>313</v>
      </c>
      <c r="U318" s="423" t="s">
        <v>313</v>
      </c>
      <c r="V318" s="423" t="s">
        <v>313</v>
      </c>
      <c r="W318" s="423" t="s">
        <v>320</v>
      </c>
      <c r="X318" s="423" t="s">
        <v>347</v>
      </c>
      <c r="Y318" s="423" t="s">
        <v>313</v>
      </c>
      <c r="Z318" s="32">
        <v>46037</v>
      </c>
      <c r="AA318">
        <v>50000</v>
      </c>
      <c r="AB318">
        <v>2355</v>
      </c>
      <c r="AC318">
        <v>14</v>
      </c>
      <c r="AD318" s="423" t="s">
        <v>40</v>
      </c>
      <c r="AE318" s="32">
        <v>45987</v>
      </c>
      <c r="AF318" s="62">
        <v>0.49806712962962962</v>
      </c>
      <c r="AG318" s="423" t="s">
        <v>313</v>
      </c>
      <c r="AH318" s="423" t="s">
        <v>335</v>
      </c>
      <c r="AI318" s="32">
        <v>46001</v>
      </c>
      <c r="AJ318" s="62">
        <v>0.72103009259259254</v>
      </c>
      <c r="AK318" s="423" t="s">
        <v>474</v>
      </c>
      <c r="AL318" s="423" t="s">
        <v>313</v>
      </c>
      <c r="AM318" s="423" t="s">
        <v>313</v>
      </c>
      <c r="AN318" s="423" t="s">
        <v>1934</v>
      </c>
      <c r="AO318" s="423" t="s">
        <v>40</v>
      </c>
      <c r="AP318" s="423" t="s">
        <v>1934</v>
      </c>
      <c r="AQ318" s="423" t="s">
        <v>313</v>
      </c>
      <c r="AR318" s="32"/>
      <c r="AT318" s="423" t="s">
        <v>313</v>
      </c>
      <c r="AU318" s="423" t="s">
        <v>313</v>
      </c>
      <c r="AV318" s="423" t="s">
        <v>313</v>
      </c>
      <c r="AW318" s="423" t="s">
        <v>313</v>
      </c>
      <c r="AX318" s="423">
        <v>1</v>
      </c>
    </row>
    <row r="319" spans="1:50" x14ac:dyDescent="0.3">
      <c r="A319" s="423" t="s">
        <v>40</v>
      </c>
      <c r="B319">
        <v>707</v>
      </c>
      <c r="D319">
        <v>2898</v>
      </c>
      <c r="E319" s="423" t="s">
        <v>1935</v>
      </c>
      <c r="F319" s="423" t="s">
        <v>313</v>
      </c>
      <c r="G319" s="423" t="s">
        <v>1936</v>
      </c>
      <c r="I319" s="423" t="s">
        <v>313</v>
      </c>
      <c r="J319" s="423" t="s">
        <v>1937</v>
      </c>
      <c r="K319" s="423" t="s">
        <v>1938</v>
      </c>
      <c r="L319" s="423" t="s">
        <v>313</v>
      </c>
      <c r="M319" s="423" t="s">
        <v>648</v>
      </c>
      <c r="N319" s="423" t="s">
        <v>313</v>
      </c>
      <c r="O319" s="423" t="s">
        <v>313</v>
      </c>
      <c r="P319" s="423" t="s">
        <v>313</v>
      </c>
      <c r="Q319" s="423" t="s">
        <v>313</v>
      </c>
      <c r="R319" s="423" t="s">
        <v>313</v>
      </c>
      <c r="S319" s="423" t="s">
        <v>331</v>
      </c>
      <c r="T319" s="423" t="s">
        <v>313</v>
      </c>
      <c r="U319" s="423" t="s">
        <v>313</v>
      </c>
      <c r="V319" s="423" t="s">
        <v>1237</v>
      </c>
      <c r="W319" s="423" t="s">
        <v>320</v>
      </c>
      <c r="X319" s="423" t="s">
        <v>347</v>
      </c>
      <c r="Y319" s="423" t="s">
        <v>313</v>
      </c>
      <c r="Z319" s="32">
        <v>46053</v>
      </c>
      <c r="AA319">
        <v>14400</v>
      </c>
      <c r="AB319">
        <v>185328</v>
      </c>
      <c r="AC319">
        <v>47</v>
      </c>
      <c r="AD319" s="423" t="s">
        <v>40</v>
      </c>
      <c r="AE319" s="32">
        <v>45987</v>
      </c>
      <c r="AF319" s="62">
        <v>0.49944444444444447</v>
      </c>
      <c r="AG319" s="423" t="s">
        <v>313</v>
      </c>
      <c r="AH319" s="423" t="s">
        <v>335</v>
      </c>
      <c r="AI319" s="32">
        <v>46034</v>
      </c>
      <c r="AJ319" s="62">
        <v>0.93351851851851853</v>
      </c>
      <c r="AK319" s="423" t="s">
        <v>6114</v>
      </c>
      <c r="AL319" s="423" t="s">
        <v>313</v>
      </c>
      <c r="AM319" s="423" t="s">
        <v>313</v>
      </c>
      <c r="AN319" s="423" t="s">
        <v>1939</v>
      </c>
      <c r="AO319" s="423" t="s">
        <v>40</v>
      </c>
      <c r="AP319" s="423" t="s">
        <v>1939</v>
      </c>
      <c r="AQ319" s="423" t="s">
        <v>313</v>
      </c>
      <c r="AR319" s="32">
        <v>46034</v>
      </c>
      <c r="AT319" s="423" t="s">
        <v>313</v>
      </c>
      <c r="AU319" s="423" t="s">
        <v>313</v>
      </c>
      <c r="AV319" s="423" t="s">
        <v>313</v>
      </c>
      <c r="AW319" s="423" t="s">
        <v>313</v>
      </c>
      <c r="AX319" s="423">
        <v>1</v>
      </c>
    </row>
    <row r="320" spans="1:50" x14ac:dyDescent="0.3">
      <c r="A320" s="423" t="s">
        <v>40</v>
      </c>
      <c r="B320">
        <v>708</v>
      </c>
      <c r="D320">
        <v>2899</v>
      </c>
      <c r="E320" s="423" t="s">
        <v>313</v>
      </c>
      <c r="F320" s="423" t="s">
        <v>313</v>
      </c>
      <c r="G320" s="423" t="s">
        <v>1579</v>
      </c>
      <c r="I320" s="423" t="s">
        <v>313</v>
      </c>
      <c r="J320" s="423" t="s">
        <v>1940</v>
      </c>
      <c r="K320" s="423" t="s">
        <v>1339</v>
      </c>
      <c r="L320" s="423" t="s">
        <v>313</v>
      </c>
      <c r="M320" s="423" t="s">
        <v>648</v>
      </c>
      <c r="N320" s="423" t="s">
        <v>313</v>
      </c>
      <c r="O320" s="423" t="s">
        <v>313</v>
      </c>
      <c r="P320" s="423" t="s">
        <v>313</v>
      </c>
      <c r="Q320" s="423" t="s">
        <v>313</v>
      </c>
      <c r="R320" s="423" t="s">
        <v>313</v>
      </c>
      <c r="S320" s="423" t="s">
        <v>313</v>
      </c>
      <c r="T320" s="423" t="s">
        <v>313</v>
      </c>
      <c r="U320" s="423" t="s">
        <v>313</v>
      </c>
      <c r="V320" s="423" t="s">
        <v>313</v>
      </c>
      <c r="W320" s="423" t="s">
        <v>320</v>
      </c>
      <c r="X320" s="423" t="s">
        <v>356</v>
      </c>
      <c r="Y320" s="423" t="s">
        <v>313</v>
      </c>
      <c r="Z320" s="32"/>
      <c r="AC320">
        <v>12</v>
      </c>
      <c r="AD320" s="423" t="s">
        <v>40</v>
      </c>
      <c r="AE320" s="32">
        <v>45987</v>
      </c>
      <c r="AF320" s="62">
        <v>0.50092592592592589</v>
      </c>
      <c r="AG320" s="423" t="s">
        <v>313</v>
      </c>
      <c r="AH320" s="423" t="s">
        <v>358</v>
      </c>
      <c r="AI320" s="32">
        <v>45999</v>
      </c>
      <c r="AJ320" s="62">
        <v>0.57885416666666667</v>
      </c>
      <c r="AK320" s="423" t="s">
        <v>313</v>
      </c>
      <c r="AL320" s="423" t="s">
        <v>313</v>
      </c>
      <c r="AM320" s="423" t="s">
        <v>313</v>
      </c>
      <c r="AN320" s="423" t="s">
        <v>1941</v>
      </c>
      <c r="AO320" s="423" t="s">
        <v>40</v>
      </c>
      <c r="AP320" s="423" t="s">
        <v>1941</v>
      </c>
      <c r="AQ320" s="423" t="s">
        <v>313</v>
      </c>
      <c r="AR320" s="32"/>
      <c r="AT320" s="423" t="s">
        <v>313</v>
      </c>
      <c r="AU320" s="423" t="s">
        <v>313</v>
      </c>
      <c r="AV320" s="423" t="s">
        <v>313</v>
      </c>
      <c r="AW320" s="423" t="s">
        <v>313</v>
      </c>
      <c r="AX320" s="423">
        <v>1</v>
      </c>
    </row>
    <row r="321" spans="1:50" x14ac:dyDescent="0.3">
      <c r="A321" s="423" t="s">
        <v>40</v>
      </c>
      <c r="B321">
        <v>709</v>
      </c>
      <c r="D321">
        <v>2900</v>
      </c>
      <c r="E321" s="423" t="s">
        <v>313</v>
      </c>
      <c r="F321" s="423" t="s">
        <v>313</v>
      </c>
      <c r="G321" s="423" t="s">
        <v>1942</v>
      </c>
      <c r="I321" s="423" t="s">
        <v>313</v>
      </c>
      <c r="J321" s="423" t="s">
        <v>1338</v>
      </c>
      <c r="K321" s="423" t="s">
        <v>1339</v>
      </c>
      <c r="L321" s="423" t="s">
        <v>313</v>
      </c>
      <c r="M321" s="423" t="s">
        <v>648</v>
      </c>
      <c r="N321" s="423" t="s">
        <v>313</v>
      </c>
      <c r="O321" s="423" t="s">
        <v>313</v>
      </c>
      <c r="P321" s="423" t="s">
        <v>313</v>
      </c>
      <c r="Q321" s="423" t="s">
        <v>313</v>
      </c>
      <c r="R321" s="423" t="s">
        <v>313</v>
      </c>
      <c r="S321" s="423" t="s">
        <v>313</v>
      </c>
      <c r="T321" s="423" t="s">
        <v>313</v>
      </c>
      <c r="U321" s="423" t="s">
        <v>313</v>
      </c>
      <c r="V321" s="423" t="s">
        <v>313</v>
      </c>
      <c r="W321" s="423" t="s">
        <v>320</v>
      </c>
      <c r="X321" s="423" t="s">
        <v>356</v>
      </c>
      <c r="Y321" s="423" t="s">
        <v>313</v>
      </c>
      <c r="Z321" s="32"/>
      <c r="AC321">
        <v>12</v>
      </c>
      <c r="AD321" s="423" t="s">
        <v>40</v>
      </c>
      <c r="AE321" s="32">
        <v>45987</v>
      </c>
      <c r="AF321" s="62">
        <v>0.50186342592592592</v>
      </c>
      <c r="AG321" s="423" t="s">
        <v>313</v>
      </c>
      <c r="AH321" s="423" t="s">
        <v>358</v>
      </c>
      <c r="AI321" s="32">
        <v>45999</v>
      </c>
      <c r="AJ321" s="62">
        <v>0.59797453703703707</v>
      </c>
      <c r="AK321" s="423" t="s">
        <v>313</v>
      </c>
      <c r="AL321" s="423" t="s">
        <v>313</v>
      </c>
      <c r="AM321" s="423" t="s">
        <v>313</v>
      </c>
      <c r="AN321" s="423" t="s">
        <v>1943</v>
      </c>
      <c r="AO321" s="423" t="s">
        <v>40</v>
      </c>
      <c r="AP321" s="423" t="s">
        <v>1943</v>
      </c>
      <c r="AQ321" s="423" t="s">
        <v>313</v>
      </c>
      <c r="AR321" s="32"/>
      <c r="AT321" s="423" t="s">
        <v>313</v>
      </c>
      <c r="AU321" s="423" t="s">
        <v>313</v>
      </c>
      <c r="AV321" s="423" t="s">
        <v>313</v>
      </c>
      <c r="AW321" s="423" t="s">
        <v>313</v>
      </c>
      <c r="AX321" s="423">
        <v>1</v>
      </c>
    </row>
    <row r="322" spans="1:50" x14ac:dyDescent="0.3">
      <c r="A322" s="423" t="s">
        <v>20</v>
      </c>
      <c r="B322">
        <v>711</v>
      </c>
      <c r="D322">
        <v>2902</v>
      </c>
      <c r="E322" s="423" t="s">
        <v>1944</v>
      </c>
      <c r="F322" s="423" t="s">
        <v>313</v>
      </c>
      <c r="G322" s="423" t="s">
        <v>5546</v>
      </c>
      <c r="I322" s="423" t="s">
        <v>313</v>
      </c>
      <c r="J322" s="423" t="s">
        <v>5547</v>
      </c>
      <c r="K322" s="423" t="s">
        <v>1947</v>
      </c>
      <c r="L322" s="423" t="s">
        <v>313</v>
      </c>
      <c r="M322" s="423" t="s">
        <v>648</v>
      </c>
      <c r="N322" s="423" t="s">
        <v>313</v>
      </c>
      <c r="O322" s="423" t="s">
        <v>313</v>
      </c>
      <c r="P322" s="423" t="s">
        <v>313</v>
      </c>
      <c r="Q322" s="423" t="s">
        <v>313</v>
      </c>
      <c r="R322" s="423" t="s">
        <v>313</v>
      </c>
      <c r="S322" s="423" t="s">
        <v>313</v>
      </c>
      <c r="T322" s="423" t="s">
        <v>313</v>
      </c>
      <c r="U322" s="423" t="s">
        <v>313</v>
      </c>
      <c r="V322" s="423" t="s">
        <v>955</v>
      </c>
      <c r="W322" s="423" t="s">
        <v>320</v>
      </c>
      <c r="X322" s="423" t="s">
        <v>356</v>
      </c>
      <c r="Y322" s="423" t="s">
        <v>313</v>
      </c>
      <c r="Z322" s="32">
        <v>46062</v>
      </c>
      <c r="AA322">
        <v>235848</v>
      </c>
      <c r="AB322">
        <v>14256</v>
      </c>
      <c r="AC322">
        <v>65</v>
      </c>
      <c r="AD322" s="423" t="s">
        <v>20</v>
      </c>
      <c r="AE322" s="32">
        <v>45987</v>
      </c>
      <c r="AF322" s="62">
        <v>0.62859953703703708</v>
      </c>
      <c r="AG322" s="423" t="s">
        <v>313</v>
      </c>
      <c r="AH322" s="423" t="s">
        <v>335</v>
      </c>
      <c r="AI322" s="32">
        <v>46052</v>
      </c>
      <c r="AJ322" s="62">
        <v>0.65068287037037043</v>
      </c>
      <c r="AK322" s="423" t="s">
        <v>6114</v>
      </c>
      <c r="AL322" s="423" t="s">
        <v>5304</v>
      </c>
      <c r="AM322" s="423" t="s">
        <v>313</v>
      </c>
      <c r="AN322" s="423" t="s">
        <v>1794</v>
      </c>
      <c r="AO322" s="423" t="s">
        <v>20</v>
      </c>
      <c r="AP322" s="423" t="s">
        <v>1794</v>
      </c>
      <c r="AQ322" s="423" t="s">
        <v>313</v>
      </c>
      <c r="AR322" s="32">
        <v>46003</v>
      </c>
      <c r="AT322" s="423" t="s">
        <v>313</v>
      </c>
      <c r="AU322" s="423" t="s">
        <v>313</v>
      </c>
      <c r="AV322" s="423" t="s">
        <v>313</v>
      </c>
      <c r="AW322" s="423" t="s">
        <v>313</v>
      </c>
      <c r="AX322" s="423">
        <v>1</v>
      </c>
    </row>
    <row r="323" spans="1:50" x14ac:dyDescent="0.3">
      <c r="A323" s="423" t="s">
        <v>20</v>
      </c>
      <c r="B323">
        <v>714</v>
      </c>
      <c r="D323">
        <v>2910</v>
      </c>
      <c r="E323" s="423" t="s">
        <v>313</v>
      </c>
      <c r="F323" s="423" t="s">
        <v>313</v>
      </c>
      <c r="G323" s="423" t="s">
        <v>1948</v>
      </c>
      <c r="I323" s="423" t="s">
        <v>313</v>
      </c>
      <c r="J323" s="423" t="s">
        <v>1949</v>
      </c>
      <c r="K323" s="423" t="s">
        <v>1950</v>
      </c>
      <c r="L323" s="423" t="s">
        <v>313</v>
      </c>
      <c r="M323" s="423" t="s">
        <v>648</v>
      </c>
      <c r="N323" s="423" t="s">
        <v>313</v>
      </c>
      <c r="O323" s="423" t="s">
        <v>313</v>
      </c>
      <c r="P323" s="423" t="s">
        <v>313</v>
      </c>
      <c r="Q323" s="423" t="s">
        <v>313</v>
      </c>
      <c r="R323" s="423" t="s">
        <v>313</v>
      </c>
      <c r="S323" s="423" t="s">
        <v>313</v>
      </c>
      <c r="T323" s="423" t="s">
        <v>313</v>
      </c>
      <c r="U323" s="423" t="s">
        <v>313</v>
      </c>
      <c r="V323" s="423" t="s">
        <v>313</v>
      </c>
      <c r="W323" s="423" t="s">
        <v>320</v>
      </c>
      <c r="X323" s="423" t="s">
        <v>347</v>
      </c>
      <c r="Y323" s="423" t="s">
        <v>313</v>
      </c>
      <c r="Z323" s="32"/>
      <c r="AA323">
        <v>0</v>
      </c>
      <c r="AB323">
        <v>209</v>
      </c>
      <c r="AC323">
        <v>12</v>
      </c>
      <c r="AD323" s="423" t="s">
        <v>20</v>
      </c>
      <c r="AE323" s="32">
        <v>45989</v>
      </c>
      <c r="AF323" s="62">
        <v>0.60240740740740739</v>
      </c>
      <c r="AG323" s="423" t="s">
        <v>313</v>
      </c>
      <c r="AH323" s="423" t="s">
        <v>335</v>
      </c>
      <c r="AI323" s="32">
        <v>46001</v>
      </c>
      <c r="AJ323" s="62">
        <v>0.41670138888888891</v>
      </c>
      <c r="AK323" s="423" t="s">
        <v>398</v>
      </c>
      <c r="AL323" s="423" t="s">
        <v>5548</v>
      </c>
      <c r="AM323" s="423" t="s">
        <v>313</v>
      </c>
      <c r="AN323" s="423" t="s">
        <v>1864</v>
      </c>
      <c r="AO323" s="423" t="s">
        <v>313</v>
      </c>
      <c r="AP323" s="423" t="s">
        <v>1864</v>
      </c>
      <c r="AQ323" s="423" t="s">
        <v>313</v>
      </c>
      <c r="AR323" s="32"/>
      <c r="AT323" s="423" t="s">
        <v>313</v>
      </c>
      <c r="AU323" s="423" t="s">
        <v>313</v>
      </c>
      <c r="AV323" s="423" t="s">
        <v>313</v>
      </c>
      <c r="AW323" s="423" t="s">
        <v>313</v>
      </c>
      <c r="AX323" s="423">
        <v>1</v>
      </c>
    </row>
    <row r="324" spans="1:50" x14ac:dyDescent="0.3">
      <c r="A324" s="423" t="s">
        <v>40</v>
      </c>
      <c r="B324">
        <v>717</v>
      </c>
      <c r="D324">
        <v>2945</v>
      </c>
      <c r="E324" s="423" t="s">
        <v>3492</v>
      </c>
      <c r="F324" s="423" t="s">
        <v>313</v>
      </c>
      <c r="G324" s="423" t="s">
        <v>1952</v>
      </c>
      <c r="I324" s="423" t="s">
        <v>313</v>
      </c>
      <c r="J324" s="423" t="s">
        <v>1953</v>
      </c>
      <c r="K324" s="423" t="s">
        <v>1954</v>
      </c>
      <c r="L324" s="423" t="s">
        <v>313</v>
      </c>
      <c r="M324" s="423" t="s">
        <v>1955</v>
      </c>
      <c r="N324" s="423" t="s">
        <v>313</v>
      </c>
      <c r="O324" s="423" t="s">
        <v>313</v>
      </c>
      <c r="P324" s="423" t="s">
        <v>313</v>
      </c>
      <c r="Q324" s="423" t="s">
        <v>463</v>
      </c>
      <c r="R324" s="423" t="s">
        <v>313</v>
      </c>
      <c r="S324" s="423" t="s">
        <v>354</v>
      </c>
      <c r="T324" s="423" t="s">
        <v>313</v>
      </c>
      <c r="U324" s="423" t="s">
        <v>313</v>
      </c>
      <c r="V324" s="423" t="s">
        <v>1251</v>
      </c>
      <c r="W324" s="423" t="s">
        <v>320</v>
      </c>
      <c r="X324" s="423" t="s">
        <v>333</v>
      </c>
      <c r="Y324" s="423" t="s">
        <v>313</v>
      </c>
      <c r="Z324" s="32">
        <v>46053</v>
      </c>
      <c r="AC324">
        <v>68</v>
      </c>
      <c r="AD324" s="423" t="s">
        <v>40</v>
      </c>
      <c r="AE324" s="32">
        <v>45992</v>
      </c>
      <c r="AF324" s="62">
        <v>0.65984953703703708</v>
      </c>
      <c r="AG324" s="423" t="s">
        <v>313</v>
      </c>
      <c r="AH324" s="423" t="s">
        <v>335</v>
      </c>
      <c r="AI324" s="32">
        <v>46060</v>
      </c>
      <c r="AJ324" s="62">
        <v>0.34912037037037036</v>
      </c>
      <c r="AK324" s="423" t="s">
        <v>398</v>
      </c>
      <c r="AL324" s="423" t="s">
        <v>313</v>
      </c>
      <c r="AM324" s="423" t="s">
        <v>313</v>
      </c>
      <c r="AN324" s="423" t="s">
        <v>1956</v>
      </c>
      <c r="AO324" s="423" t="s">
        <v>40</v>
      </c>
      <c r="AP324" s="423" t="s">
        <v>1957</v>
      </c>
      <c r="AQ324" s="423" t="s">
        <v>313</v>
      </c>
      <c r="AR324" s="32">
        <v>46045</v>
      </c>
      <c r="AS324">
        <v>30</v>
      </c>
      <c r="AT324" s="423" t="s">
        <v>313</v>
      </c>
      <c r="AU324" s="423" t="s">
        <v>313</v>
      </c>
      <c r="AV324" s="423" t="s">
        <v>313</v>
      </c>
      <c r="AW324" s="423" t="s">
        <v>313</v>
      </c>
      <c r="AX324" s="423">
        <v>1</v>
      </c>
    </row>
    <row r="325" spans="1:50" x14ac:dyDescent="0.3">
      <c r="A325" s="423" t="s">
        <v>40</v>
      </c>
      <c r="B325">
        <v>718</v>
      </c>
      <c r="D325">
        <v>2913</v>
      </c>
      <c r="E325" s="423" t="s">
        <v>3493</v>
      </c>
      <c r="F325" s="423" t="s">
        <v>313</v>
      </c>
      <c r="G325" s="423" t="s">
        <v>1958</v>
      </c>
      <c r="I325" s="423" t="s">
        <v>313</v>
      </c>
      <c r="J325" s="423" t="s">
        <v>1959</v>
      </c>
      <c r="K325" s="423" t="s">
        <v>1960</v>
      </c>
      <c r="L325" s="423" t="s">
        <v>313</v>
      </c>
      <c r="M325" s="423" t="s">
        <v>1961</v>
      </c>
      <c r="N325" s="423" t="s">
        <v>313</v>
      </c>
      <c r="O325" s="423" t="s">
        <v>313</v>
      </c>
      <c r="P325" s="423" t="s">
        <v>313</v>
      </c>
      <c r="Q325" s="423" t="s">
        <v>1962</v>
      </c>
      <c r="R325" s="423" t="s">
        <v>313</v>
      </c>
      <c r="S325" s="423" t="s">
        <v>354</v>
      </c>
      <c r="T325" s="423" t="s">
        <v>313</v>
      </c>
      <c r="U325" s="423" t="s">
        <v>313</v>
      </c>
      <c r="V325" s="423" t="s">
        <v>5545</v>
      </c>
      <c r="W325" s="423" t="s">
        <v>320</v>
      </c>
      <c r="X325" s="423" t="s">
        <v>437</v>
      </c>
      <c r="Y325" s="423" t="s">
        <v>313</v>
      </c>
      <c r="Z325" s="32">
        <v>46142</v>
      </c>
      <c r="AC325">
        <v>161</v>
      </c>
      <c r="AD325" s="423" t="s">
        <v>40</v>
      </c>
      <c r="AE325" s="32">
        <v>45992</v>
      </c>
      <c r="AF325" s="62">
        <v>0.68266203703703698</v>
      </c>
      <c r="AG325" s="423" t="s">
        <v>313</v>
      </c>
      <c r="AH325" s="423" t="s">
        <v>335</v>
      </c>
      <c r="AI325" s="32">
        <v>46153</v>
      </c>
      <c r="AJ325" s="62">
        <v>0.49701388888888887</v>
      </c>
      <c r="AK325" s="423" t="s">
        <v>6114</v>
      </c>
      <c r="AL325" s="423" t="s">
        <v>313</v>
      </c>
      <c r="AM325" s="423" t="s">
        <v>313</v>
      </c>
      <c r="AN325" s="423" t="s">
        <v>1963</v>
      </c>
      <c r="AO325" s="423" t="s">
        <v>40</v>
      </c>
      <c r="AP325" s="423" t="s">
        <v>1957</v>
      </c>
      <c r="AQ325" s="423" t="s">
        <v>313</v>
      </c>
      <c r="AR325" s="32">
        <v>46122</v>
      </c>
      <c r="AS325">
        <v>30</v>
      </c>
      <c r="AT325" s="423" t="s">
        <v>313</v>
      </c>
      <c r="AU325" s="423" t="s">
        <v>313</v>
      </c>
      <c r="AV325" s="423" t="s">
        <v>313</v>
      </c>
      <c r="AW325" s="423" t="s">
        <v>313</v>
      </c>
      <c r="AX325" s="423">
        <v>1</v>
      </c>
    </row>
    <row r="326" spans="1:50" x14ac:dyDescent="0.3">
      <c r="A326" s="423" t="s">
        <v>40</v>
      </c>
      <c r="B326">
        <v>719</v>
      </c>
      <c r="D326">
        <v>2904</v>
      </c>
      <c r="E326" s="423" t="s">
        <v>4911</v>
      </c>
      <c r="F326" s="423" t="s">
        <v>313</v>
      </c>
      <c r="G326" s="423" t="s">
        <v>1964</v>
      </c>
      <c r="H326">
        <v>3674537000125</v>
      </c>
      <c r="I326" s="423" t="s">
        <v>313</v>
      </c>
      <c r="J326" s="423" t="s">
        <v>1965</v>
      </c>
      <c r="K326" s="423" t="s">
        <v>1966</v>
      </c>
      <c r="L326" s="423" t="s">
        <v>313</v>
      </c>
      <c r="M326" s="423" t="s">
        <v>1967</v>
      </c>
      <c r="N326" s="423" t="s">
        <v>313</v>
      </c>
      <c r="O326" s="423" t="s">
        <v>313</v>
      </c>
      <c r="P326" s="423" t="s">
        <v>313</v>
      </c>
      <c r="Q326" s="423" t="s">
        <v>463</v>
      </c>
      <c r="R326" s="423" t="s">
        <v>313</v>
      </c>
      <c r="S326" s="423" t="s">
        <v>354</v>
      </c>
      <c r="T326" s="423" t="s">
        <v>313</v>
      </c>
      <c r="U326" s="423" t="s">
        <v>313</v>
      </c>
      <c r="V326" s="423" t="s">
        <v>5549</v>
      </c>
      <c r="W326" s="423" t="s">
        <v>320</v>
      </c>
      <c r="X326" s="423" t="s">
        <v>347</v>
      </c>
      <c r="Y326" s="423" t="s">
        <v>313</v>
      </c>
      <c r="Z326" s="32">
        <v>46112</v>
      </c>
      <c r="AA326">
        <v>104490</v>
      </c>
      <c r="AB326">
        <v>111957</v>
      </c>
      <c r="AC326">
        <v>130</v>
      </c>
      <c r="AD326" s="423" t="s">
        <v>40</v>
      </c>
      <c r="AE326" s="32">
        <v>45992</v>
      </c>
      <c r="AF326" s="62">
        <v>0.69298611111111108</v>
      </c>
      <c r="AG326" s="423" t="s">
        <v>313</v>
      </c>
      <c r="AH326" s="423" t="s">
        <v>335</v>
      </c>
      <c r="AI326" s="32">
        <v>46122</v>
      </c>
      <c r="AJ326" s="62">
        <v>0.66306712962962966</v>
      </c>
      <c r="AK326" s="423" t="s">
        <v>6114</v>
      </c>
      <c r="AL326" s="423" t="s">
        <v>313</v>
      </c>
      <c r="AM326" s="423" t="s">
        <v>313</v>
      </c>
      <c r="AN326" s="423" t="s">
        <v>1963</v>
      </c>
      <c r="AO326" s="423" t="s">
        <v>40</v>
      </c>
      <c r="AP326" s="423" t="s">
        <v>1968</v>
      </c>
      <c r="AQ326" s="423" t="s">
        <v>313</v>
      </c>
      <c r="AR326" s="32">
        <v>46101</v>
      </c>
      <c r="AS326">
        <v>30</v>
      </c>
      <c r="AT326" s="423" t="s">
        <v>3495</v>
      </c>
      <c r="AU326" s="423" t="s">
        <v>3496</v>
      </c>
      <c r="AV326" s="423" t="s">
        <v>3497</v>
      </c>
      <c r="AW326" s="423" t="s">
        <v>3498</v>
      </c>
      <c r="AX326" s="423">
        <v>1</v>
      </c>
    </row>
    <row r="327" spans="1:50" x14ac:dyDescent="0.3">
      <c r="A327" s="423" t="s">
        <v>40</v>
      </c>
      <c r="B327">
        <v>725</v>
      </c>
      <c r="D327">
        <v>2970</v>
      </c>
      <c r="E327" s="423" t="s">
        <v>5550</v>
      </c>
      <c r="F327" s="423" t="s">
        <v>313</v>
      </c>
      <c r="G327" s="423" t="s">
        <v>1969</v>
      </c>
      <c r="I327" s="423" t="s">
        <v>313</v>
      </c>
      <c r="J327" s="423" t="s">
        <v>1970</v>
      </c>
      <c r="K327" s="423" t="s">
        <v>1971</v>
      </c>
      <c r="L327" s="423" t="s">
        <v>313</v>
      </c>
      <c r="M327" s="423" t="s">
        <v>648</v>
      </c>
      <c r="N327" s="423" t="s">
        <v>313</v>
      </c>
      <c r="O327" s="423" t="s">
        <v>313</v>
      </c>
      <c r="P327" s="423" t="s">
        <v>313</v>
      </c>
      <c r="Q327" s="423" t="s">
        <v>313</v>
      </c>
      <c r="R327" s="423" t="s">
        <v>313</v>
      </c>
      <c r="S327" s="423" t="s">
        <v>313</v>
      </c>
      <c r="T327" s="423" t="s">
        <v>313</v>
      </c>
      <c r="U327" s="423" t="s">
        <v>313</v>
      </c>
      <c r="V327" s="423" t="s">
        <v>5485</v>
      </c>
      <c r="W327" s="423" t="s">
        <v>320</v>
      </c>
      <c r="X327" s="423" t="s">
        <v>347</v>
      </c>
      <c r="Y327" s="423" t="s">
        <v>313</v>
      </c>
      <c r="Z327" s="32">
        <v>46112</v>
      </c>
      <c r="AA327">
        <v>315000</v>
      </c>
      <c r="AB327">
        <v>32575</v>
      </c>
      <c r="AC327">
        <v>37</v>
      </c>
      <c r="AD327" s="423" t="s">
        <v>40</v>
      </c>
      <c r="AE327" s="32">
        <v>45999</v>
      </c>
      <c r="AF327" s="62">
        <v>0.5826041666666667</v>
      </c>
      <c r="AG327" s="423" t="s">
        <v>313</v>
      </c>
      <c r="AH327" s="423" t="s">
        <v>335</v>
      </c>
      <c r="AI327" s="32">
        <v>46036</v>
      </c>
      <c r="AJ327" s="62">
        <v>0.7865509259259259</v>
      </c>
      <c r="AK327" s="423" t="s">
        <v>6116</v>
      </c>
      <c r="AL327" s="423" t="s">
        <v>5551</v>
      </c>
      <c r="AM327" s="423" t="s">
        <v>313</v>
      </c>
      <c r="AN327" s="423" t="s">
        <v>1963</v>
      </c>
      <c r="AO327" s="423" t="s">
        <v>40</v>
      </c>
      <c r="AP327" s="423" t="s">
        <v>1963</v>
      </c>
      <c r="AQ327" s="423" t="s">
        <v>313</v>
      </c>
      <c r="AR327" s="32">
        <v>46031</v>
      </c>
      <c r="AT327" s="423" t="s">
        <v>313</v>
      </c>
      <c r="AU327" s="423" t="s">
        <v>313</v>
      </c>
      <c r="AV327" s="423" t="s">
        <v>313</v>
      </c>
      <c r="AW327" s="423" t="s">
        <v>313</v>
      </c>
      <c r="AX327" s="423">
        <v>1</v>
      </c>
    </row>
    <row r="328" spans="1:50" x14ac:dyDescent="0.3">
      <c r="A328" s="423" t="s">
        <v>40</v>
      </c>
      <c r="B328">
        <v>726</v>
      </c>
      <c r="D328">
        <v>2971</v>
      </c>
      <c r="E328" s="423" t="s">
        <v>313</v>
      </c>
      <c r="F328" s="423" t="s">
        <v>313</v>
      </c>
      <c r="G328" s="423" t="s">
        <v>1972</v>
      </c>
      <c r="I328" s="423" t="s">
        <v>313</v>
      </c>
      <c r="J328" s="423" t="s">
        <v>1508</v>
      </c>
      <c r="K328" s="423" t="s">
        <v>1509</v>
      </c>
      <c r="L328" s="423" t="s">
        <v>313</v>
      </c>
      <c r="M328" s="423" t="s">
        <v>648</v>
      </c>
      <c r="N328" s="423" t="s">
        <v>313</v>
      </c>
      <c r="O328" s="423" t="s">
        <v>313</v>
      </c>
      <c r="P328" s="423" t="s">
        <v>313</v>
      </c>
      <c r="Q328" s="423" t="s">
        <v>313</v>
      </c>
      <c r="R328" s="423" t="s">
        <v>313</v>
      </c>
      <c r="S328" s="423" t="s">
        <v>313</v>
      </c>
      <c r="T328" s="423" t="s">
        <v>313</v>
      </c>
      <c r="U328" s="423" t="s">
        <v>313</v>
      </c>
      <c r="V328" s="423" t="s">
        <v>313</v>
      </c>
      <c r="W328" s="423" t="s">
        <v>320</v>
      </c>
      <c r="X328" s="423" t="s">
        <v>356</v>
      </c>
      <c r="Y328" s="423" t="s">
        <v>313</v>
      </c>
      <c r="Z328" s="32"/>
      <c r="AA328">
        <v>0</v>
      </c>
      <c r="AB328">
        <v>57024</v>
      </c>
      <c r="AC328">
        <v>0</v>
      </c>
      <c r="AD328" s="423" t="s">
        <v>40</v>
      </c>
      <c r="AE328" s="32">
        <v>45999</v>
      </c>
      <c r="AF328" s="62">
        <v>0.58803240740740736</v>
      </c>
      <c r="AG328" s="423" t="s">
        <v>313</v>
      </c>
      <c r="AH328" s="423" t="s">
        <v>358</v>
      </c>
      <c r="AI328" s="32">
        <v>45999</v>
      </c>
      <c r="AJ328" s="62">
        <v>0.58959490740740739</v>
      </c>
      <c r="AK328" s="423" t="s">
        <v>313</v>
      </c>
      <c r="AL328" s="423" t="s">
        <v>313</v>
      </c>
      <c r="AM328" s="423" t="s">
        <v>313</v>
      </c>
      <c r="AN328" s="423" t="s">
        <v>1957</v>
      </c>
      <c r="AO328" s="423" t="s">
        <v>40</v>
      </c>
      <c r="AP328" s="423" t="s">
        <v>1957</v>
      </c>
      <c r="AQ328" s="423" t="s">
        <v>313</v>
      </c>
      <c r="AR328" s="32"/>
      <c r="AT328" s="423" t="s">
        <v>313</v>
      </c>
      <c r="AU328" s="423" t="s">
        <v>313</v>
      </c>
      <c r="AV328" s="423" t="s">
        <v>313</v>
      </c>
      <c r="AW328" s="423" t="s">
        <v>313</v>
      </c>
      <c r="AX328" s="423">
        <v>1</v>
      </c>
    </row>
    <row r="329" spans="1:50" x14ac:dyDescent="0.3">
      <c r="A329" s="423" t="s">
        <v>40</v>
      </c>
      <c r="B329">
        <v>727</v>
      </c>
      <c r="D329">
        <v>2969</v>
      </c>
      <c r="E329" s="423" t="s">
        <v>3501</v>
      </c>
      <c r="F329" s="423" t="s">
        <v>313</v>
      </c>
      <c r="G329" s="423" t="s">
        <v>5552</v>
      </c>
      <c r="I329" s="423" t="s">
        <v>313</v>
      </c>
      <c r="J329" s="423" t="s">
        <v>1974</v>
      </c>
      <c r="K329" s="423" t="s">
        <v>1975</v>
      </c>
      <c r="L329" s="423" t="s">
        <v>313</v>
      </c>
      <c r="M329" s="423" t="s">
        <v>1976</v>
      </c>
      <c r="N329" s="423" t="s">
        <v>313</v>
      </c>
      <c r="O329" s="423" t="s">
        <v>313</v>
      </c>
      <c r="P329" s="423" t="s">
        <v>313</v>
      </c>
      <c r="Q329" s="423" t="s">
        <v>1977</v>
      </c>
      <c r="R329" s="423" t="s">
        <v>313</v>
      </c>
      <c r="S329" s="423" t="s">
        <v>354</v>
      </c>
      <c r="T329" s="423" t="s">
        <v>313</v>
      </c>
      <c r="U329" s="423" t="s">
        <v>313</v>
      </c>
      <c r="V329" s="423" t="s">
        <v>5544</v>
      </c>
      <c r="W329" s="423" t="s">
        <v>320</v>
      </c>
      <c r="X329" s="423" t="s">
        <v>347</v>
      </c>
      <c r="Y329" s="423" t="s">
        <v>313</v>
      </c>
      <c r="Z329" s="32">
        <v>46053</v>
      </c>
      <c r="AA329">
        <v>47200</v>
      </c>
      <c r="AB329">
        <v>22981</v>
      </c>
      <c r="AC329">
        <v>60</v>
      </c>
      <c r="AD329" s="423" t="s">
        <v>40</v>
      </c>
      <c r="AE329" s="32">
        <v>46000</v>
      </c>
      <c r="AF329" s="62">
        <v>0.59325231481481477</v>
      </c>
      <c r="AG329" s="423" t="s">
        <v>313</v>
      </c>
      <c r="AH329" s="423" t="s">
        <v>335</v>
      </c>
      <c r="AI329" s="32">
        <v>46060</v>
      </c>
      <c r="AJ329" s="62">
        <v>0.37217592592592591</v>
      </c>
      <c r="AK329" s="423" t="s">
        <v>398</v>
      </c>
      <c r="AL329" s="423" t="s">
        <v>3502</v>
      </c>
      <c r="AM329" s="423" t="s">
        <v>313</v>
      </c>
      <c r="AN329" s="423" t="s">
        <v>1978</v>
      </c>
      <c r="AO329" s="423" t="s">
        <v>40</v>
      </c>
      <c r="AP329" s="423" t="s">
        <v>1978</v>
      </c>
      <c r="AQ329" s="423" t="s">
        <v>313</v>
      </c>
      <c r="AR329" s="32">
        <v>46060</v>
      </c>
      <c r="AS329">
        <v>30</v>
      </c>
      <c r="AT329" s="423" t="s">
        <v>313</v>
      </c>
      <c r="AU329" s="423" t="s">
        <v>313</v>
      </c>
      <c r="AV329" s="423" t="s">
        <v>313</v>
      </c>
      <c r="AW329" s="423" t="s">
        <v>313</v>
      </c>
      <c r="AX329" s="423">
        <v>1</v>
      </c>
    </row>
    <row r="330" spans="1:50" x14ac:dyDescent="0.3">
      <c r="A330" s="423" t="s">
        <v>40</v>
      </c>
      <c r="B330">
        <v>728</v>
      </c>
      <c r="D330">
        <v>2973</v>
      </c>
      <c r="E330" s="423" t="s">
        <v>4912</v>
      </c>
      <c r="F330" s="423" t="s">
        <v>313</v>
      </c>
      <c r="G330" s="423" t="s">
        <v>1979</v>
      </c>
      <c r="H330">
        <v>3674537000125</v>
      </c>
      <c r="I330" s="423" t="s">
        <v>313</v>
      </c>
      <c r="J330" s="423" t="s">
        <v>3602</v>
      </c>
      <c r="K330" s="423" t="s">
        <v>1981</v>
      </c>
      <c r="L330" s="423" t="s">
        <v>313</v>
      </c>
      <c r="M330" s="423" t="s">
        <v>1982</v>
      </c>
      <c r="N330" s="423" t="s">
        <v>313</v>
      </c>
      <c r="O330" s="423" t="s">
        <v>313</v>
      </c>
      <c r="P330" s="423" t="s">
        <v>313</v>
      </c>
      <c r="Q330" s="423" t="s">
        <v>1983</v>
      </c>
      <c r="R330" s="423" t="s">
        <v>330</v>
      </c>
      <c r="S330" s="423" t="s">
        <v>331</v>
      </c>
      <c r="T330" s="423" t="s">
        <v>313</v>
      </c>
      <c r="U330" s="423" t="s">
        <v>313</v>
      </c>
      <c r="V330" s="423" t="s">
        <v>955</v>
      </c>
      <c r="W330" s="423" t="s">
        <v>320</v>
      </c>
      <c r="X330" s="423" t="s">
        <v>347</v>
      </c>
      <c r="Y330" s="423" t="s">
        <v>313</v>
      </c>
      <c r="Z330" s="32">
        <v>46112</v>
      </c>
      <c r="AA330">
        <v>1700</v>
      </c>
      <c r="AB330">
        <v>13100</v>
      </c>
      <c r="AC330">
        <v>121</v>
      </c>
      <c r="AD330" s="423" t="s">
        <v>40</v>
      </c>
      <c r="AE330" s="32">
        <v>46001</v>
      </c>
      <c r="AF330" s="62">
        <v>0.73172453703703699</v>
      </c>
      <c r="AG330" s="423" t="s">
        <v>313</v>
      </c>
      <c r="AH330" s="423" t="s">
        <v>335</v>
      </c>
      <c r="AI330" s="32">
        <v>46122</v>
      </c>
      <c r="AJ330" s="62">
        <v>0.66342592592592597</v>
      </c>
      <c r="AK330" s="423" t="s">
        <v>6114</v>
      </c>
      <c r="AL330" s="423" t="s">
        <v>313</v>
      </c>
      <c r="AM330" s="423" t="s">
        <v>313</v>
      </c>
      <c r="AN330" s="423" t="s">
        <v>1978</v>
      </c>
      <c r="AO330" s="423" t="s">
        <v>40</v>
      </c>
      <c r="AP330" s="423" t="s">
        <v>1978</v>
      </c>
      <c r="AQ330" s="423" t="s">
        <v>313</v>
      </c>
      <c r="AR330" s="32">
        <v>46101</v>
      </c>
      <c r="AS330">
        <v>30</v>
      </c>
      <c r="AT330" s="423" t="s">
        <v>3466</v>
      </c>
      <c r="AU330" s="423" t="s">
        <v>138</v>
      </c>
      <c r="AV330" s="423" t="s">
        <v>3504</v>
      </c>
      <c r="AW330" s="423" t="s">
        <v>3505</v>
      </c>
      <c r="AX330" s="423">
        <v>1</v>
      </c>
    </row>
    <row r="331" spans="1:50" x14ac:dyDescent="0.3">
      <c r="A331" s="423" t="s">
        <v>40</v>
      </c>
      <c r="B331">
        <v>729</v>
      </c>
      <c r="D331">
        <v>2972</v>
      </c>
      <c r="E331" s="423" t="s">
        <v>3506</v>
      </c>
      <c r="F331" s="423" t="s">
        <v>313</v>
      </c>
      <c r="G331" s="423" t="s">
        <v>5553</v>
      </c>
      <c r="I331" s="423" t="s">
        <v>313</v>
      </c>
      <c r="J331" s="423" t="s">
        <v>5554</v>
      </c>
      <c r="K331" s="423" t="s">
        <v>1986</v>
      </c>
      <c r="L331" s="423" t="s">
        <v>313</v>
      </c>
      <c r="M331" s="423" t="s">
        <v>1987</v>
      </c>
      <c r="N331" s="423" t="s">
        <v>313</v>
      </c>
      <c r="O331" s="423" t="s">
        <v>313</v>
      </c>
      <c r="P331" s="423" t="s">
        <v>313</v>
      </c>
      <c r="Q331" s="423" t="s">
        <v>1988</v>
      </c>
      <c r="R331" s="423" t="s">
        <v>313</v>
      </c>
      <c r="S331" s="423" t="s">
        <v>354</v>
      </c>
      <c r="T331" s="423" t="s">
        <v>313</v>
      </c>
      <c r="U331" s="423" t="s">
        <v>313</v>
      </c>
      <c r="V331" s="423" t="s">
        <v>5544</v>
      </c>
      <c r="W331" s="423" t="s">
        <v>320</v>
      </c>
      <c r="X331" s="423" t="s">
        <v>333</v>
      </c>
      <c r="Y331" s="423" t="s">
        <v>313</v>
      </c>
      <c r="Z331" s="32">
        <v>46053</v>
      </c>
      <c r="AC331">
        <v>59</v>
      </c>
      <c r="AD331" s="423" t="s">
        <v>40</v>
      </c>
      <c r="AE331" s="32">
        <v>46001</v>
      </c>
      <c r="AF331" s="62">
        <v>0.95519675925925929</v>
      </c>
      <c r="AG331" s="423" t="s">
        <v>313</v>
      </c>
      <c r="AH331" s="423" t="s">
        <v>335</v>
      </c>
      <c r="AI331" s="32">
        <v>46060</v>
      </c>
      <c r="AJ331" s="62">
        <v>0.3478472222222222</v>
      </c>
      <c r="AK331" s="423" t="s">
        <v>6114</v>
      </c>
      <c r="AL331" s="423" t="s">
        <v>3507</v>
      </c>
      <c r="AM331" s="423" t="s">
        <v>313</v>
      </c>
      <c r="AN331" s="423" t="s">
        <v>1989</v>
      </c>
      <c r="AO331" s="423" t="s">
        <v>40</v>
      </c>
      <c r="AP331" s="423" t="s">
        <v>1989</v>
      </c>
      <c r="AQ331" s="423" t="s">
        <v>313</v>
      </c>
      <c r="AR331" s="32">
        <v>46059</v>
      </c>
      <c r="AS331">
        <v>30</v>
      </c>
      <c r="AT331" s="423" t="s">
        <v>313</v>
      </c>
      <c r="AU331" s="423" t="s">
        <v>313</v>
      </c>
      <c r="AV331" s="423" t="s">
        <v>313</v>
      </c>
      <c r="AW331" s="423" t="s">
        <v>313</v>
      </c>
      <c r="AX331" s="423">
        <v>1</v>
      </c>
    </row>
    <row r="332" spans="1:50" x14ac:dyDescent="0.3">
      <c r="A332" s="423" t="s">
        <v>20</v>
      </c>
      <c r="B332">
        <v>730</v>
      </c>
      <c r="D332">
        <v>2977</v>
      </c>
      <c r="E332" s="423" t="s">
        <v>5967</v>
      </c>
      <c r="F332" s="423" t="s">
        <v>1990</v>
      </c>
      <c r="G332" s="423" t="s">
        <v>1991</v>
      </c>
      <c r="H332">
        <v>50828915000168</v>
      </c>
      <c r="I332" s="423" t="s">
        <v>313</v>
      </c>
      <c r="J332" s="423" t="s">
        <v>1990</v>
      </c>
      <c r="K332" s="423" t="s">
        <v>1065</v>
      </c>
      <c r="L332" s="423" t="s">
        <v>313</v>
      </c>
      <c r="M332" s="423" t="s">
        <v>1066</v>
      </c>
      <c r="N332" s="423" t="s">
        <v>313</v>
      </c>
      <c r="O332" s="423" t="s">
        <v>313</v>
      </c>
      <c r="P332" s="423" t="s">
        <v>313</v>
      </c>
      <c r="Q332" s="423" t="s">
        <v>631</v>
      </c>
      <c r="R332" s="423" t="s">
        <v>330</v>
      </c>
      <c r="S332" s="423" t="s">
        <v>345</v>
      </c>
      <c r="T332" s="423" t="s">
        <v>313</v>
      </c>
      <c r="U332" s="423" t="s">
        <v>313</v>
      </c>
      <c r="V332" s="423" t="s">
        <v>1992</v>
      </c>
      <c r="W332" s="423" t="s">
        <v>320</v>
      </c>
      <c r="X332" s="423" t="s">
        <v>347</v>
      </c>
      <c r="Y332" s="423" t="s">
        <v>313</v>
      </c>
      <c r="Z332" s="32">
        <v>46081</v>
      </c>
      <c r="AA332">
        <v>44000</v>
      </c>
      <c r="AB332">
        <v>13781</v>
      </c>
      <c r="AC332">
        <v>134</v>
      </c>
      <c r="AD332" s="423" t="s">
        <v>20</v>
      </c>
      <c r="AE332" s="32">
        <v>46002</v>
      </c>
      <c r="AF332" s="62">
        <v>0.42090277777777779</v>
      </c>
      <c r="AG332" s="423" t="s">
        <v>313</v>
      </c>
      <c r="AH332" s="423" t="s">
        <v>335</v>
      </c>
      <c r="AI332" s="32">
        <v>46136</v>
      </c>
      <c r="AJ332" s="62">
        <v>0.39181712962962961</v>
      </c>
      <c r="AK332" s="423" t="s">
        <v>6114</v>
      </c>
      <c r="AL332" s="423" t="s">
        <v>5968</v>
      </c>
      <c r="AM332" s="423" t="s">
        <v>313</v>
      </c>
      <c r="AN332" s="423" t="s">
        <v>3509</v>
      </c>
      <c r="AO332" s="423" t="s">
        <v>20</v>
      </c>
      <c r="AP332" s="423" t="s">
        <v>2058</v>
      </c>
      <c r="AQ332" s="423" t="s">
        <v>3509</v>
      </c>
      <c r="AR332" s="32">
        <v>46136</v>
      </c>
      <c r="AS332">
        <v>50</v>
      </c>
      <c r="AT332" s="423" t="s">
        <v>313</v>
      </c>
      <c r="AU332" s="423" t="s">
        <v>313</v>
      </c>
      <c r="AV332" s="423" t="s">
        <v>313</v>
      </c>
      <c r="AW332" s="423" t="s">
        <v>313</v>
      </c>
      <c r="AX332" s="423">
        <v>1</v>
      </c>
    </row>
    <row r="333" spans="1:50" x14ac:dyDescent="0.3">
      <c r="A333" s="423" t="s">
        <v>20</v>
      </c>
      <c r="B333">
        <v>731</v>
      </c>
      <c r="D333">
        <v>2980</v>
      </c>
      <c r="E333" s="423" t="s">
        <v>313</v>
      </c>
      <c r="F333" s="423" t="s">
        <v>313</v>
      </c>
      <c r="G333" s="423" t="s">
        <v>5556</v>
      </c>
      <c r="I333" s="423" t="s">
        <v>313</v>
      </c>
      <c r="J333" s="423" t="s">
        <v>5557</v>
      </c>
      <c r="K333" s="423" t="s">
        <v>1997</v>
      </c>
      <c r="L333" s="423" t="s">
        <v>313</v>
      </c>
      <c r="M333" s="423" t="s">
        <v>1066</v>
      </c>
      <c r="N333" s="423" t="s">
        <v>313</v>
      </c>
      <c r="O333" s="423" t="s">
        <v>313</v>
      </c>
      <c r="P333" s="423" t="s">
        <v>313</v>
      </c>
      <c r="Q333" s="423" t="s">
        <v>313</v>
      </c>
      <c r="R333" s="423" t="s">
        <v>313</v>
      </c>
      <c r="S333" s="423" t="s">
        <v>313</v>
      </c>
      <c r="T333" s="423" t="s">
        <v>313</v>
      </c>
      <c r="U333" s="423" t="s">
        <v>313</v>
      </c>
      <c r="V333" s="423" t="s">
        <v>955</v>
      </c>
      <c r="W333" s="423" t="s">
        <v>320</v>
      </c>
      <c r="X333" s="423" t="s">
        <v>347</v>
      </c>
      <c r="Y333" s="423" t="s">
        <v>313</v>
      </c>
      <c r="Z333" s="32">
        <v>46053</v>
      </c>
      <c r="AA333">
        <v>8000</v>
      </c>
      <c r="AB333">
        <v>19642</v>
      </c>
      <c r="AC333">
        <v>49</v>
      </c>
      <c r="AD333" s="423" t="s">
        <v>20</v>
      </c>
      <c r="AE333" s="32">
        <v>46002</v>
      </c>
      <c r="AF333" s="62">
        <v>0.43156250000000002</v>
      </c>
      <c r="AG333" s="423" t="s">
        <v>313</v>
      </c>
      <c r="AH333" s="423" t="s">
        <v>335</v>
      </c>
      <c r="AI333" s="32">
        <v>46051</v>
      </c>
      <c r="AJ333" s="62">
        <v>0.6605092592592593</v>
      </c>
      <c r="AK333" s="423" t="s">
        <v>398</v>
      </c>
      <c r="AL333" s="423" t="s">
        <v>5558</v>
      </c>
      <c r="AM333" s="423" t="s">
        <v>313</v>
      </c>
      <c r="AN333" s="423" t="s">
        <v>1993</v>
      </c>
      <c r="AO333" s="423" t="s">
        <v>313</v>
      </c>
      <c r="AP333" s="423" t="s">
        <v>1994</v>
      </c>
      <c r="AQ333" s="423" t="s">
        <v>313</v>
      </c>
      <c r="AR333" s="32">
        <v>46031</v>
      </c>
      <c r="AT333" s="423" t="s">
        <v>313</v>
      </c>
      <c r="AU333" s="423" t="s">
        <v>313</v>
      </c>
      <c r="AV333" s="423" t="s">
        <v>313</v>
      </c>
      <c r="AW333" s="423" t="s">
        <v>313</v>
      </c>
      <c r="AX333" s="423">
        <v>1</v>
      </c>
    </row>
    <row r="334" spans="1:50" x14ac:dyDescent="0.3">
      <c r="A334" s="423" t="s">
        <v>20</v>
      </c>
      <c r="B334">
        <v>732</v>
      </c>
      <c r="D334">
        <v>2981</v>
      </c>
      <c r="E334" s="423" t="s">
        <v>5555</v>
      </c>
      <c r="F334" s="423" t="s">
        <v>313</v>
      </c>
      <c r="G334" s="423" t="s">
        <v>5559</v>
      </c>
      <c r="I334" s="423" t="s">
        <v>313</v>
      </c>
      <c r="J334" s="423" t="s">
        <v>5560</v>
      </c>
      <c r="K334" s="423" t="s">
        <v>1997</v>
      </c>
      <c r="L334" s="423" t="s">
        <v>313</v>
      </c>
      <c r="M334" s="423" t="s">
        <v>1066</v>
      </c>
      <c r="N334" s="423" t="s">
        <v>313</v>
      </c>
      <c r="O334" s="423" t="s">
        <v>313</v>
      </c>
      <c r="P334" s="423" t="s">
        <v>313</v>
      </c>
      <c r="Q334" s="423" t="s">
        <v>313</v>
      </c>
      <c r="R334" s="423" t="s">
        <v>313</v>
      </c>
      <c r="S334" s="423" t="s">
        <v>313</v>
      </c>
      <c r="T334" s="423" t="s">
        <v>313</v>
      </c>
      <c r="U334" s="423" t="s">
        <v>313</v>
      </c>
      <c r="V334" s="423" t="s">
        <v>955</v>
      </c>
      <c r="W334" s="423" t="s">
        <v>320</v>
      </c>
      <c r="X334" s="423" t="s">
        <v>347</v>
      </c>
      <c r="Y334" s="423" t="s">
        <v>313</v>
      </c>
      <c r="Z334" s="32">
        <v>46081</v>
      </c>
      <c r="AA334">
        <v>1600</v>
      </c>
      <c r="AB334">
        <v>34428</v>
      </c>
      <c r="AC334">
        <v>134</v>
      </c>
      <c r="AD334" s="423" t="s">
        <v>20</v>
      </c>
      <c r="AE334" s="32">
        <v>46002</v>
      </c>
      <c r="AF334" s="62">
        <v>0.43273148148148149</v>
      </c>
      <c r="AG334" s="423" t="s">
        <v>313</v>
      </c>
      <c r="AH334" s="423" t="s">
        <v>335</v>
      </c>
      <c r="AI334" s="32">
        <v>46136</v>
      </c>
      <c r="AJ334" s="62">
        <v>0.39952546296296299</v>
      </c>
      <c r="AK334" s="423" t="s">
        <v>6114</v>
      </c>
      <c r="AL334" s="423" t="s">
        <v>5968</v>
      </c>
      <c r="AM334" s="423" t="s">
        <v>313</v>
      </c>
      <c r="AN334" s="423" t="s">
        <v>3509</v>
      </c>
      <c r="AO334" s="423" t="s">
        <v>20</v>
      </c>
      <c r="AP334" s="423" t="s">
        <v>2058</v>
      </c>
      <c r="AQ334" s="423" t="s">
        <v>3509</v>
      </c>
      <c r="AR334" s="32">
        <v>46136</v>
      </c>
      <c r="AS334">
        <v>50</v>
      </c>
      <c r="AT334" s="423" t="s">
        <v>313</v>
      </c>
      <c r="AU334" s="423" t="s">
        <v>313</v>
      </c>
      <c r="AV334" s="423" t="s">
        <v>313</v>
      </c>
      <c r="AW334" s="423" t="s">
        <v>313</v>
      </c>
      <c r="AX334" s="423">
        <v>1</v>
      </c>
    </row>
    <row r="335" spans="1:50" x14ac:dyDescent="0.3">
      <c r="A335" s="423" t="s">
        <v>20</v>
      </c>
      <c r="B335">
        <v>733</v>
      </c>
      <c r="D335">
        <v>2982</v>
      </c>
      <c r="E335" s="423" t="s">
        <v>313</v>
      </c>
      <c r="F335" s="423" t="s">
        <v>2000</v>
      </c>
      <c r="G335" s="423" t="s">
        <v>2001</v>
      </c>
      <c r="H335">
        <v>96280292000809</v>
      </c>
      <c r="I335" s="423" t="s">
        <v>313</v>
      </c>
      <c r="J335" s="423" t="s">
        <v>2000</v>
      </c>
      <c r="K335" s="423" t="s">
        <v>5561</v>
      </c>
      <c r="L335" s="423" t="s">
        <v>313</v>
      </c>
      <c r="M335" s="423" t="s">
        <v>2003</v>
      </c>
      <c r="N335" s="423" t="s">
        <v>313</v>
      </c>
      <c r="O335" s="423" t="s">
        <v>313</v>
      </c>
      <c r="P335" s="423" t="s">
        <v>313</v>
      </c>
      <c r="Q335" s="423" t="s">
        <v>2004</v>
      </c>
      <c r="R335" s="423" t="s">
        <v>472</v>
      </c>
      <c r="S335" s="423" t="s">
        <v>345</v>
      </c>
      <c r="T335" s="423" t="s">
        <v>313</v>
      </c>
      <c r="U335" s="423" t="s">
        <v>313</v>
      </c>
      <c r="V335" s="423" t="s">
        <v>1915</v>
      </c>
      <c r="W335" s="423" t="s">
        <v>320</v>
      </c>
      <c r="X335" s="423" t="s">
        <v>356</v>
      </c>
      <c r="Y335" s="423" t="s">
        <v>313</v>
      </c>
      <c r="Z335" s="32">
        <v>46081</v>
      </c>
      <c r="AA335">
        <v>580005</v>
      </c>
      <c r="AB335">
        <v>7230</v>
      </c>
      <c r="AC335">
        <v>62</v>
      </c>
      <c r="AD335" s="423" t="s">
        <v>20</v>
      </c>
      <c r="AE335" s="32">
        <v>46002</v>
      </c>
      <c r="AF335" s="62">
        <v>0.47339120370370369</v>
      </c>
      <c r="AG335" s="423" t="s">
        <v>313</v>
      </c>
      <c r="AH335" s="423" t="s">
        <v>358</v>
      </c>
      <c r="AI335" s="32">
        <v>46064</v>
      </c>
      <c r="AJ335" s="62">
        <v>0.74250000000000005</v>
      </c>
      <c r="AK335" s="423" t="s">
        <v>313</v>
      </c>
      <c r="AL335" s="423" t="s">
        <v>313</v>
      </c>
      <c r="AM335" s="423" t="s">
        <v>313</v>
      </c>
      <c r="AN335" s="423" t="s">
        <v>2005</v>
      </c>
      <c r="AO335" s="423" t="s">
        <v>20</v>
      </c>
      <c r="AP335" s="423" t="s">
        <v>2006</v>
      </c>
      <c r="AQ335" s="423" t="s">
        <v>313</v>
      </c>
      <c r="AR335" s="32">
        <v>46038</v>
      </c>
      <c r="AS335">
        <v>90</v>
      </c>
      <c r="AT335" s="423" t="s">
        <v>313</v>
      </c>
      <c r="AU335" s="423" t="s">
        <v>313</v>
      </c>
      <c r="AV335" s="423" t="s">
        <v>313</v>
      </c>
      <c r="AW335" s="423" t="s">
        <v>313</v>
      </c>
      <c r="AX335" s="423">
        <v>1</v>
      </c>
    </row>
    <row r="336" spans="1:50" x14ac:dyDescent="0.3">
      <c r="A336" s="423" t="s">
        <v>20</v>
      </c>
      <c r="B336">
        <v>734</v>
      </c>
      <c r="D336">
        <v>2985</v>
      </c>
      <c r="E336" s="423" t="s">
        <v>5562</v>
      </c>
      <c r="F336" s="423" t="s">
        <v>313</v>
      </c>
      <c r="G336" s="423" t="s">
        <v>5563</v>
      </c>
      <c r="I336" s="423" t="s">
        <v>313</v>
      </c>
      <c r="J336" s="423" t="s">
        <v>5564</v>
      </c>
      <c r="K336" s="423" t="s">
        <v>2009</v>
      </c>
      <c r="L336" s="423" t="s">
        <v>313</v>
      </c>
      <c r="M336" s="423" t="s">
        <v>2003</v>
      </c>
      <c r="N336" s="423" t="s">
        <v>313</v>
      </c>
      <c r="O336" s="423" t="s">
        <v>313</v>
      </c>
      <c r="P336" s="423" t="s">
        <v>313</v>
      </c>
      <c r="Q336" s="423" t="s">
        <v>313</v>
      </c>
      <c r="R336" s="423" t="s">
        <v>313</v>
      </c>
      <c r="S336" s="423" t="s">
        <v>313</v>
      </c>
      <c r="T336" s="423" t="s">
        <v>313</v>
      </c>
      <c r="U336" s="423" t="s">
        <v>313</v>
      </c>
      <c r="V336" s="423" t="s">
        <v>955</v>
      </c>
      <c r="W336" s="423" t="s">
        <v>320</v>
      </c>
      <c r="X336" s="423" t="s">
        <v>347</v>
      </c>
      <c r="Y336" s="423" t="s">
        <v>313</v>
      </c>
      <c r="Z336" s="32">
        <v>46038</v>
      </c>
      <c r="AA336">
        <v>0</v>
      </c>
      <c r="AB336">
        <v>19642</v>
      </c>
      <c r="AC336">
        <v>47</v>
      </c>
      <c r="AD336" s="423" t="s">
        <v>20</v>
      </c>
      <c r="AE336" s="32">
        <v>46002</v>
      </c>
      <c r="AF336" s="62">
        <v>0.47990740740740739</v>
      </c>
      <c r="AG336" s="423" t="s">
        <v>313</v>
      </c>
      <c r="AH336" s="423" t="s">
        <v>335</v>
      </c>
      <c r="AI336" s="32">
        <v>46049</v>
      </c>
      <c r="AJ336" s="62">
        <v>0.6889467592592593</v>
      </c>
      <c r="AK336" s="423" t="s">
        <v>348</v>
      </c>
      <c r="AL336" s="423" t="s">
        <v>5562</v>
      </c>
      <c r="AM336" s="423" t="s">
        <v>313</v>
      </c>
      <c r="AN336" s="423" t="s">
        <v>2005</v>
      </c>
      <c r="AO336" s="423" t="s">
        <v>313</v>
      </c>
      <c r="AP336" s="423" t="s">
        <v>2006</v>
      </c>
      <c r="AQ336" s="423" t="s">
        <v>313</v>
      </c>
      <c r="AR336" s="32">
        <v>46049</v>
      </c>
      <c r="AT336" s="423" t="s">
        <v>313</v>
      </c>
      <c r="AU336" s="423" t="s">
        <v>313</v>
      </c>
      <c r="AV336" s="423" t="s">
        <v>313</v>
      </c>
      <c r="AW336" s="423" t="s">
        <v>313</v>
      </c>
      <c r="AX336" s="423">
        <v>1</v>
      </c>
    </row>
    <row r="337" spans="1:50" x14ac:dyDescent="0.3">
      <c r="A337" s="423" t="s">
        <v>20</v>
      </c>
      <c r="B337">
        <v>735</v>
      </c>
      <c r="D337">
        <v>2986</v>
      </c>
      <c r="E337" s="423" t="s">
        <v>5969</v>
      </c>
      <c r="F337" s="423" t="s">
        <v>313</v>
      </c>
      <c r="G337" s="423" t="s">
        <v>5565</v>
      </c>
      <c r="I337" s="423" t="s">
        <v>313</v>
      </c>
      <c r="J337" s="423" t="s">
        <v>5566</v>
      </c>
      <c r="K337" s="423" t="s">
        <v>2009</v>
      </c>
      <c r="L337" s="423" t="s">
        <v>313</v>
      </c>
      <c r="M337" s="423" t="s">
        <v>2003</v>
      </c>
      <c r="N337" s="423" t="s">
        <v>313</v>
      </c>
      <c r="O337" s="423" t="s">
        <v>313</v>
      </c>
      <c r="P337" s="423" t="s">
        <v>313</v>
      </c>
      <c r="Q337" s="423" t="s">
        <v>313</v>
      </c>
      <c r="R337" s="423" t="s">
        <v>313</v>
      </c>
      <c r="S337" s="423" t="s">
        <v>313</v>
      </c>
      <c r="T337" s="423" t="s">
        <v>313</v>
      </c>
      <c r="U337" s="423" t="s">
        <v>313</v>
      </c>
      <c r="V337" s="423" t="s">
        <v>1115</v>
      </c>
      <c r="W337" s="423" t="s">
        <v>320</v>
      </c>
      <c r="X337" s="423" t="s">
        <v>356</v>
      </c>
      <c r="Y337" s="423" t="s">
        <v>313</v>
      </c>
      <c r="Z337" s="32">
        <v>46038</v>
      </c>
      <c r="AA337">
        <v>1600</v>
      </c>
      <c r="AB337">
        <v>524246</v>
      </c>
      <c r="AC337">
        <v>134</v>
      </c>
      <c r="AD337" s="423" t="s">
        <v>20</v>
      </c>
      <c r="AE337" s="32">
        <v>46002</v>
      </c>
      <c r="AF337" s="62">
        <v>0.4813425925925926</v>
      </c>
      <c r="AG337" s="423" t="s">
        <v>313</v>
      </c>
      <c r="AH337" s="423" t="s">
        <v>335</v>
      </c>
      <c r="AI337" s="32">
        <v>46136</v>
      </c>
      <c r="AJ337" s="62">
        <v>0.37793981481481481</v>
      </c>
      <c r="AK337" s="423" t="s">
        <v>398</v>
      </c>
      <c r="AL337" s="423" t="s">
        <v>5969</v>
      </c>
      <c r="AM337" s="423" t="s">
        <v>313</v>
      </c>
      <c r="AN337" s="423" t="s">
        <v>2005</v>
      </c>
      <c r="AO337" s="423" t="s">
        <v>20</v>
      </c>
      <c r="AP337" s="423" t="s">
        <v>2006</v>
      </c>
      <c r="AQ337" s="423" t="s">
        <v>313</v>
      </c>
      <c r="AR337" s="32">
        <v>46136</v>
      </c>
      <c r="AS337">
        <v>80</v>
      </c>
      <c r="AT337" s="423" t="s">
        <v>313</v>
      </c>
      <c r="AU337" s="423" t="s">
        <v>313</v>
      </c>
      <c r="AV337" s="423" t="s">
        <v>313</v>
      </c>
      <c r="AW337" s="423" t="s">
        <v>313</v>
      </c>
      <c r="AX337" s="423">
        <v>1</v>
      </c>
    </row>
    <row r="338" spans="1:50" x14ac:dyDescent="0.3">
      <c r="A338" s="423" t="s">
        <v>20</v>
      </c>
      <c r="B338">
        <v>736</v>
      </c>
      <c r="D338">
        <v>2988</v>
      </c>
      <c r="E338" s="423" t="s">
        <v>313</v>
      </c>
      <c r="F338" s="423" t="s">
        <v>313</v>
      </c>
      <c r="G338" s="423" t="s">
        <v>5567</v>
      </c>
      <c r="I338" s="423" t="s">
        <v>313</v>
      </c>
      <c r="J338" s="423" t="s">
        <v>5568</v>
      </c>
      <c r="K338" s="423" t="s">
        <v>579</v>
      </c>
      <c r="L338" s="423" t="s">
        <v>313</v>
      </c>
      <c r="M338" s="423" t="s">
        <v>580</v>
      </c>
      <c r="N338" s="423" t="s">
        <v>313</v>
      </c>
      <c r="O338" s="423" t="s">
        <v>313</v>
      </c>
      <c r="P338" s="423" t="s">
        <v>313</v>
      </c>
      <c r="Q338" s="423" t="s">
        <v>313</v>
      </c>
      <c r="R338" s="423" t="s">
        <v>313</v>
      </c>
      <c r="S338" s="423" t="s">
        <v>313</v>
      </c>
      <c r="T338" s="423" t="s">
        <v>313</v>
      </c>
      <c r="U338" s="423" t="s">
        <v>313</v>
      </c>
      <c r="V338" s="423" t="s">
        <v>1251</v>
      </c>
      <c r="W338" s="423" t="s">
        <v>320</v>
      </c>
      <c r="X338" s="423" t="s">
        <v>347</v>
      </c>
      <c r="Y338" s="423" t="s">
        <v>313</v>
      </c>
      <c r="Z338" s="32">
        <v>46008</v>
      </c>
      <c r="AA338">
        <v>26200</v>
      </c>
      <c r="AB338">
        <v>3400</v>
      </c>
      <c r="AC338">
        <v>50</v>
      </c>
      <c r="AD338" s="423" t="s">
        <v>20</v>
      </c>
      <c r="AE338" s="32">
        <v>46002</v>
      </c>
      <c r="AF338" s="62">
        <v>0.6433564814814815</v>
      </c>
      <c r="AG338" s="423" t="s">
        <v>313</v>
      </c>
      <c r="AH338" s="423" t="s">
        <v>335</v>
      </c>
      <c r="AI338" s="32">
        <v>46052</v>
      </c>
      <c r="AJ338" s="62">
        <v>0.65020833333333339</v>
      </c>
      <c r="AK338" s="423" t="s">
        <v>6114</v>
      </c>
      <c r="AL338" s="423" t="s">
        <v>5304</v>
      </c>
      <c r="AM338" s="423" t="s">
        <v>313</v>
      </c>
      <c r="AN338" s="423" t="s">
        <v>2014</v>
      </c>
      <c r="AO338" s="423" t="s">
        <v>313</v>
      </c>
      <c r="AP338" s="423" t="s">
        <v>2014</v>
      </c>
      <c r="AQ338" s="423" t="s">
        <v>1994</v>
      </c>
      <c r="AR338" s="32">
        <v>46031</v>
      </c>
      <c r="AT338" s="423" t="s">
        <v>313</v>
      </c>
      <c r="AU338" s="423" t="s">
        <v>313</v>
      </c>
      <c r="AV338" s="423" t="s">
        <v>313</v>
      </c>
      <c r="AW338" s="423" t="s">
        <v>313</v>
      </c>
      <c r="AX338" s="423">
        <v>1</v>
      </c>
    </row>
    <row r="339" spans="1:50" x14ac:dyDescent="0.3">
      <c r="A339" s="423" t="s">
        <v>20</v>
      </c>
      <c r="B339">
        <v>737</v>
      </c>
      <c r="D339">
        <v>2989</v>
      </c>
      <c r="E339" s="423" t="s">
        <v>313</v>
      </c>
      <c r="F339" s="423" t="s">
        <v>313</v>
      </c>
      <c r="G339" s="423" t="s">
        <v>5569</v>
      </c>
      <c r="I339" s="423" t="s">
        <v>313</v>
      </c>
      <c r="J339" s="423" t="s">
        <v>5570</v>
      </c>
      <c r="K339" s="423" t="s">
        <v>1083</v>
      </c>
      <c r="L339" s="423" t="s">
        <v>313</v>
      </c>
      <c r="M339" s="423" t="s">
        <v>648</v>
      </c>
      <c r="N339" s="423" t="s">
        <v>313</v>
      </c>
      <c r="O339" s="423" t="s">
        <v>313</v>
      </c>
      <c r="P339" s="423" t="s">
        <v>313</v>
      </c>
      <c r="Q339" s="423" t="s">
        <v>313</v>
      </c>
      <c r="R339" s="423" t="s">
        <v>313</v>
      </c>
      <c r="S339" s="423" t="s">
        <v>313</v>
      </c>
      <c r="T339" s="423" t="s">
        <v>313</v>
      </c>
      <c r="U339" s="423" t="s">
        <v>313</v>
      </c>
      <c r="V339" s="423" t="s">
        <v>1251</v>
      </c>
      <c r="W339" s="423" t="s">
        <v>320</v>
      </c>
      <c r="X339" s="423" t="s">
        <v>347</v>
      </c>
      <c r="Y339" s="423" t="s">
        <v>313</v>
      </c>
      <c r="Z339" s="32">
        <v>46008</v>
      </c>
      <c r="AA339">
        <v>22824</v>
      </c>
      <c r="AB339">
        <v>68904</v>
      </c>
      <c r="AC339">
        <v>1</v>
      </c>
      <c r="AD339" s="423" t="s">
        <v>20</v>
      </c>
      <c r="AE339" s="32">
        <v>46002</v>
      </c>
      <c r="AF339" s="62">
        <v>0.66396990740740736</v>
      </c>
      <c r="AG339" s="423" t="s">
        <v>313</v>
      </c>
      <c r="AH339" s="423" t="s">
        <v>335</v>
      </c>
      <c r="AI339" s="32">
        <v>46003</v>
      </c>
      <c r="AJ339" s="62">
        <v>0.69563657407407409</v>
      </c>
      <c r="AK339" s="423" t="s">
        <v>6114</v>
      </c>
      <c r="AL339" s="423" t="s">
        <v>2017</v>
      </c>
      <c r="AM339" s="423" t="s">
        <v>313</v>
      </c>
      <c r="AN339" s="423" t="s">
        <v>2005</v>
      </c>
      <c r="AO339" s="423" t="s">
        <v>313</v>
      </c>
      <c r="AP339" s="423" t="s">
        <v>2005</v>
      </c>
      <c r="AQ339" s="423" t="s">
        <v>313</v>
      </c>
      <c r="AR339" s="32">
        <v>46003</v>
      </c>
      <c r="AT339" s="423" t="s">
        <v>313</v>
      </c>
      <c r="AU339" s="423" t="s">
        <v>313</v>
      </c>
      <c r="AV339" s="423" t="s">
        <v>313</v>
      </c>
      <c r="AW339" s="423" t="s">
        <v>313</v>
      </c>
      <c r="AX339" s="423">
        <v>1</v>
      </c>
    </row>
    <row r="340" spans="1:50" x14ac:dyDescent="0.3">
      <c r="A340" s="423" t="s">
        <v>20</v>
      </c>
      <c r="B340">
        <v>739</v>
      </c>
      <c r="D340">
        <v>2991</v>
      </c>
      <c r="E340" s="423" t="s">
        <v>313</v>
      </c>
      <c r="F340" s="423" t="s">
        <v>313</v>
      </c>
      <c r="G340" s="423" t="s">
        <v>2018</v>
      </c>
      <c r="I340" s="423" t="s">
        <v>313</v>
      </c>
      <c r="J340" s="423" t="s">
        <v>2019</v>
      </c>
      <c r="K340" s="423" t="s">
        <v>2020</v>
      </c>
      <c r="L340" s="423" t="s">
        <v>313</v>
      </c>
      <c r="M340" s="423" t="s">
        <v>648</v>
      </c>
      <c r="N340" s="423" t="s">
        <v>313</v>
      </c>
      <c r="O340" s="423" t="s">
        <v>313</v>
      </c>
      <c r="P340" s="423" t="s">
        <v>313</v>
      </c>
      <c r="Q340" s="423" t="s">
        <v>313</v>
      </c>
      <c r="R340" s="423" t="s">
        <v>313</v>
      </c>
      <c r="S340" s="423" t="s">
        <v>313</v>
      </c>
      <c r="T340" s="423" t="s">
        <v>313</v>
      </c>
      <c r="U340" s="423" t="s">
        <v>313</v>
      </c>
      <c r="V340" s="423" t="s">
        <v>1251</v>
      </c>
      <c r="W340" s="423" t="s">
        <v>320</v>
      </c>
      <c r="X340" s="423" t="s">
        <v>333</v>
      </c>
      <c r="Y340" s="423" t="s">
        <v>313</v>
      </c>
      <c r="Z340" s="32">
        <v>46022</v>
      </c>
      <c r="AA340">
        <v>3392</v>
      </c>
      <c r="AB340">
        <v>3564</v>
      </c>
      <c r="AC340">
        <v>76</v>
      </c>
      <c r="AD340" s="423" t="s">
        <v>20</v>
      </c>
      <c r="AE340" s="32">
        <v>46003</v>
      </c>
      <c r="AF340" s="62">
        <v>0.51504629629629628</v>
      </c>
      <c r="AG340" s="423" t="s">
        <v>313</v>
      </c>
      <c r="AH340" s="423" t="s">
        <v>335</v>
      </c>
      <c r="AI340" s="32">
        <v>46079</v>
      </c>
      <c r="AJ340" s="62">
        <v>0.39003472222222224</v>
      </c>
      <c r="AK340" s="423" t="s">
        <v>6114</v>
      </c>
      <c r="AL340" s="423" t="s">
        <v>5292</v>
      </c>
      <c r="AM340" s="423" t="s">
        <v>313</v>
      </c>
      <c r="AN340" s="423" t="s">
        <v>1843</v>
      </c>
      <c r="AO340" s="423" t="s">
        <v>20</v>
      </c>
      <c r="AP340" s="423" t="s">
        <v>1843</v>
      </c>
      <c r="AQ340" s="423" t="s">
        <v>313</v>
      </c>
      <c r="AR340" s="32">
        <v>46003</v>
      </c>
      <c r="AS340">
        <v>30</v>
      </c>
      <c r="AT340" s="423" t="s">
        <v>313</v>
      </c>
      <c r="AU340" s="423" t="s">
        <v>313</v>
      </c>
      <c r="AV340" s="423" t="s">
        <v>313</v>
      </c>
      <c r="AW340" s="423" t="s">
        <v>313</v>
      </c>
      <c r="AX340" s="423">
        <v>1</v>
      </c>
    </row>
    <row r="341" spans="1:50" x14ac:dyDescent="0.3">
      <c r="A341" s="423" t="s">
        <v>40</v>
      </c>
      <c r="B341">
        <v>740</v>
      </c>
      <c r="D341">
        <v>2994</v>
      </c>
      <c r="E341" s="423" t="s">
        <v>4913</v>
      </c>
      <c r="F341" s="423" t="s">
        <v>313</v>
      </c>
      <c r="G341" s="423" t="s">
        <v>4667</v>
      </c>
      <c r="I341" s="423" t="s">
        <v>313</v>
      </c>
      <c r="J341" s="423" t="s">
        <v>2022</v>
      </c>
      <c r="K341" s="423" t="s">
        <v>2023</v>
      </c>
      <c r="L341" s="423" t="s">
        <v>313</v>
      </c>
      <c r="M341" s="423" t="s">
        <v>2024</v>
      </c>
      <c r="N341" s="423" t="s">
        <v>313</v>
      </c>
      <c r="O341" s="423" t="s">
        <v>313</v>
      </c>
      <c r="P341" s="423" t="s">
        <v>313</v>
      </c>
      <c r="Q341" s="423" t="s">
        <v>313</v>
      </c>
      <c r="R341" s="423" t="s">
        <v>313</v>
      </c>
      <c r="S341" s="423" t="s">
        <v>2025</v>
      </c>
      <c r="T341" s="423" t="s">
        <v>313</v>
      </c>
      <c r="U341" s="423" t="s">
        <v>313</v>
      </c>
      <c r="V341" s="423" t="s">
        <v>5571</v>
      </c>
      <c r="W341" s="423" t="s">
        <v>320</v>
      </c>
      <c r="X341" s="423" t="s">
        <v>347</v>
      </c>
      <c r="Y341" s="423" t="s">
        <v>313</v>
      </c>
      <c r="Z341" s="32">
        <v>46112</v>
      </c>
      <c r="AA341">
        <v>115520</v>
      </c>
      <c r="AB341">
        <v>65721</v>
      </c>
      <c r="AC341">
        <v>94</v>
      </c>
      <c r="AD341" s="423" t="s">
        <v>40</v>
      </c>
      <c r="AE341" s="32">
        <v>46007</v>
      </c>
      <c r="AF341" s="62">
        <v>0.50936342592592587</v>
      </c>
      <c r="AG341" s="423" t="s">
        <v>313</v>
      </c>
      <c r="AH341" s="423" t="s">
        <v>335</v>
      </c>
      <c r="AI341" s="32">
        <v>46101</v>
      </c>
      <c r="AJ341" s="62">
        <v>0.70766203703703701</v>
      </c>
      <c r="AK341" s="423" t="s">
        <v>6115</v>
      </c>
      <c r="AL341" s="423" t="s">
        <v>313</v>
      </c>
      <c r="AM341" s="423" t="s">
        <v>313</v>
      </c>
      <c r="AN341" s="423" t="s">
        <v>4641</v>
      </c>
      <c r="AO341" s="423" t="s">
        <v>40</v>
      </c>
      <c r="AP341" s="423" t="s">
        <v>4641</v>
      </c>
      <c r="AQ341" s="423" t="s">
        <v>313</v>
      </c>
      <c r="AR341" s="32">
        <v>46101</v>
      </c>
      <c r="AS341">
        <v>30</v>
      </c>
      <c r="AT341" s="423" t="s">
        <v>313</v>
      </c>
      <c r="AU341" s="423" t="s">
        <v>4618</v>
      </c>
      <c r="AV341" s="423" t="s">
        <v>313</v>
      </c>
      <c r="AW341" s="423" t="s">
        <v>313</v>
      </c>
      <c r="AX341" s="423">
        <v>1</v>
      </c>
    </row>
    <row r="342" spans="1:50" x14ac:dyDescent="0.3">
      <c r="A342" s="423" t="s">
        <v>20</v>
      </c>
      <c r="B342">
        <v>741</v>
      </c>
      <c r="D342">
        <v>2995</v>
      </c>
      <c r="E342" s="423" t="s">
        <v>5572</v>
      </c>
      <c r="F342" s="423" t="s">
        <v>313</v>
      </c>
      <c r="G342" s="423" t="s">
        <v>2027</v>
      </c>
      <c r="I342" s="423" t="s">
        <v>313</v>
      </c>
      <c r="J342" s="423" t="s">
        <v>2028</v>
      </c>
      <c r="K342" s="423" t="s">
        <v>2029</v>
      </c>
      <c r="L342" s="423" t="s">
        <v>313</v>
      </c>
      <c r="M342" s="423" t="s">
        <v>2030</v>
      </c>
      <c r="N342" s="423" t="s">
        <v>313</v>
      </c>
      <c r="O342" s="423" t="s">
        <v>313</v>
      </c>
      <c r="P342" s="423" t="s">
        <v>313</v>
      </c>
      <c r="Q342" s="423" t="s">
        <v>2031</v>
      </c>
      <c r="R342" s="423" t="s">
        <v>313</v>
      </c>
      <c r="S342" s="423" t="s">
        <v>354</v>
      </c>
      <c r="T342" s="423" t="s">
        <v>313</v>
      </c>
      <c r="U342" s="423" t="s">
        <v>313</v>
      </c>
      <c r="V342" s="423" t="s">
        <v>5544</v>
      </c>
      <c r="W342" s="423" t="s">
        <v>320</v>
      </c>
      <c r="X342" s="423" t="s">
        <v>347</v>
      </c>
      <c r="Y342" s="423" t="s">
        <v>313</v>
      </c>
      <c r="Z342" s="32">
        <v>46053</v>
      </c>
      <c r="AA342">
        <v>44000</v>
      </c>
      <c r="AB342">
        <v>110248</v>
      </c>
      <c r="AC342">
        <v>31</v>
      </c>
      <c r="AD342" s="423" t="s">
        <v>20</v>
      </c>
      <c r="AE342" s="32">
        <v>46007</v>
      </c>
      <c r="AF342" s="62">
        <v>0.72878472222222224</v>
      </c>
      <c r="AG342" s="423" t="s">
        <v>313</v>
      </c>
      <c r="AH342" s="423" t="s">
        <v>335</v>
      </c>
      <c r="AI342" s="32">
        <v>46038</v>
      </c>
      <c r="AJ342" s="62">
        <v>0.66372685185185187</v>
      </c>
      <c r="AK342" s="423" t="s">
        <v>474</v>
      </c>
      <c r="AL342" s="423" t="s">
        <v>5573</v>
      </c>
      <c r="AM342" s="423" t="s">
        <v>313</v>
      </c>
      <c r="AN342" s="423" t="s">
        <v>2032</v>
      </c>
      <c r="AO342" s="423" t="s">
        <v>313</v>
      </c>
      <c r="AP342" s="423" t="s">
        <v>1993</v>
      </c>
      <c r="AQ342" s="423" t="s">
        <v>2033</v>
      </c>
      <c r="AR342" s="32">
        <v>46038</v>
      </c>
      <c r="AT342" s="423" t="s">
        <v>313</v>
      </c>
      <c r="AU342" s="423" t="s">
        <v>313</v>
      </c>
      <c r="AV342" s="423" t="s">
        <v>313</v>
      </c>
      <c r="AW342" s="423" t="s">
        <v>313</v>
      </c>
      <c r="AX342" s="423">
        <v>1</v>
      </c>
    </row>
    <row r="343" spans="1:50" x14ac:dyDescent="0.3">
      <c r="A343" s="423" t="s">
        <v>20</v>
      </c>
      <c r="B343">
        <v>742</v>
      </c>
      <c r="D343">
        <v>2996</v>
      </c>
      <c r="E343" s="423" t="s">
        <v>5572</v>
      </c>
      <c r="F343" s="423" t="s">
        <v>313</v>
      </c>
      <c r="G343" s="423" t="s">
        <v>2034</v>
      </c>
      <c r="I343" s="423" t="s">
        <v>313</v>
      </c>
      <c r="J343" s="423" t="s">
        <v>2035</v>
      </c>
      <c r="K343" s="423" t="s">
        <v>2036</v>
      </c>
      <c r="L343" s="423" t="s">
        <v>313</v>
      </c>
      <c r="M343" s="423" t="s">
        <v>2030</v>
      </c>
      <c r="N343" s="423" t="s">
        <v>313</v>
      </c>
      <c r="O343" s="423" t="s">
        <v>313</v>
      </c>
      <c r="P343" s="423" t="s">
        <v>313</v>
      </c>
      <c r="Q343" s="423" t="s">
        <v>313</v>
      </c>
      <c r="R343" s="423" t="s">
        <v>313</v>
      </c>
      <c r="S343" s="423" t="s">
        <v>313</v>
      </c>
      <c r="T343" s="423" t="s">
        <v>313</v>
      </c>
      <c r="U343" s="423" t="s">
        <v>313</v>
      </c>
      <c r="V343" s="423" t="s">
        <v>1251</v>
      </c>
      <c r="W343" s="423" t="s">
        <v>320</v>
      </c>
      <c r="X343" s="423" t="s">
        <v>347</v>
      </c>
      <c r="Y343" s="423" t="s">
        <v>313</v>
      </c>
      <c r="Z343" s="32">
        <v>46053</v>
      </c>
      <c r="AA343">
        <v>8000</v>
      </c>
      <c r="AB343">
        <v>186599</v>
      </c>
      <c r="AC343">
        <v>31</v>
      </c>
      <c r="AD343" s="423" t="s">
        <v>20</v>
      </c>
      <c r="AE343" s="32">
        <v>46007</v>
      </c>
      <c r="AF343" s="62">
        <v>0.7303587962962963</v>
      </c>
      <c r="AG343" s="423" t="s">
        <v>313</v>
      </c>
      <c r="AH343" s="423" t="s">
        <v>335</v>
      </c>
      <c r="AI343" s="32">
        <v>46038</v>
      </c>
      <c r="AJ343" s="62">
        <v>0.66439814814814813</v>
      </c>
      <c r="AK343" s="423" t="s">
        <v>474</v>
      </c>
      <c r="AL343" s="423" t="s">
        <v>5573</v>
      </c>
      <c r="AM343" s="423" t="s">
        <v>313</v>
      </c>
      <c r="AN343" s="423" t="s">
        <v>2032</v>
      </c>
      <c r="AO343" s="423" t="s">
        <v>313</v>
      </c>
      <c r="AP343" s="423" t="s">
        <v>1993</v>
      </c>
      <c r="AQ343" s="423" t="s">
        <v>2033</v>
      </c>
      <c r="AR343" s="32">
        <v>46038</v>
      </c>
      <c r="AT343" s="423" t="s">
        <v>313</v>
      </c>
      <c r="AU343" s="423" t="s">
        <v>313</v>
      </c>
      <c r="AV343" s="423" t="s">
        <v>313</v>
      </c>
      <c r="AW343" s="423" t="s">
        <v>313</v>
      </c>
      <c r="AX343" s="423">
        <v>1</v>
      </c>
    </row>
    <row r="344" spans="1:50" x14ac:dyDescent="0.3">
      <c r="A344" s="423" t="s">
        <v>20</v>
      </c>
      <c r="B344">
        <v>746</v>
      </c>
      <c r="D344">
        <v>3004</v>
      </c>
      <c r="E344" s="423" t="s">
        <v>313</v>
      </c>
      <c r="F344" s="423" t="s">
        <v>313</v>
      </c>
      <c r="G344" s="423" t="s">
        <v>2037</v>
      </c>
      <c r="I344" s="423" t="s">
        <v>313</v>
      </c>
      <c r="J344" s="423" t="s">
        <v>2038</v>
      </c>
      <c r="K344" s="423" t="s">
        <v>2039</v>
      </c>
      <c r="L344" s="423" t="s">
        <v>313</v>
      </c>
      <c r="M344" s="423" t="s">
        <v>2040</v>
      </c>
      <c r="N344" s="423" t="s">
        <v>313</v>
      </c>
      <c r="O344" s="423" t="s">
        <v>313</v>
      </c>
      <c r="P344" s="423" t="s">
        <v>313</v>
      </c>
      <c r="Q344" s="423" t="s">
        <v>313</v>
      </c>
      <c r="R344" s="423" t="s">
        <v>313</v>
      </c>
      <c r="S344" s="423" t="s">
        <v>2025</v>
      </c>
      <c r="T344" s="423" t="s">
        <v>313</v>
      </c>
      <c r="U344" s="423" t="s">
        <v>313</v>
      </c>
      <c r="V344" s="423" t="s">
        <v>5574</v>
      </c>
      <c r="W344" s="423" t="s">
        <v>320</v>
      </c>
      <c r="X344" s="423" t="s">
        <v>321</v>
      </c>
      <c r="Y344" s="423" t="s">
        <v>313</v>
      </c>
      <c r="Z344" s="32"/>
      <c r="AC344">
        <v>135</v>
      </c>
      <c r="AD344" s="423" t="s">
        <v>20</v>
      </c>
      <c r="AE344" s="32">
        <v>46013</v>
      </c>
      <c r="AF344" s="62">
        <v>0.35472222222222222</v>
      </c>
      <c r="AG344" s="423" t="s">
        <v>313</v>
      </c>
      <c r="AH344" s="423" t="s">
        <v>335</v>
      </c>
      <c r="AI344" s="32">
        <v>46148</v>
      </c>
      <c r="AJ344" s="62">
        <v>0.68866898148148148</v>
      </c>
      <c r="AK344" s="423" t="s">
        <v>6118</v>
      </c>
      <c r="AL344" s="423" t="s">
        <v>6121</v>
      </c>
      <c r="AM344" s="423" t="s">
        <v>313</v>
      </c>
      <c r="AN344" s="423" t="s">
        <v>313</v>
      </c>
      <c r="AO344" s="423" t="s">
        <v>313</v>
      </c>
      <c r="AP344" s="423" t="s">
        <v>313</v>
      </c>
      <c r="AQ344" s="423" t="s">
        <v>313</v>
      </c>
      <c r="AR344" s="32"/>
      <c r="AT344" s="423" t="s">
        <v>313</v>
      </c>
      <c r="AU344" s="423" t="s">
        <v>313</v>
      </c>
      <c r="AV344" s="423" t="s">
        <v>313</v>
      </c>
      <c r="AW344" s="423" t="s">
        <v>313</v>
      </c>
      <c r="AX344" s="423">
        <v>1</v>
      </c>
    </row>
    <row r="345" spans="1:50" x14ac:dyDescent="0.3">
      <c r="A345" s="423" t="s">
        <v>20</v>
      </c>
      <c r="B345">
        <v>747</v>
      </c>
      <c r="D345">
        <v>3003</v>
      </c>
      <c r="E345" s="423" t="s">
        <v>313</v>
      </c>
      <c r="F345" s="423" t="s">
        <v>313</v>
      </c>
      <c r="G345" s="423" t="s">
        <v>2042</v>
      </c>
      <c r="I345" s="423" t="s">
        <v>313</v>
      </c>
      <c r="J345" s="423" t="s">
        <v>2043</v>
      </c>
      <c r="K345" s="423" t="s">
        <v>2044</v>
      </c>
      <c r="L345" s="423" t="s">
        <v>313</v>
      </c>
      <c r="M345" s="423" t="s">
        <v>2045</v>
      </c>
      <c r="N345" s="423" t="s">
        <v>313</v>
      </c>
      <c r="O345" s="423" t="s">
        <v>313</v>
      </c>
      <c r="P345" s="423" t="s">
        <v>313</v>
      </c>
      <c r="Q345" s="423" t="s">
        <v>313</v>
      </c>
      <c r="R345" s="423" t="s">
        <v>313</v>
      </c>
      <c r="S345" s="423" t="s">
        <v>2025</v>
      </c>
      <c r="T345" s="423" t="s">
        <v>313</v>
      </c>
      <c r="U345" s="423" t="s">
        <v>313</v>
      </c>
      <c r="V345" s="423" t="s">
        <v>5574</v>
      </c>
      <c r="W345" s="423" t="s">
        <v>320</v>
      </c>
      <c r="X345" s="423" t="s">
        <v>321</v>
      </c>
      <c r="Y345" s="423" t="s">
        <v>313</v>
      </c>
      <c r="Z345" s="32"/>
      <c r="AC345">
        <v>138</v>
      </c>
      <c r="AD345" s="423" t="s">
        <v>20</v>
      </c>
      <c r="AE345" s="32">
        <v>46013</v>
      </c>
      <c r="AF345" s="62">
        <v>0.35800925925925925</v>
      </c>
      <c r="AG345" s="423" t="s">
        <v>313</v>
      </c>
      <c r="AH345" s="423" t="s">
        <v>335</v>
      </c>
      <c r="AI345" s="32">
        <v>46151</v>
      </c>
      <c r="AJ345" s="62">
        <v>0.33648148148148149</v>
      </c>
      <c r="AK345" s="423" t="s">
        <v>6117</v>
      </c>
      <c r="AL345" s="423" t="s">
        <v>313</v>
      </c>
      <c r="AM345" s="423" t="s">
        <v>313</v>
      </c>
      <c r="AN345" s="423" t="s">
        <v>313</v>
      </c>
      <c r="AO345" s="423" t="s">
        <v>313</v>
      </c>
      <c r="AP345" s="423" t="s">
        <v>313</v>
      </c>
      <c r="AQ345" s="423" t="s">
        <v>313</v>
      </c>
      <c r="AR345" s="32"/>
      <c r="AT345" s="423" t="s">
        <v>313</v>
      </c>
      <c r="AU345" s="423" t="s">
        <v>313</v>
      </c>
      <c r="AV345" s="423" t="s">
        <v>313</v>
      </c>
      <c r="AW345" s="423" t="s">
        <v>313</v>
      </c>
      <c r="AX345" s="423">
        <v>1</v>
      </c>
    </row>
    <row r="346" spans="1:50" x14ac:dyDescent="0.3">
      <c r="A346" s="423" t="s">
        <v>20</v>
      </c>
      <c r="B346">
        <v>748</v>
      </c>
      <c r="D346">
        <v>3011</v>
      </c>
      <c r="E346" s="423" t="s">
        <v>4660</v>
      </c>
      <c r="F346" s="423" t="s">
        <v>313</v>
      </c>
      <c r="G346" s="423" t="s">
        <v>2046</v>
      </c>
      <c r="H346">
        <v>9260618000165</v>
      </c>
      <c r="I346" s="423" t="s">
        <v>313</v>
      </c>
      <c r="J346" s="423" t="s">
        <v>2047</v>
      </c>
      <c r="K346" s="423" t="s">
        <v>2048</v>
      </c>
      <c r="L346" s="423" t="s">
        <v>313</v>
      </c>
      <c r="M346" s="423" t="s">
        <v>2049</v>
      </c>
      <c r="N346" s="423" t="s">
        <v>313</v>
      </c>
      <c r="O346" s="423" t="s">
        <v>313</v>
      </c>
      <c r="P346" s="423" t="s">
        <v>313</v>
      </c>
      <c r="Q346" s="423" t="s">
        <v>313</v>
      </c>
      <c r="R346" s="423" t="s">
        <v>313</v>
      </c>
      <c r="S346" s="423" t="s">
        <v>2025</v>
      </c>
      <c r="T346" s="423" t="s">
        <v>313</v>
      </c>
      <c r="U346" s="423" t="s">
        <v>313</v>
      </c>
      <c r="V346" s="423" t="s">
        <v>5571</v>
      </c>
      <c r="W346" s="423" t="s">
        <v>320</v>
      </c>
      <c r="X346" s="423" t="s">
        <v>397</v>
      </c>
      <c r="Y346" s="423" t="s">
        <v>313</v>
      </c>
      <c r="Z346" s="32">
        <v>46053</v>
      </c>
      <c r="AC346">
        <v>62</v>
      </c>
      <c r="AD346" s="423" t="s">
        <v>20</v>
      </c>
      <c r="AE346" s="32">
        <v>46021</v>
      </c>
      <c r="AF346" s="62">
        <v>0.46439814814814817</v>
      </c>
      <c r="AG346" s="423" t="s">
        <v>313</v>
      </c>
      <c r="AH346" s="423" t="s">
        <v>335</v>
      </c>
      <c r="AI346" s="32">
        <v>46083</v>
      </c>
      <c r="AJ346" s="62">
        <v>0.47996527777777775</v>
      </c>
      <c r="AK346" s="423" t="s">
        <v>398</v>
      </c>
      <c r="AL346" s="423" t="s">
        <v>4661</v>
      </c>
      <c r="AM346" s="423" t="s">
        <v>313</v>
      </c>
      <c r="AN346" s="423" t="s">
        <v>313</v>
      </c>
      <c r="AO346" s="423" t="s">
        <v>20</v>
      </c>
      <c r="AP346" s="423" t="s">
        <v>2058</v>
      </c>
      <c r="AQ346" s="423" t="s">
        <v>313</v>
      </c>
      <c r="AR346" s="32">
        <v>46083</v>
      </c>
      <c r="AS346">
        <v>30</v>
      </c>
      <c r="AT346" s="423" t="s">
        <v>313</v>
      </c>
      <c r="AU346" s="423" t="s">
        <v>313</v>
      </c>
      <c r="AV346" s="423" t="s">
        <v>313</v>
      </c>
      <c r="AW346" s="423" t="s">
        <v>313</v>
      </c>
      <c r="AX346" s="423">
        <v>1</v>
      </c>
    </row>
    <row r="347" spans="1:50" x14ac:dyDescent="0.3">
      <c r="A347" s="423" t="s">
        <v>20</v>
      </c>
      <c r="B347">
        <v>749</v>
      </c>
      <c r="D347">
        <v>3006</v>
      </c>
      <c r="E347" s="423" t="s">
        <v>5575</v>
      </c>
      <c r="F347" s="423" t="s">
        <v>313</v>
      </c>
      <c r="G347" s="423" t="s">
        <v>2050</v>
      </c>
      <c r="H347">
        <v>34667612000154</v>
      </c>
      <c r="I347" s="423" t="s">
        <v>313</v>
      </c>
      <c r="J347" s="423" t="s">
        <v>2051</v>
      </c>
      <c r="K347" s="423" t="s">
        <v>2052</v>
      </c>
      <c r="L347" s="423" t="s">
        <v>313</v>
      </c>
      <c r="M347" s="423" t="s">
        <v>2053</v>
      </c>
      <c r="N347" s="423" t="s">
        <v>313</v>
      </c>
      <c r="O347" s="423" t="s">
        <v>313</v>
      </c>
      <c r="P347" s="423" t="s">
        <v>313</v>
      </c>
      <c r="Q347" s="423" t="s">
        <v>2054</v>
      </c>
      <c r="R347" s="423" t="s">
        <v>1232</v>
      </c>
      <c r="S347" s="423" t="s">
        <v>2025</v>
      </c>
      <c r="T347" s="423" t="s">
        <v>313</v>
      </c>
      <c r="U347" s="423" t="s">
        <v>313</v>
      </c>
      <c r="V347" s="423" t="s">
        <v>5571</v>
      </c>
      <c r="W347" s="423" t="s">
        <v>320</v>
      </c>
      <c r="X347" s="423" t="s">
        <v>333</v>
      </c>
      <c r="Y347" s="423" t="s">
        <v>313</v>
      </c>
      <c r="Z347" s="32">
        <v>46081</v>
      </c>
      <c r="AA347">
        <v>1117015</v>
      </c>
      <c r="AB347">
        <v>468739</v>
      </c>
      <c r="AC347">
        <v>50</v>
      </c>
      <c r="AD347" s="423" t="s">
        <v>20</v>
      </c>
      <c r="AE347" s="32">
        <v>46021</v>
      </c>
      <c r="AF347" s="62">
        <v>0.47844907407407405</v>
      </c>
      <c r="AG347" s="423" t="s">
        <v>313</v>
      </c>
      <c r="AH347" s="423" t="s">
        <v>335</v>
      </c>
      <c r="AI347" s="32">
        <v>46071</v>
      </c>
      <c r="AJ347" s="62">
        <v>0.36982638888888891</v>
      </c>
      <c r="AK347" s="423" t="s">
        <v>474</v>
      </c>
      <c r="AL347" s="423" t="s">
        <v>5576</v>
      </c>
      <c r="AM347" s="423" t="s">
        <v>313</v>
      </c>
      <c r="AN347" s="423" t="s">
        <v>3520</v>
      </c>
      <c r="AO347" s="423" t="s">
        <v>20</v>
      </c>
      <c r="AP347" s="423" t="s">
        <v>3517</v>
      </c>
      <c r="AQ347" s="423" t="s">
        <v>3520</v>
      </c>
      <c r="AR347" s="32">
        <v>46071</v>
      </c>
      <c r="AS347">
        <v>30</v>
      </c>
      <c r="AT347" s="423" t="s">
        <v>313</v>
      </c>
      <c r="AU347" s="423" t="s">
        <v>313</v>
      </c>
      <c r="AV347" s="423" t="s">
        <v>313</v>
      </c>
      <c r="AW347" s="423" t="s">
        <v>313</v>
      </c>
      <c r="AX347" s="423">
        <v>1</v>
      </c>
    </row>
    <row r="348" spans="1:50" x14ac:dyDescent="0.3">
      <c r="A348" s="423" t="s">
        <v>45</v>
      </c>
      <c r="B348">
        <v>750</v>
      </c>
      <c r="D348">
        <v>3016</v>
      </c>
      <c r="E348" s="423" t="s">
        <v>4359</v>
      </c>
      <c r="F348" s="423" t="s">
        <v>313</v>
      </c>
      <c r="G348" s="423" t="s">
        <v>3518</v>
      </c>
      <c r="H348">
        <v>1574467000108</v>
      </c>
      <c r="I348" s="423" t="s">
        <v>313</v>
      </c>
      <c r="J348" s="423" t="s">
        <v>2055</v>
      </c>
      <c r="K348" s="423" t="s">
        <v>2056</v>
      </c>
      <c r="L348" s="423" t="s">
        <v>313</v>
      </c>
      <c r="M348" s="423" t="s">
        <v>2057</v>
      </c>
      <c r="N348" s="423" t="s">
        <v>313</v>
      </c>
      <c r="O348" s="423" t="s">
        <v>313</v>
      </c>
      <c r="P348" s="423" t="s">
        <v>313</v>
      </c>
      <c r="Q348" s="423" t="s">
        <v>313</v>
      </c>
      <c r="R348" s="423" t="s">
        <v>313</v>
      </c>
      <c r="S348" s="423" t="s">
        <v>2025</v>
      </c>
      <c r="T348" s="423" t="s">
        <v>313</v>
      </c>
      <c r="U348" s="423" t="s">
        <v>313</v>
      </c>
      <c r="V348" s="423" t="s">
        <v>5577</v>
      </c>
      <c r="W348" s="423" t="s">
        <v>320</v>
      </c>
      <c r="X348" s="423" t="s">
        <v>347</v>
      </c>
      <c r="Y348" s="423" t="s">
        <v>313</v>
      </c>
      <c r="Z348" s="32">
        <v>46112</v>
      </c>
      <c r="AA348">
        <v>12996348</v>
      </c>
      <c r="AB348">
        <v>860884</v>
      </c>
      <c r="AC348">
        <v>43</v>
      </c>
      <c r="AD348" s="423" t="s">
        <v>45</v>
      </c>
      <c r="AE348" s="32">
        <v>46027</v>
      </c>
      <c r="AF348" s="62">
        <v>0.49306712962962962</v>
      </c>
      <c r="AG348" s="423" t="s">
        <v>313</v>
      </c>
      <c r="AH348" s="423" t="s">
        <v>335</v>
      </c>
      <c r="AI348" s="32">
        <v>46070</v>
      </c>
      <c r="AJ348" s="62">
        <v>0.68046296296296294</v>
      </c>
      <c r="AK348" s="423" t="s">
        <v>6115</v>
      </c>
      <c r="AL348" s="423" t="s">
        <v>313</v>
      </c>
      <c r="AM348" s="423" t="s">
        <v>313</v>
      </c>
      <c r="AN348" s="423" t="s">
        <v>313</v>
      </c>
      <c r="AO348" s="423" t="s">
        <v>45</v>
      </c>
      <c r="AP348" s="423" t="s">
        <v>2058</v>
      </c>
      <c r="AQ348" s="423" t="s">
        <v>3520</v>
      </c>
      <c r="AR348" s="32">
        <v>46058</v>
      </c>
      <c r="AS348">
        <v>50</v>
      </c>
      <c r="AT348" s="423" t="s">
        <v>313</v>
      </c>
      <c r="AU348" s="423" t="s">
        <v>313</v>
      </c>
      <c r="AV348" s="423" t="s">
        <v>313</v>
      </c>
      <c r="AW348" s="423" t="s">
        <v>313</v>
      </c>
      <c r="AX348" s="423">
        <v>1</v>
      </c>
    </row>
    <row r="349" spans="1:50" x14ac:dyDescent="0.3">
      <c r="A349" s="423" t="s">
        <v>45</v>
      </c>
      <c r="B349">
        <v>754</v>
      </c>
      <c r="D349">
        <v>3017</v>
      </c>
      <c r="E349" s="423" t="s">
        <v>3521</v>
      </c>
      <c r="F349" s="423" t="s">
        <v>2059</v>
      </c>
      <c r="G349" s="423" t="s">
        <v>2060</v>
      </c>
      <c r="H349">
        <v>61516270000144</v>
      </c>
      <c r="I349" s="423" t="s">
        <v>313</v>
      </c>
      <c r="J349" s="423" t="s">
        <v>2061</v>
      </c>
      <c r="K349" s="423" t="s">
        <v>2062</v>
      </c>
      <c r="L349" s="423" t="s">
        <v>313</v>
      </c>
      <c r="M349" s="423" t="s">
        <v>2063</v>
      </c>
      <c r="N349" s="423" t="s">
        <v>313</v>
      </c>
      <c r="O349" s="423" t="s">
        <v>313</v>
      </c>
      <c r="P349" s="423" t="s">
        <v>313</v>
      </c>
      <c r="Q349" s="423" t="s">
        <v>2064</v>
      </c>
      <c r="R349" s="423" t="s">
        <v>330</v>
      </c>
      <c r="S349" s="423" t="s">
        <v>2025</v>
      </c>
      <c r="T349" s="423" t="s">
        <v>313</v>
      </c>
      <c r="U349" s="423" t="s">
        <v>313</v>
      </c>
      <c r="V349" s="423" t="s">
        <v>5571</v>
      </c>
      <c r="W349" s="423" t="s">
        <v>320</v>
      </c>
      <c r="X349" s="423" t="s">
        <v>333</v>
      </c>
      <c r="Y349" s="423" t="s">
        <v>313</v>
      </c>
      <c r="Z349" s="32">
        <v>46142</v>
      </c>
      <c r="AC349">
        <v>13</v>
      </c>
      <c r="AD349" s="423" t="s">
        <v>45</v>
      </c>
      <c r="AE349" s="32">
        <v>46029</v>
      </c>
      <c r="AF349" s="62">
        <v>0.42782407407407408</v>
      </c>
      <c r="AG349" s="423" t="s">
        <v>313</v>
      </c>
      <c r="AH349" s="423" t="s">
        <v>335</v>
      </c>
      <c r="AI349" s="32">
        <v>46042</v>
      </c>
      <c r="AJ349" s="62">
        <v>0.71923611111111108</v>
      </c>
      <c r="AK349" s="423" t="s">
        <v>398</v>
      </c>
      <c r="AL349" s="423" t="s">
        <v>313</v>
      </c>
      <c r="AM349" s="423" t="s">
        <v>313</v>
      </c>
      <c r="AN349" s="423" t="s">
        <v>3522</v>
      </c>
      <c r="AO349" s="423" t="s">
        <v>45</v>
      </c>
      <c r="AP349" s="423" t="s">
        <v>3523</v>
      </c>
      <c r="AQ349" s="423" t="s">
        <v>313</v>
      </c>
      <c r="AR349" s="32">
        <v>46041</v>
      </c>
      <c r="AT349" s="423" t="s">
        <v>313</v>
      </c>
      <c r="AU349" s="423" t="s">
        <v>313</v>
      </c>
      <c r="AV349" s="423" t="s">
        <v>313</v>
      </c>
      <c r="AW349" s="423" t="s">
        <v>313</v>
      </c>
      <c r="AX349" s="423">
        <v>1</v>
      </c>
    </row>
    <row r="350" spans="1:50" x14ac:dyDescent="0.3">
      <c r="A350" s="423" t="s">
        <v>40</v>
      </c>
      <c r="B350">
        <v>757</v>
      </c>
      <c r="D350">
        <v>3046</v>
      </c>
      <c r="E350" s="423" t="s">
        <v>3524</v>
      </c>
      <c r="F350" s="423" t="s">
        <v>313</v>
      </c>
      <c r="G350" s="423" t="s">
        <v>2066</v>
      </c>
      <c r="I350" s="423" t="s">
        <v>313</v>
      </c>
      <c r="J350" s="423" t="s">
        <v>2067</v>
      </c>
      <c r="K350" s="423" t="s">
        <v>2068</v>
      </c>
      <c r="L350" s="423" t="s">
        <v>313</v>
      </c>
      <c r="M350" s="423" t="s">
        <v>2069</v>
      </c>
      <c r="N350" s="423" t="s">
        <v>313</v>
      </c>
      <c r="O350" s="423" t="s">
        <v>313</v>
      </c>
      <c r="P350" s="423" t="s">
        <v>313</v>
      </c>
      <c r="Q350" s="423" t="s">
        <v>313</v>
      </c>
      <c r="R350" s="423" t="s">
        <v>313</v>
      </c>
      <c r="S350" s="423" t="s">
        <v>2025</v>
      </c>
      <c r="T350" s="423" t="s">
        <v>313</v>
      </c>
      <c r="U350" s="423" t="s">
        <v>313</v>
      </c>
      <c r="V350" s="423" t="s">
        <v>5571</v>
      </c>
      <c r="W350" s="423" t="s">
        <v>320</v>
      </c>
      <c r="X350" s="423" t="s">
        <v>437</v>
      </c>
      <c r="Y350" s="423" t="s">
        <v>313</v>
      </c>
      <c r="Z350" s="32">
        <v>46034</v>
      </c>
      <c r="AC350">
        <v>15</v>
      </c>
      <c r="AD350" s="423" t="s">
        <v>40</v>
      </c>
      <c r="AE350" s="32">
        <v>46030</v>
      </c>
      <c r="AF350" s="62">
        <v>0.66454861111111108</v>
      </c>
      <c r="AG350" s="423" t="s">
        <v>313</v>
      </c>
      <c r="AH350" s="423" t="s">
        <v>335</v>
      </c>
      <c r="AI350" s="32">
        <v>46045</v>
      </c>
      <c r="AJ350" s="62">
        <v>0.74555555555555553</v>
      </c>
      <c r="AK350" s="423" t="s">
        <v>6116</v>
      </c>
      <c r="AL350" s="423" t="s">
        <v>3525</v>
      </c>
      <c r="AM350" s="423" t="s">
        <v>313</v>
      </c>
      <c r="AN350" s="423" t="s">
        <v>313</v>
      </c>
      <c r="AO350" s="423" t="s">
        <v>40</v>
      </c>
      <c r="AP350" s="423" t="s">
        <v>313</v>
      </c>
      <c r="AQ350" s="423" t="s">
        <v>313</v>
      </c>
      <c r="AR350" s="32">
        <v>46034</v>
      </c>
      <c r="AT350" s="423" t="s">
        <v>313</v>
      </c>
      <c r="AU350" s="423" t="s">
        <v>313</v>
      </c>
      <c r="AV350" s="423" t="s">
        <v>313</v>
      </c>
      <c r="AW350" s="423" t="s">
        <v>313</v>
      </c>
      <c r="AX350" s="423">
        <v>1</v>
      </c>
    </row>
    <row r="351" spans="1:50" x14ac:dyDescent="0.3">
      <c r="A351" s="423" t="s">
        <v>40</v>
      </c>
      <c r="B351">
        <v>758</v>
      </c>
      <c r="D351">
        <v>3048</v>
      </c>
      <c r="E351" s="423" t="s">
        <v>4578</v>
      </c>
      <c r="F351" s="423" t="s">
        <v>313</v>
      </c>
      <c r="G351" s="423" t="s">
        <v>2070</v>
      </c>
      <c r="I351" s="423" t="s">
        <v>313</v>
      </c>
      <c r="J351" s="423" t="s">
        <v>2071</v>
      </c>
      <c r="K351" s="423" t="s">
        <v>2072</v>
      </c>
      <c r="L351" s="423" t="s">
        <v>313</v>
      </c>
      <c r="M351" s="423" t="s">
        <v>2073</v>
      </c>
      <c r="N351" s="423" t="s">
        <v>313</v>
      </c>
      <c r="O351" s="423" t="s">
        <v>313</v>
      </c>
      <c r="P351" s="423" t="s">
        <v>313</v>
      </c>
      <c r="Q351" s="423" t="s">
        <v>313</v>
      </c>
      <c r="R351" s="423" t="s">
        <v>313</v>
      </c>
      <c r="S351" s="423" t="s">
        <v>313</v>
      </c>
      <c r="T351" s="423" t="s">
        <v>313</v>
      </c>
      <c r="U351" s="423" t="s">
        <v>313</v>
      </c>
      <c r="V351" s="423" t="s">
        <v>955</v>
      </c>
      <c r="W351" s="423" t="s">
        <v>320</v>
      </c>
      <c r="X351" s="423" t="s">
        <v>347</v>
      </c>
      <c r="Y351" s="423" t="s">
        <v>313</v>
      </c>
      <c r="Z351" s="32">
        <v>46079</v>
      </c>
      <c r="AA351">
        <v>0</v>
      </c>
      <c r="AB351">
        <v>66</v>
      </c>
      <c r="AC351">
        <v>49</v>
      </c>
      <c r="AD351" s="423" t="s">
        <v>40</v>
      </c>
      <c r="AE351" s="32">
        <v>46030</v>
      </c>
      <c r="AF351" s="62">
        <v>0.7044907407407407</v>
      </c>
      <c r="AG351" s="423" t="s">
        <v>313</v>
      </c>
      <c r="AH351" s="423" t="s">
        <v>335</v>
      </c>
      <c r="AI351" s="32">
        <v>46079</v>
      </c>
      <c r="AJ351" s="62">
        <v>0.92770833333333336</v>
      </c>
      <c r="AK351" s="423" t="s">
        <v>474</v>
      </c>
      <c r="AL351" s="423" t="s">
        <v>313</v>
      </c>
      <c r="AM351" s="423" t="s">
        <v>313</v>
      </c>
      <c r="AN351" s="423" t="s">
        <v>2074</v>
      </c>
      <c r="AO351" s="423" t="s">
        <v>40</v>
      </c>
      <c r="AP351" s="423" t="s">
        <v>2074</v>
      </c>
      <c r="AQ351" s="423" t="s">
        <v>313</v>
      </c>
      <c r="AR351" s="32">
        <v>46079</v>
      </c>
      <c r="AS351">
        <v>50</v>
      </c>
      <c r="AT351" s="423" t="s">
        <v>3527</v>
      </c>
      <c r="AU351" s="423" t="s">
        <v>3528</v>
      </c>
      <c r="AV351" s="423" t="s">
        <v>3529</v>
      </c>
      <c r="AW351" s="423" t="s">
        <v>3530</v>
      </c>
      <c r="AX351" s="423">
        <v>1</v>
      </c>
    </row>
    <row r="352" spans="1:50" x14ac:dyDescent="0.3">
      <c r="A352" s="423" t="s">
        <v>40</v>
      </c>
      <c r="B352">
        <v>759</v>
      </c>
      <c r="D352">
        <v>3049</v>
      </c>
      <c r="E352" s="423" t="s">
        <v>2075</v>
      </c>
      <c r="F352" s="423" t="s">
        <v>313</v>
      </c>
      <c r="G352" s="423" t="s">
        <v>2076</v>
      </c>
      <c r="H352">
        <v>10345472000130</v>
      </c>
      <c r="I352" s="423" t="s">
        <v>313</v>
      </c>
      <c r="J352" s="423" t="s">
        <v>2077</v>
      </c>
      <c r="K352" s="423" t="s">
        <v>2078</v>
      </c>
      <c r="L352" s="423" t="s">
        <v>313</v>
      </c>
      <c r="M352" s="423" t="s">
        <v>2079</v>
      </c>
      <c r="N352" s="423" t="s">
        <v>313</v>
      </c>
      <c r="O352" s="423" t="s">
        <v>313</v>
      </c>
      <c r="P352" s="423" t="s">
        <v>313</v>
      </c>
      <c r="Q352" s="423" t="s">
        <v>313</v>
      </c>
      <c r="R352" s="423" t="s">
        <v>313</v>
      </c>
      <c r="S352" s="423" t="s">
        <v>313</v>
      </c>
      <c r="T352" s="423" t="s">
        <v>313</v>
      </c>
      <c r="U352" s="423" t="s">
        <v>313</v>
      </c>
      <c r="V352" s="423" t="s">
        <v>1237</v>
      </c>
      <c r="W352" s="423" t="s">
        <v>320</v>
      </c>
      <c r="X352" s="423" t="s">
        <v>356</v>
      </c>
      <c r="Y352" s="423" t="s">
        <v>313</v>
      </c>
      <c r="Z352" s="32">
        <v>46053</v>
      </c>
      <c r="AA352">
        <v>1505387</v>
      </c>
      <c r="AB352">
        <v>27562</v>
      </c>
      <c r="AC352">
        <v>4</v>
      </c>
      <c r="AD352" s="423" t="s">
        <v>40</v>
      </c>
      <c r="AE352" s="32">
        <v>46030</v>
      </c>
      <c r="AF352" s="62">
        <v>0.71855324074074078</v>
      </c>
      <c r="AG352" s="423" t="s">
        <v>313</v>
      </c>
      <c r="AH352" s="423" t="s">
        <v>358</v>
      </c>
      <c r="AI352" s="32">
        <v>46034</v>
      </c>
      <c r="AJ352" s="62">
        <v>0.6088541666666667</v>
      </c>
      <c r="AK352" s="423" t="s">
        <v>313</v>
      </c>
      <c r="AL352" s="423" t="s">
        <v>313</v>
      </c>
      <c r="AM352" s="423" t="s">
        <v>313</v>
      </c>
      <c r="AN352" s="423" t="s">
        <v>2074</v>
      </c>
      <c r="AO352" s="423" t="s">
        <v>40</v>
      </c>
      <c r="AP352" s="423" t="s">
        <v>2074</v>
      </c>
      <c r="AQ352" s="423" t="s">
        <v>313</v>
      </c>
      <c r="AR352" s="32"/>
      <c r="AT352" s="423" t="s">
        <v>313</v>
      </c>
      <c r="AU352" s="423" t="s">
        <v>313</v>
      </c>
      <c r="AV352" s="423" t="s">
        <v>313</v>
      </c>
      <c r="AW352" s="423" t="s">
        <v>313</v>
      </c>
      <c r="AX352" s="423">
        <v>1</v>
      </c>
    </row>
    <row r="353" spans="1:50" x14ac:dyDescent="0.3">
      <c r="A353" s="423" t="s">
        <v>40</v>
      </c>
      <c r="B353">
        <v>760</v>
      </c>
      <c r="D353">
        <v>3050</v>
      </c>
      <c r="E353" s="423" t="s">
        <v>5578</v>
      </c>
      <c r="F353" s="423" t="s">
        <v>313</v>
      </c>
      <c r="G353" s="423" t="s">
        <v>2080</v>
      </c>
      <c r="H353">
        <v>3204281000192</v>
      </c>
      <c r="I353" s="423" t="s">
        <v>313</v>
      </c>
      <c r="J353" s="423" t="s">
        <v>2081</v>
      </c>
      <c r="K353" s="423" t="s">
        <v>2082</v>
      </c>
      <c r="L353" s="423" t="s">
        <v>313</v>
      </c>
      <c r="M353" s="423" t="s">
        <v>2083</v>
      </c>
      <c r="N353" s="423" t="s">
        <v>313</v>
      </c>
      <c r="O353" s="423" t="s">
        <v>313</v>
      </c>
      <c r="P353" s="423" t="s">
        <v>313</v>
      </c>
      <c r="Q353" s="423" t="s">
        <v>2084</v>
      </c>
      <c r="R353" s="423" t="s">
        <v>330</v>
      </c>
      <c r="S353" s="423" t="s">
        <v>313</v>
      </c>
      <c r="T353" s="423" t="s">
        <v>313</v>
      </c>
      <c r="U353" s="423" t="s">
        <v>313</v>
      </c>
      <c r="V353" s="423" t="s">
        <v>1237</v>
      </c>
      <c r="W353" s="423" t="s">
        <v>320</v>
      </c>
      <c r="X353" s="423" t="s">
        <v>356</v>
      </c>
      <c r="Y353" s="423" t="s">
        <v>313</v>
      </c>
      <c r="Z353" s="32">
        <v>46112</v>
      </c>
      <c r="AA353">
        <v>58000</v>
      </c>
      <c r="AB353">
        <v>0</v>
      </c>
      <c r="AC353">
        <v>132</v>
      </c>
      <c r="AD353" s="423" t="s">
        <v>40</v>
      </c>
      <c r="AE353" s="32">
        <v>46030</v>
      </c>
      <c r="AF353" s="62">
        <v>0.72366898148148151</v>
      </c>
      <c r="AG353" s="423" t="s">
        <v>313</v>
      </c>
      <c r="AH353" s="423" t="s">
        <v>322</v>
      </c>
      <c r="AI353" s="32"/>
      <c r="AJ353" s="62"/>
      <c r="AK353" s="423" t="s">
        <v>313</v>
      </c>
      <c r="AL353" s="423" t="s">
        <v>313</v>
      </c>
      <c r="AM353" s="423" t="s">
        <v>313</v>
      </c>
      <c r="AN353" s="423" t="s">
        <v>2085</v>
      </c>
      <c r="AO353" s="423" t="s">
        <v>40</v>
      </c>
      <c r="AP353" s="423" t="s">
        <v>2085</v>
      </c>
      <c r="AQ353" s="423" t="s">
        <v>313</v>
      </c>
      <c r="AR353" s="32">
        <v>46101</v>
      </c>
      <c r="AS353">
        <v>90</v>
      </c>
      <c r="AT353" s="423" t="s">
        <v>3532</v>
      </c>
      <c r="AU353" s="423" t="s">
        <v>2256</v>
      </c>
      <c r="AV353" s="423" t="s">
        <v>4579</v>
      </c>
      <c r="AW353" s="423" t="s">
        <v>3529</v>
      </c>
      <c r="AX353" s="423">
        <v>1</v>
      </c>
    </row>
    <row r="354" spans="1:50" x14ac:dyDescent="0.3">
      <c r="A354" s="423" t="s">
        <v>40</v>
      </c>
      <c r="B354">
        <v>761</v>
      </c>
      <c r="D354">
        <v>3053</v>
      </c>
      <c r="E354" s="423" t="s">
        <v>2086</v>
      </c>
      <c r="F354" s="423" t="s">
        <v>313</v>
      </c>
      <c r="G354" s="423" t="s">
        <v>2087</v>
      </c>
      <c r="H354">
        <v>12585697000199</v>
      </c>
      <c r="I354" s="423" t="s">
        <v>313</v>
      </c>
      <c r="J354" s="423" t="s">
        <v>2088</v>
      </c>
      <c r="K354" s="423" t="s">
        <v>2089</v>
      </c>
      <c r="L354" s="423" t="s">
        <v>313</v>
      </c>
      <c r="M354" s="423" t="s">
        <v>2090</v>
      </c>
      <c r="N354" s="423" t="s">
        <v>313</v>
      </c>
      <c r="O354" s="423" t="s">
        <v>313</v>
      </c>
      <c r="P354" s="423" t="s">
        <v>313</v>
      </c>
      <c r="Q354" s="423" t="s">
        <v>1371</v>
      </c>
      <c r="R354" s="423" t="s">
        <v>330</v>
      </c>
      <c r="S354" s="423" t="s">
        <v>313</v>
      </c>
      <c r="T354" s="423" t="s">
        <v>313</v>
      </c>
      <c r="U354" s="423" t="s">
        <v>313</v>
      </c>
      <c r="V354" s="423" t="s">
        <v>313</v>
      </c>
      <c r="W354" s="423" t="s">
        <v>320</v>
      </c>
      <c r="X354" s="423" t="s">
        <v>347</v>
      </c>
      <c r="Y354" s="423" t="s">
        <v>313</v>
      </c>
      <c r="Z354" s="32">
        <v>46053</v>
      </c>
      <c r="AA354">
        <v>8100</v>
      </c>
      <c r="AB354">
        <v>1080</v>
      </c>
      <c r="AC354">
        <v>4</v>
      </c>
      <c r="AD354" s="423" t="s">
        <v>40</v>
      </c>
      <c r="AE354" s="32">
        <v>46030</v>
      </c>
      <c r="AF354" s="62">
        <v>0.72824074074074074</v>
      </c>
      <c r="AG354" s="423" t="s">
        <v>313</v>
      </c>
      <c r="AH354" s="423" t="s">
        <v>335</v>
      </c>
      <c r="AI354" s="32">
        <v>46034</v>
      </c>
      <c r="AJ354" s="62">
        <v>0.60534722222222226</v>
      </c>
      <c r="AK354" s="423" t="s">
        <v>398</v>
      </c>
      <c r="AL354" s="423" t="s">
        <v>313</v>
      </c>
      <c r="AM354" s="423" t="s">
        <v>313</v>
      </c>
      <c r="AN354" s="423" t="s">
        <v>2074</v>
      </c>
      <c r="AO354" s="423" t="s">
        <v>40</v>
      </c>
      <c r="AP354" s="423" t="s">
        <v>2074</v>
      </c>
      <c r="AQ354" s="423" t="s">
        <v>313</v>
      </c>
      <c r="AR354" s="32">
        <v>46031</v>
      </c>
      <c r="AT354" s="423" t="s">
        <v>313</v>
      </c>
      <c r="AU354" s="423" t="s">
        <v>313</v>
      </c>
      <c r="AV354" s="423" t="s">
        <v>313</v>
      </c>
      <c r="AW354" s="423" t="s">
        <v>313</v>
      </c>
      <c r="AX354" s="423">
        <v>1</v>
      </c>
    </row>
    <row r="355" spans="1:50" x14ac:dyDescent="0.3">
      <c r="A355" s="423" t="s">
        <v>40</v>
      </c>
      <c r="B355">
        <v>762</v>
      </c>
      <c r="D355">
        <v>3040</v>
      </c>
      <c r="E355" s="423" t="s">
        <v>3534</v>
      </c>
      <c r="F355" s="423" t="s">
        <v>313</v>
      </c>
      <c r="G355" s="423" t="s">
        <v>2091</v>
      </c>
      <c r="I355" s="423" t="s">
        <v>313</v>
      </c>
      <c r="J355" s="423" t="s">
        <v>2092</v>
      </c>
      <c r="K355" s="423" t="s">
        <v>2093</v>
      </c>
      <c r="L355" s="423" t="s">
        <v>313</v>
      </c>
      <c r="M355" s="423" t="s">
        <v>2094</v>
      </c>
      <c r="N355" s="423" t="s">
        <v>313</v>
      </c>
      <c r="O355" s="423" t="s">
        <v>313</v>
      </c>
      <c r="P355" s="423" t="s">
        <v>313</v>
      </c>
      <c r="Q355" s="423" t="s">
        <v>313</v>
      </c>
      <c r="R355" s="423" t="s">
        <v>313</v>
      </c>
      <c r="S355" s="423" t="s">
        <v>2025</v>
      </c>
      <c r="T355" s="423" t="s">
        <v>313</v>
      </c>
      <c r="U355" s="423" t="s">
        <v>313</v>
      </c>
      <c r="V355" s="423" t="s">
        <v>5579</v>
      </c>
      <c r="W355" s="423" t="s">
        <v>320</v>
      </c>
      <c r="X355" s="423" t="s">
        <v>437</v>
      </c>
      <c r="Y355" s="423" t="s">
        <v>313</v>
      </c>
      <c r="Z355" s="32">
        <v>46045</v>
      </c>
      <c r="AC355">
        <v>15</v>
      </c>
      <c r="AD355" s="423" t="s">
        <v>40</v>
      </c>
      <c r="AE355" s="32">
        <v>46030</v>
      </c>
      <c r="AF355" s="62">
        <v>0.7323263888888889</v>
      </c>
      <c r="AG355" s="423" t="s">
        <v>313</v>
      </c>
      <c r="AH355" s="423" t="s">
        <v>335</v>
      </c>
      <c r="AI355" s="32">
        <v>46045</v>
      </c>
      <c r="AJ355" s="62">
        <v>0.74736111111111114</v>
      </c>
      <c r="AK355" s="423" t="s">
        <v>6118</v>
      </c>
      <c r="AL355" s="423" t="s">
        <v>313</v>
      </c>
      <c r="AM355" s="423" t="s">
        <v>313</v>
      </c>
      <c r="AN355" s="423" t="s">
        <v>313</v>
      </c>
      <c r="AO355" s="423" t="s">
        <v>40</v>
      </c>
      <c r="AP355" s="423" t="s">
        <v>313</v>
      </c>
      <c r="AQ355" s="423" t="s">
        <v>313</v>
      </c>
      <c r="AR355" s="32">
        <v>46045</v>
      </c>
      <c r="AT355" s="423" t="s">
        <v>313</v>
      </c>
      <c r="AU355" s="423" t="s">
        <v>313</v>
      </c>
      <c r="AV355" s="423" t="s">
        <v>313</v>
      </c>
      <c r="AW355" s="423" t="s">
        <v>313</v>
      </c>
      <c r="AX355" s="423">
        <v>1</v>
      </c>
    </row>
    <row r="356" spans="1:50" x14ac:dyDescent="0.3">
      <c r="A356" s="423" t="s">
        <v>20</v>
      </c>
      <c r="B356">
        <v>763</v>
      </c>
      <c r="D356">
        <v>3058</v>
      </c>
      <c r="E356" s="423" t="s">
        <v>5580</v>
      </c>
      <c r="F356" s="423" t="s">
        <v>313</v>
      </c>
      <c r="G356" s="423" t="s">
        <v>2095</v>
      </c>
      <c r="H356">
        <v>55042933000133</v>
      </c>
      <c r="I356" s="423" t="s">
        <v>313</v>
      </c>
      <c r="J356" s="423" t="s">
        <v>2096</v>
      </c>
      <c r="K356" s="423" t="s">
        <v>2097</v>
      </c>
      <c r="L356" s="423" t="s">
        <v>313</v>
      </c>
      <c r="M356" s="423" t="s">
        <v>2098</v>
      </c>
      <c r="N356" s="423" t="s">
        <v>313</v>
      </c>
      <c r="O356" s="423" t="s">
        <v>313</v>
      </c>
      <c r="P356" s="423" t="s">
        <v>313</v>
      </c>
      <c r="Q356" s="423" t="s">
        <v>2099</v>
      </c>
      <c r="R356" s="423" t="s">
        <v>642</v>
      </c>
      <c r="S356" s="423" t="s">
        <v>2025</v>
      </c>
      <c r="T356" s="423" t="s">
        <v>313</v>
      </c>
      <c r="U356" s="423" t="s">
        <v>313</v>
      </c>
      <c r="V356" s="423" t="s">
        <v>5571</v>
      </c>
      <c r="W356" s="423" t="s">
        <v>320</v>
      </c>
      <c r="X356" s="423" t="s">
        <v>397</v>
      </c>
      <c r="Y356" s="423" t="s">
        <v>313</v>
      </c>
      <c r="Z356" s="32">
        <v>46053</v>
      </c>
      <c r="AA356">
        <v>61904</v>
      </c>
      <c r="AB356">
        <v>13156</v>
      </c>
      <c r="AC356">
        <v>20</v>
      </c>
      <c r="AD356" s="423" t="s">
        <v>20</v>
      </c>
      <c r="AE356" s="32">
        <v>46031</v>
      </c>
      <c r="AF356" s="62">
        <v>0.46917824074074072</v>
      </c>
      <c r="AG356" s="423" t="s">
        <v>313</v>
      </c>
      <c r="AH356" s="423" t="s">
        <v>335</v>
      </c>
      <c r="AI356" s="32">
        <v>46051</v>
      </c>
      <c r="AJ356" s="62">
        <v>0.60484953703703703</v>
      </c>
      <c r="AK356" s="423" t="s">
        <v>6114</v>
      </c>
      <c r="AL356" s="423" t="s">
        <v>5581</v>
      </c>
      <c r="AM356" s="423" t="s">
        <v>313</v>
      </c>
      <c r="AN356" s="423" t="s">
        <v>3523</v>
      </c>
      <c r="AO356" s="423" t="s">
        <v>313</v>
      </c>
      <c r="AP356" s="423" t="s">
        <v>3538</v>
      </c>
      <c r="AQ356" s="423" t="s">
        <v>313</v>
      </c>
      <c r="AR356" s="32">
        <v>46051</v>
      </c>
      <c r="AT356" s="423" t="s">
        <v>313</v>
      </c>
      <c r="AU356" s="423" t="s">
        <v>313</v>
      </c>
      <c r="AV356" s="423" t="s">
        <v>313</v>
      </c>
      <c r="AW356" s="423" t="s">
        <v>313</v>
      </c>
      <c r="AX356" s="423">
        <v>1</v>
      </c>
    </row>
    <row r="357" spans="1:50" x14ac:dyDescent="0.3">
      <c r="A357" s="423" t="s">
        <v>45</v>
      </c>
      <c r="B357">
        <v>764</v>
      </c>
      <c r="D357">
        <v>3007</v>
      </c>
      <c r="E357" s="423" t="s">
        <v>3539</v>
      </c>
      <c r="F357" s="423" t="s">
        <v>313</v>
      </c>
      <c r="G357" s="423" t="s">
        <v>2100</v>
      </c>
      <c r="H357">
        <v>51776465000170</v>
      </c>
      <c r="I357" s="423" t="s">
        <v>313</v>
      </c>
      <c r="J357" s="423" t="s">
        <v>2101</v>
      </c>
      <c r="K357" s="423" t="s">
        <v>2102</v>
      </c>
      <c r="L357" s="423" t="s">
        <v>313</v>
      </c>
      <c r="M357" s="423" t="s">
        <v>2103</v>
      </c>
      <c r="N357" s="423" t="s">
        <v>313</v>
      </c>
      <c r="O357" s="423" t="s">
        <v>313</v>
      </c>
      <c r="P357" s="423" t="s">
        <v>313</v>
      </c>
      <c r="Q357" s="423" t="s">
        <v>313</v>
      </c>
      <c r="R357" s="423" t="s">
        <v>313</v>
      </c>
      <c r="S357" s="423" t="s">
        <v>2025</v>
      </c>
      <c r="T357" s="423" t="s">
        <v>313</v>
      </c>
      <c r="U357" s="423" t="s">
        <v>313</v>
      </c>
      <c r="V357" s="423" t="s">
        <v>5571</v>
      </c>
      <c r="W357" s="423" t="s">
        <v>320</v>
      </c>
      <c r="X357" s="423" t="s">
        <v>333</v>
      </c>
      <c r="Y357" s="423" t="s">
        <v>313</v>
      </c>
      <c r="Z357" s="32">
        <v>46112</v>
      </c>
      <c r="AC357">
        <v>120</v>
      </c>
      <c r="AD357" s="423" t="s">
        <v>45</v>
      </c>
      <c r="AE357" s="32">
        <v>46031</v>
      </c>
      <c r="AF357" s="62">
        <v>0.48917824074074073</v>
      </c>
      <c r="AG357" s="423" t="s">
        <v>313</v>
      </c>
      <c r="AH357" s="423" t="s">
        <v>335</v>
      </c>
      <c r="AI357" s="32">
        <v>46151</v>
      </c>
      <c r="AJ357" s="62">
        <v>0.35598379629629628</v>
      </c>
      <c r="AK357" s="423" t="s">
        <v>398</v>
      </c>
      <c r="AL357" s="423" t="s">
        <v>313</v>
      </c>
      <c r="AM357" s="423" t="s">
        <v>313</v>
      </c>
      <c r="AN357" s="423" t="s">
        <v>313</v>
      </c>
      <c r="AO357" s="423" t="s">
        <v>45</v>
      </c>
      <c r="AP357" s="423" t="s">
        <v>3540</v>
      </c>
      <c r="AQ357" s="423" t="s">
        <v>313</v>
      </c>
      <c r="AR357" s="32">
        <v>46050</v>
      </c>
      <c r="AT357" s="423" t="s">
        <v>313</v>
      </c>
      <c r="AU357" s="423" t="s">
        <v>313</v>
      </c>
      <c r="AV357" s="423" t="s">
        <v>313</v>
      </c>
      <c r="AW357" s="423" t="s">
        <v>313</v>
      </c>
      <c r="AX357" s="423">
        <v>1</v>
      </c>
    </row>
    <row r="358" spans="1:50" x14ac:dyDescent="0.3">
      <c r="A358" s="423" t="s">
        <v>40</v>
      </c>
      <c r="B358">
        <v>766</v>
      </c>
      <c r="D358">
        <v>3063</v>
      </c>
      <c r="E358" s="423" t="s">
        <v>3541</v>
      </c>
      <c r="F358" s="423" t="s">
        <v>313</v>
      </c>
      <c r="G358" s="423" t="s">
        <v>2104</v>
      </c>
      <c r="I358" s="423" t="s">
        <v>313</v>
      </c>
      <c r="J358" s="423" t="s">
        <v>3145</v>
      </c>
      <c r="K358" s="423" t="s">
        <v>2106</v>
      </c>
      <c r="L358" s="423" t="s">
        <v>313</v>
      </c>
      <c r="M358" s="423" t="s">
        <v>648</v>
      </c>
      <c r="N358" s="423" t="s">
        <v>313</v>
      </c>
      <c r="O358" s="423" t="s">
        <v>313</v>
      </c>
      <c r="P358" s="423" t="s">
        <v>313</v>
      </c>
      <c r="Q358" s="423" t="s">
        <v>313</v>
      </c>
      <c r="R358" s="423" t="s">
        <v>313</v>
      </c>
      <c r="S358" s="423" t="s">
        <v>313</v>
      </c>
      <c r="T358" s="423" t="s">
        <v>313</v>
      </c>
      <c r="U358" s="423" t="s">
        <v>313</v>
      </c>
      <c r="V358" s="423" t="s">
        <v>1915</v>
      </c>
      <c r="W358" s="423" t="s">
        <v>320</v>
      </c>
      <c r="X358" s="423" t="s">
        <v>356</v>
      </c>
      <c r="Y358" s="423" t="s">
        <v>313</v>
      </c>
      <c r="Z358" s="32">
        <v>46037</v>
      </c>
      <c r="AA358">
        <v>56100</v>
      </c>
      <c r="AB358">
        <v>67334</v>
      </c>
      <c r="AC358">
        <v>14</v>
      </c>
      <c r="AD358" s="423" t="s">
        <v>40</v>
      </c>
      <c r="AE358" s="32">
        <v>46031</v>
      </c>
      <c r="AF358" s="62">
        <v>0.64468749999999997</v>
      </c>
      <c r="AG358" s="423" t="s">
        <v>313</v>
      </c>
      <c r="AH358" s="423" t="s">
        <v>358</v>
      </c>
      <c r="AI358" s="32">
        <v>46045</v>
      </c>
      <c r="AJ358" s="62">
        <v>0.46248842592592593</v>
      </c>
      <c r="AK358" s="423" t="s">
        <v>313</v>
      </c>
      <c r="AL358" s="423" t="s">
        <v>313</v>
      </c>
      <c r="AM358" s="423" t="s">
        <v>313</v>
      </c>
      <c r="AN358" s="423" t="s">
        <v>2074</v>
      </c>
      <c r="AO358" s="423" t="s">
        <v>40</v>
      </c>
      <c r="AP358" s="423" t="s">
        <v>2107</v>
      </c>
      <c r="AQ358" s="423" t="s">
        <v>313</v>
      </c>
      <c r="AR358" s="32">
        <v>46037</v>
      </c>
      <c r="AT358" s="423" t="s">
        <v>313</v>
      </c>
      <c r="AU358" s="423" t="s">
        <v>313</v>
      </c>
      <c r="AV358" s="423" t="s">
        <v>313</v>
      </c>
      <c r="AW358" s="423" t="s">
        <v>313</v>
      </c>
      <c r="AX358" s="423">
        <v>1</v>
      </c>
    </row>
    <row r="359" spans="1:50" x14ac:dyDescent="0.3">
      <c r="A359" s="423" t="s">
        <v>40</v>
      </c>
      <c r="B359">
        <v>767</v>
      </c>
      <c r="D359">
        <v>3064</v>
      </c>
      <c r="E359" s="423" t="s">
        <v>4619</v>
      </c>
      <c r="F359" s="423" t="s">
        <v>313</v>
      </c>
      <c r="G359" s="423" t="s">
        <v>2108</v>
      </c>
      <c r="I359" s="423" t="s">
        <v>313</v>
      </c>
      <c r="J359" s="423" t="s">
        <v>2109</v>
      </c>
      <c r="K359" s="423" t="s">
        <v>2110</v>
      </c>
      <c r="L359" s="423" t="s">
        <v>313</v>
      </c>
      <c r="M359" s="423" t="s">
        <v>2111</v>
      </c>
      <c r="N359" s="423" t="s">
        <v>313</v>
      </c>
      <c r="O359" s="423" t="s">
        <v>313</v>
      </c>
      <c r="P359" s="423" t="s">
        <v>313</v>
      </c>
      <c r="Q359" s="423" t="s">
        <v>313</v>
      </c>
      <c r="R359" s="423" t="s">
        <v>313</v>
      </c>
      <c r="S359" s="423" t="s">
        <v>313</v>
      </c>
      <c r="T359" s="423" t="s">
        <v>313</v>
      </c>
      <c r="U359" s="423" t="s">
        <v>313</v>
      </c>
      <c r="V359" s="423" t="s">
        <v>1148</v>
      </c>
      <c r="W359" s="423" t="s">
        <v>320</v>
      </c>
      <c r="X359" s="423" t="s">
        <v>347</v>
      </c>
      <c r="Y359" s="423" t="s">
        <v>313</v>
      </c>
      <c r="Z359" s="32">
        <v>46053</v>
      </c>
      <c r="AA359">
        <v>16000</v>
      </c>
      <c r="AB359">
        <v>18330</v>
      </c>
      <c r="AC359">
        <v>49</v>
      </c>
      <c r="AD359" s="423" t="s">
        <v>40</v>
      </c>
      <c r="AE359" s="32">
        <v>46031</v>
      </c>
      <c r="AF359" s="62">
        <v>0.65190972222222221</v>
      </c>
      <c r="AG359" s="423" t="s">
        <v>313</v>
      </c>
      <c r="AH359" s="423" t="s">
        <v>335</v>
      </c>
      <c r="AI359" s="32">
        <v>46080</v>
      </c>
      <c r="AJ359" s="62">
        <v>0.89033564814814814</v>
      </c>
      <c r="AK359" s="423" t="s">
        <v>6115</v>
      </c>
      <c r="AL359" s="423" t="s">
        <v>313</v>
      </c>
      <c r="AM359" s="423" t="s">
        <v>313</v>
      </c>
      <c r="AN359" s="423" t="s">
        <v>2107</v>
      </c>
      <c r="AO359" s="423" t="s">
        <v>40</v>
      </c>
      <c r="AP359" s="423" t="s">
        <v>2085</v>
      </c>
      <c r="AQ359" s="423" t="s">
        <v>313</v>
      </c>
      <c r="AR359" s="32">
        <v>46041</v>
      </c>
      <c r="AS359">
        <v>30</v>
      </c>
      <c r="AT359" s="423" t="s">
        <v>3466</v>
      </c>
      <c r="AU359" s="423" t="s">
        <v>30</v>
      </c>
      <c r="AV359" s="423" t="s">
        <v>3467</v>
      </c>
      <c r="AW359" s="423" t="s">
        <v>3543</v>
      </c>
      <c r="AX359" s="423">
        <v>1</v>
      </c>
    </row>
    <row r="360" spans="1:50" x14ac:dyDescent="0.3">
      <c r="A360" s="423" t="s">
        <v>45</v>
      </c>
      <c r="B360">
        <v>768</v>
      </c>
      <c r="D360">
        <v>2107</v>
      </c>
      <c r="E360" s="423" t="s">
        <v>3544</v>
      </c>
      <c r="F360" s="423" t="s">
        <v>2112</v>
      </c>
      <c r="G360" s="423" t="s">
        <v>2113</v>
      </c>
      <c r="H360">
        <v>10469551000152</v>
      </c>
      <c r="I360" s="423" t="s">
        <v>313</v>
      </c>
      <c r="J360" s="423" t="s">
        <v>5582</v>
      </c>
      <c r="K360" s="423" t="s">
        <v>3545</v>
      </c>
      <c r="L360" s="423" t="s">
        <v>313</v>
      </c>
      <c r="M360" s="423" t="s">
        <v>3546</v>
      </c>
      <c r="N360" s="423" t="s">
        <v>313</v>
      </c>
      <c r="O360" s="423" t="s">
        <v>313</v>
      </c>
      <c r="P360" s="423" t="s">
        <v>313</v>
      </c>
      <c r="Q360" s="423" t="s">
        <v>2115</v>
      </c>
      <c r="R360" s="423" t="s">
        <v>472</v>
      </c>
      <c r="S360" s="423" t="s">
        <v>345</v>
      </c>
      <c r="T360" s="423" t="s">
        <v>313</v>
      </c>
      <c r="U360" s="423" t="s">
        <v>313</v>
      </c>
      <c r="V360" s="423" t="s">
        <v>5583</v>
      </c>
      <c r="W360" s="423" t="s">
        <v>320</v>
      </c>
      <c r="X360" s="423" t="s">
        <v>437</v>
      </c>
      <c r="Y360" s="423" t="s">
        <v>313</v>
      </c>
      <c r="Z360" s="32">
        <v>46142</v>
      </c>
      <c r="AC360">
        <v>11</v>
      </c>
      <c r="AD360" s="423" t="s">
        <v>45</v>
      </c>
      <c r="AE360" s="32">
        <v>46031</v>
      </c>
      <c r="AF360" s="62">
        <v>0.70384259259259263</v>
      </c>
      <c r="AG360" s="423" t="s">
        <v>313</v>
      </c>
      <c r="AH360" s="423" t="s">
        <v>335</v>
      </c>
      <c r="AI360" s="32">
        <v>46042</v>
      </c>
      <c r="AJ360" s="62">
        <v>0.71552083333333338</v>
      </c>
      <c r="AK360" s="423" t="s">
        <v>6116</v>
      </c>
      <c r="AL360" s="423" t="s">
        <v>313</v>
      </c>
      <c r="AM360" s="423" t="s">
        <v>313</v>
      </c>
      <c r="AN360" s="423" t="s">
        <v>313</v>
      </c>
      <c r="AO360" s="423" t="s">
        <v>313</v>
      </c>
      <c r="AP360" s="423" t="s">
        <v>313</v>
      </c>
      <c r="AQ360" s="423" t="s">
        <v>313</v>
      </c>
      <c r="AR360" s="32">
        <v>46035</v>
      </c>
      <c r="AT360" s="423" t="s">
        <v>313</v>
      </c>
      <c r="AU360" s="423" t="s">
        <v>313</v>
      </c>
      <c r="AV360" s="423" t="s">
        <v>313</v>
      </c>
      <c r="AW360" s="423" t="s">
        <v>313</v>
      </c>
      <c r="AX360" s="423">
        <v>1</v>
      </c>
    </row>
    <row r="361" spans="1:50" x14ac:dyDescent="0.3">
      <c r="A361" s="423" t="s">
        <v>40</v>
      </c>
      <c r="B361">
        <v>769</v>
      </c>
      <c r="D361">
        <v>2997</v>
      </c>
      <c r="E361" s="423" t="s">
        <v>3548</v>
      </c>
      <c r="F361" s="423" t="s">
        <v>313</v>
      </c>
      <c r="G361" s="423" t="s">
        <v>2116</v>
      </c>
      <c r="I361" s="423" t="s">
        <v>313</v>
      </c>
      <c r="J361" s="423" t="s">
        <v>2117</v>
      </c>
      <c r="K361" s="423" t="s">
        <v>2118</v>
      </c>
      <c r="L361" s="423" t="s">
        <v>313</v>
      </c>
      <c r="M361" s="423" t="s">
        <v>2119</v>
      </c>
      <c r="N361" s="423" t="s">
        <v>313</v>
      </c>
      <c r="O361" s="423" t="s">
        <v>313</v>
      </c>
      <c r="P361" s="423" t="s">
        <v>313</v>
      </c>
      <c r="Q361" s="423" t="s">
        <v>313</v>
      </c>
      <c r="R361" s="423" t="s">
        <v>313</v>
      </c>
      <c r="S361" s="423" t="s">
        <v>2025</v>
      </c>
      <c r="T361" s="423" t="s">
        <v>313</v>
      </c>
      <c r="U361" s="423" t="s">
        <v>313</v>
      </c>
      <c r="V361" s="423" t="s">
        <v>5571</v>
      </c>
      <c r="W361" s="423" t="s">
        <v>320</v>
      </c>
      <c r="X361" s="423" t="s">
        <v>437</v>
      </c>
      <c r="Y361" s="423" t="s">
        <v>313</v>
      </c>
      <c r="Z361" s="32">
        <v>46053</v>
      </c>
      <c r="AC361">
        <v>1</v>
      </c>
      <c r="AD361" s="423" t="s">
        <v>40</v>
      </c>
      <c r="AE361" s="32">
        <v>46034</v>
      </c>
      <c r="AF361" s="62">
        <v>0.72917824074074078</v>
      </c>
      <c r="AG361" s="423" t="s">
        <v>313</v>
      </c>
      <c r="AH361" s="423" t="s">
        <v>335</v>
      </c>
      <c r="AI361" s="32">
        <v>46035</v>
      </c>
      <c r="AJ361" s="62">
        <v>0.7297569444444445</v>
      </c>
      <c r="AK361" s="423" t="s">
        <v>398</v>
      </c>
      <c r="AL361" s="423" t="s">
        <v>313</v>
      </c>
      <c r="AM361" s="423" t="s">
        <v>313</v>
      </c>
      <c r="AN361" s="423" t="s">
        <v>313</v>
      </c>
      <c r="AO361" s="423" t="s">
        <v>40</v>
      </c>
      <c r="AP361" s="423" t="s">
        <v>313</v>
      </c>
      <c r="AQ361" s="423" t="s">
        <v>313</v>
      </c>
      <c r="AR361" s="32"/>
      <c r="AT361" s="423" t="s">
        <v>313</v>
      </c>
      <c r="AU361" s="423" t="s">
        <v>313</v>
      </c>
      <c r="AV361" s="423" t="s">
        <v>313</v>
      </c>
      <c r="AW361" s="423" t="s">
        <v>313</v>
      </c>
      <c r="AX361" s="423">
        <v>1</v>
      </c>
    </row>
    <row r="362" spans="1:50" x14ac:dyDescent="0.3">
      <c r="A362" s="423" t="s">
        <v>40</v>
      </c>
      <c r="B362">
        <v>770</v>
      </c>
      <c r="D362">
        <v>3005</v>
      </c>
      <c r="E362" s="423" t="s">
        <v>4510</v>
      </c>
      <c r="F362" s="423" t="s">
        <v>313</v>
      </c>
      <c r="G362" s="423" t="s">
        <v>2120</v>
      </c>
      <c r="H362">
        <v>18190972000151</v>
      </c>
      <c r="I362" s="423" t="s">
        <v>313</v>
      </c>
      <c r="J362" s="423" t="s">
        <v>2121</v>
      </c>
      <c r="K362" s="423" t="s">
        <v>2122</v>
      </c>
      <c r="L362" s="423" t="s">
        <v>313</v>
      </c>
      <c r="M362" s="423" t="s">
        <v>2123</v>
      </c>
      <c r="N362" s="423" t="s">
        <v>313</v>
      </c>
      <c r="O362" s="423" t="s">
        <v>313</v>
      </c>
      <c r="P362" s="423" t="s">
        <v>313</v>
      </c>
      <c r="Q362" s="423" t="s">
        <v>313</v>
      </c>
      <c r="R362" s="423" t="s">
        <v>313</v>
      </c>
      <c r="S362" s="423" t="s">
        <v>2025</v>
      </c>
      <c r="T362" s="423" t="s">
        <v>313</v>
      </c>
      <c r="U362" s="423" t="s">
        <v>313</v>
      </c>
      <c r="V362" s="423" t="s">
        <v>5571</v>
      </c>
      <c r="W362" s="423" t="s">
        <v>320</v>
      </c>
      <c r="X362" s="423" t="s">
        <v>437</v>
      </c>
      <c r="Y362" s="423" t="s">
        <v>313</v>
      </c>
      <c r="Z362" s="32">
        <v>46053</v>
      </c>
      <c r="AC362">
        <v>38</v>
      </c>
      <c r="AD362" s="423" t="s">
        <v>40</v>
      </c>
      <c r="AE362" s="32">
        <v>46034</v>
      </c>
      <c r="AF362" s="62">
        <v>0.73178240740740741</v>
      </c>
      <c r="AG362" s="423" t="s">
        <v>313</v>
      </c>
      <c r="AH362" s="423" t="s">
        <v>335</v>
      </c>
      <c r="AI362" s="32">
        <v>46072</v>
      </c>
      <c r="AJ362" s="62">
        <v>0.74324074074074076</v>
      </c>
      <c r="AK362" s="423" t="s">
        <v>6116</v>
      </c>
      <c r="AL362" s="423" t="s">
        <v>313</v>
      </c>
      <c r="AM362" s="423" t="s">
        <v>313</v>
      </c>
      <c r="AN362" s="423" t="s">
        <v>313</v>
      </c>
      <c r="AO362" s="423" t="s">
        <v>40</v>
      </c>
      <c r="AP362" s="423" t="s">
        <v>313</v>
      </c>
      <c r="AQ362" s="423" t="s">
        <v>313</v>
      </c>
      <c r="AR362" s="32">
        <v>46045</v>
      </c>
      <c r="AS362">
        <v>30</v>
      </c>
      <c r="AT362" s="423" t="s">
        <v>313</v>
      </c>
      <c r="AU362" s="423" t="s">
        <v>313</v>
      </c>
      <c r="AV362" s="423" t="s">
        <v>313</v>
      </c>
      <c r="AW362" s="423" t="s">
        <v>313</v>
      </c>
      <c r="AX362" s="423">
        <v>1</v>
      </c>
    </row>
    <row r="363" spans="1:50" x14ac:dyDescent="0.3">
      <c r="A363" s="423" t="s">
        <v>40</v>
      </c>
      <c r="B363">
        <v>771</v>
      </c>
      <c r="D363">
        <v>3001</v>
      </c>
      <c r="E363" s="423" t="s">
        <v>4915</v>
      </c>
      <c r="F363" s="423" t="s">
        <v>313</v>
      </c>
      <c r="G363" s="423" t="s">
        <v>2124</v>
      </c>
      <c r="I363" s="423" t="s">
        <v>313</v>
      </c>
      <c r="J363" s="423" t="s">
        <v>2125</v>
      </c>
      <c r="K363" s="423" t="s">
        <v>2126</v>
      </c>
      <c r="L363" s="423" t="s">
        <v>313</v>
      </c>
      <c r="M363" s="423" t="s">
        <v>2127</v>
      </c>
      <c r="N363" s="423" t="s">
        <v>313</v>
      </c>
      <c r="O363" s="423" t="s">
        <v>313</v>
      </c>
      <c r="P363" s="423" t="s">
        <v>313</v>
      </c>
      <c r="Q363" s="423" t="s">
        <v>313</v>
      </c>
      <c r="R363" s="423" t="s">
        <v>313</v>
      </c>
      <c r="S363" s="423" t="s">
        <v>2025</v>
      </c>
      <c r="T363" s="423" t="s">
        <v>313</v>
      </c>
      <c r="U363" s="423" t="s">
        <v>313</v>
      </c>
      <c r="V363" s="423" t="s">
        <v>5571</v>
      </c>
      <c r="W363" s="423" t="s">
        <v>320</v>
      </c>
      <c r="X363" s="423" t="s">
        <v>347</v>
      </c>
      <c r="Y363" s="423" t="s">
        <v>313</v>
      </c>
      <c r="Z363" s="32">
        <v>46112</v>
      </c>
      <c r="AA363">
        <v>6840289</v>
      </c>
      <c r="AB363">
        <v>44907</v>
      </c>
      <c r="AC363">
        <v>126</v>
      </c>
      <c r="AD363" s="423" t="s">
        <v>40</v>
      </c>
      <c r="AE363" s="32">
        <v>46034</v>
      </c>
      <c r="AF363" s="62">
        <v>0.7350578703703704</v>
      </c>
      <c r="AG363" s="423" t="s">
        <v>313</v>
      </c>
      <c r="AH363" s="423" t="s">
        <v>335</v>
      </c>
      <c r="AI363" s="32">
        <v>46160</v>
      </c>
      <c r="AJ363" s="62">
        <v>0.70289351851851856</v>
      </c>
      <c r="AK363" s="423" t="s">
        <v>6127</v>
      </c>
      <c r="AL363" s="423" t="s">
        <v>313</v>
      </c>
      <c r="AM363" s="423" t="s">
        <v>313</v>
      </c>
      <c r="AN363" s="423" t="s">
        <v>4615</v>
      </c>
      <c r="AO363" s="423" t="s">
        <v>40</v>
      </c>
      <c r="AP363" s="423" t="s">
        <v>4615</v>
      </c>
      <c r="AQ363" s="423" t="s">
        <v>313</v>
      </c>
      <c r="AR363" s="32">
        <v>46132</v>
      </c>
      <c r="AS363">
        <v>30</v>
      </c>
      <c r="AT363" s="423" t="s">
        <v>313</v>
      </c>
      <c r="AU363" s="423" t="s">
        <v>2257</v>
      </c>
      <c r="AV363" s="423" t="s">
        <v>313</v>
      </c>
      <c r="AW363" s="423" t="s">
        <v>313</v>
      </c>
      <c r="AX363" s="423">
        <v>1</v>
      </c>
    </row>
    <row r="364" spans="1:50" x14ac:dyDescent="0.3">
      <c r="A364" s="423" t="s">
        <v>40</v>
      </c>
      <c r="B364">
        <v>772</v>
      </c>
      <c r="D364">
        <v>3008</v>
      </c>
      <c r="E364" s="423" t="s">
        <v>2128</v>
      </c>
      <c r="F364" s="423" t="s">
        <v>313</v>
      </c>
      <c r="G364" s="423" t="s">
        <v>2129</v>
      </c>
      <c r="I364" s="423" t="s">
        <v>313</v>
      </c>
      <c r="J364" s="423" t="s">
        <v>3232</v>
      </c>
      <c r="K364" s="423" t="s">
        <v>2131</v>
      </c>
      <c r="L364" s="423" t="s">
        <v>313</v>
      </c>
      <c r="M364" s="423" t="s">
        <v>2132</v>
      </c>
      <c r="N364" s="423" t="s">
        <v>313</v>
      </c>
      <c r="O364" s="423" t="s">
        <v>313</v>
      </c>
      <c r="P364" s="423" t="s">
        <v>313</v>
      </c>
      <c r="Q364" s="423" t="s">
        <v>2133</v>
      </c>
      <c r="R364" s="423" t="s">
        <v>313</v>
      </c>
      <c r="S364" s="423" t="s">
        <v>354</v>
      </c>
      <c r="T364" s="423" t="s">
        <v>313</v>
      </c>
      <c r="U364" s="423" t="s">
        <v>313</v>
      </c>
      <c r="V364" s="423" t="s">
        <v>1251</v>
      </c>
      <c r="W364" s="423" t="s">
        <v>320</v>
      </c>
      <c r="X364" s="423" t="s">
        <v>437</v>
      </c>
      <c r="Y364" s="423" t="s">
        <v>313</v>
      </c>
      <c r="Z364" s="32">
        <v>46053</v>
      </c>
      <c r="AC364">
        <v>0</v>
      </c>
      <c r="AD364" s="423" t="s">
        <v>40</v>
      </c>
      <c r="AE364" s="32">
        <v>46034</v>
      </c>
      <c r="AF364" s="62">
        <v>0.73835648148148147</v>
      </c>
      <c r="AG364" s="423" t="s">
        <v>313</v>
      </c>
      <c r="AH364" s="423" t="s">
        <v>335</v>
      </c>
      <c r="AI364" s="32">
        <v>46034</v>
      </c>
      <c r="AJ364" s="62">
        <v>0.93637731481481479</v>
      </c>
      <c r="AK364" s="423" t="s">
        <v>6118</v>
      </c>
      <c r="AL364" s="423" t="s">
        <v>313</v>
      </c>
      <c r="AM364" s="423" t="s">
        <v>313</v>
      </c>
      <c r="AN364" s="423" t="s">
        <v>313</v>
      </c>
      <c r="AO364" s="423" t="s">
        <v>40</v>
      </c>
      <c r="AP364" s="423" t="s">
        <v>313</v>
      </c>
      <c r="AQ364" s="423" t="s">
        <v>313</v>
      </c>
      <c r="AR364" s="32"/>
      <c r="AT364" s="423" t="s">
        <v>313</v>
      </c>
      <c r="AU364" s="423" t="s">
        <v>313</v>
      </c>
      <c r="AV364" s="423" t="s">
        <v>313</v>
      </c>
      <c r="AW364" s="423" t="s">
        <v>313</v>
      </c>
      <c r="AX364" s="423">
        <v>1</v>
      </c>
    </row>
    <row r="365" spans="1:50" x14ac:dyDescent="0.3">
      <c r="A365" s="423" t="s">
        <v>40</v>
      </c>
      <c r="B365">
        <v>773</v>
      </c>
      <c r="D365">
        <v>3000</v>
      </c>
      <c r="E365" s="423" t="s">
        <v>3551</v>
      </c>
      <c r="F365" s="423" t="s">
        <v>313</v>
      </c>
      <c r="G365" s="423" t="s">
        <v>5584</v>
      </c>
      <c r="I365" s="423" t="s">
        <v>313</v>
      </c>
      <c r="J365" s="423" t="s">
        <v>825</v>
      </c>
      <c r="K365" s="423" t="s">
        <v>2136</v>
      </c>
      <c r="L365" s="423" t="s">
        <v>313</v>
      </c>
      <c r="M365" s="423" t="s">
        <v>2137</v>
      </c>
      <c r="N365" s="423" t="s">
        <v>313</v>
      </c>
      <c r="O365" s="423" t="s">
        <v>313</v>
      </c>
      <c r="P365" s="423" t="s">
        <v>313</v>
      </c>
      <c r="Q365" s="423" t="s">
        <v>1912</v>
      </c>
      <c r="R365" s="423" t="s">
        <v>313</v>
      </c>
      <c r="S365" s="423" t="s">
        <v>354</v>
      </c>
      <c r="T365" s="423" t="s">
        <v>313</v>
      </c>
      <c r="U365" s="423" t="s">
        <v>313</v>
      </c>
      <c r="V365" s="423" t="s">
        <v>5585</v>
      </c>
      <c r="W365" s="423" t="s">
        <v>728</v>
      </c>
      <c r="X365" s="423" t="s">
        <v>2272</v>
      </c>
      <c r="Y365" s="423" t="s">
        <v>313</v>
      </c>
      <c r="Z365" s="32">
        <v>46053</v>
      </c>
      <c r="AC365">
        <v>128</v>
      </c>
      <c r="AD365" s="423" t="s">
        <v>40</v>
      </c>
      <c r="AE365" s="32">
        <v>46034</v>
      </c>
      <c r="AF365" s="62">
        <v>0.74041666666666661</v>
      </c>
      <c r="AG365" s="423" t="s">
        <v>313</v>
      </c>
      <c r="AH365" s="423" t="s">
        <v>322</v>
      </c>
      <c r="AI365" s="32"/>
      <c r="AJ365" s="62"/>
      <c r="AK365" s="423" t="s">
        <v>313</v>
      </c>
      <c r="AL365" s="423" t="s">
        <v>313</v>
      </c>
      <c r="AM365" s="423" t="s">
        <v>313</v>
      </c>
      <c r="AN365" s="423" t="s">
        <v>313</v>
      </c>
      <c r="AO365" s="423" t="s">
        <v>40</v>
      </c>
      <c r="AP365" s="423" t="s">
        <v>313</v>
      </c>
      <c r="AQ365" s="423" t="s">
        <v>313</v>
      </c>
      <c r="AR365" s="32">
        <v>46045</v>
      </c>
      <c r="AS365">
        <v>30</v>
      </c>
      <c r="AT365" s="423" t="s">
        <v>313</v>
      </c>
      <c r="AU365" s="423" t="s">
        <v>313</v>
      </c>
      <c r="AV365" s="423" t="s">
        <v>313</v>
      </c>
      <c r="AW365" s="423" t="s">
        <v>313</v>
      </c>
      <c r="AX365" s="423">
        <v>1</v>
      </c>
    </row>
    <row r="366" spans="1:50" x14ac:dyDescent="0.3">
      <c r="A366" s="423" t="s">
        <v>20</v>
      </c>
      <c r="B366">
        <v>774</v>
      </c>
      <c r="D366">
        <v>3067</v>
      </c>
      <c r="E366" s="423" t="s">
        <v>5586</v>
      </c>
      <c r="F366" s="423" t="s">
        <v>313</v>
      </c>
      <c r="G366" s="423" t="s">
        <v>2138</v>
      </c>
      <c r="I366" s="423" t="s">
        <v>313</v>
      </c>
      <c r="J366" s="423" t="s">
        <v>2139</v>
      </c>
      <c r="K366" s="423" t="s">
        <v>2140</v>
      </c>
      <c r="L366" s="423" t="s">
        <v>313</v>
      </c>
      <c r="M366" s="423" t="s">
        <v>2141</v>
      </c>
      <c r="N366" s="423" t="s">
        <v>313</v>
      </c>
      <c r="O366" s="423" t="s">
        <v>313</v>
      </c>
      <c r="P366" s="423" t="s">
        <v>313</v>
      </c>
      <c r="Q366" s="423" t="s">
        <v>313</v>
      </c>
      <c r="R366" s="423" t="s">
        <v>313</v>
      </c>
      <c r="S366" s="423" t="s">
        <v>2025</v>
      </c>
      <c r="T366" s="423" t="s">
        <v>313</v>
      </c>
      <c r="U366" s="423" t="s">
        <v>313</v>
      </c>
      <c r="V366" s="423" t="s">
        <v>5579</v>
      </c>
      <c r="W366" s="423" t="s">
        <v>320</v>
      </c>
      <c r="X366" s="423" t="s">
        <v>437</v>
      </c>
      <c r="Y366" s="423" t="s">
        <v>313</v>
      </c>
      <c r="Z366" s="32">
        <v>46053</v>
      </c>
      <c r="AC366">
        <v>26</v>
      </c>
      <c r="AD366" s="423" t="s">
        <v>40</v>
      </c>
      <c r="AE366" s="32">
        <v>46034</v>
      </c>
      <c r="AF366" s="62">
        <v>0.91182870370370372</v>
      </c>
      <c r="AG366" s="423" t="s">
        <v>313</v>
      </c>
      <c r="AH366" s="423" t="s">
        <v>335</v>
      </c>
      <c r="AI366" s="32">
        <v>46060</v>
      </c>
      <c r="AJ366" s="62">
        <v>0.32128472222222221</v>
      </c>
      <c r="AK366" s="423" t="s">
        <v>6118</v>
      </c>
      <c r="AL366" s="423" t="s">
        <v>313</v>
      </c>
      <c r="AM366" s="423" t="s">
        <v>313</v>
      </c>
      <c r="AN366" s="423" t="s">
        <v>313</v>
      </c>
      <c r="AO366" s="423" t="s">
        <v>20</v>
      </c>
      <c r="AP366" s="423" t="s">
        <v>313</v>
      </c>
      <c r="AQ366" s="423" t="s">
        <v>313</v>
      </c>
      <c r="AR366" s="32">
        <v>46042</v>
      </c>
      <c r="AT366" s="423" t="s">
        <v>313</v>
      </c>
      <c r="AU366" s="423" t="s">
        <v>313</v>
      </c>
      <c r="AV366" s="423" t="s">
        <v>313</v>
      </c>
      <c r="AW366" s="423" t="s">
        <v>313</v>
      </c>
      <c r="AX366" s="423">
        <v>1</v>
      </c>
    </row>
    <row r="367" spans="1:50" x14ac:dyDescent="0.3">
      <c r="A367" s="423" t="s">
        <v>20</v>
      </c>
      <c r="B367">
        <v>775</v>
      </c>
      <c r="D367">
        <v>3069</v>
      </c>
      <c r="E367" s="423" t="s">
        <v>3553</v>
      </c>
      <c r="F367" s="423" t="s">
        <v>313</v>
      </c>
      <c r="G367" s="423" t="s">
        <v>2142</v>
      </c>
      <c r="I367" s="423" t="s">
        <v>313</v>
      </c>
      <c r="J367" s="423" t="s">
        <v>2143</v>
      </c>
      <c r="K367" s="423" t="s">
        <v>2144</v>
      </c>
      <c r="L367" s="423" t="s">
        <v>313</v>
      </c>
      <c r="M367" s="423" t="s">
        <v>2145</v>
      </c>
      <c r="N367" s="423" t="s">
        <v>313</v>
      </c>
      <c r="O367" s="423" t="s">
        <v>313</v>
      </c>
      <c r="P367" s="423" t="s">
        <v>313</v>
      </c>
      <c r="Q367" s="423" t="s">
        <v>313</v>
      </c>
      <c r="R367" s="423" t="s">
        <v>313</v>
      </c>
      <c r="S367" s="423" t="s">
        <v>2025</v>
      </c>
      <c r="T367" s="423" t="s">
        <v>313</v>
      </c>
      <c r="U367" s="423" t="s">
        <v>313</v>
      </c>
      <c r="V367" s="423" t="s">
        <v>5579</v>
      </c>
      <c r="W367" s="423" t="s">
        <v>320</v>
      </c>
      <c r="X367" s="423" t="s">
        <v>437</v>
      </c>
      <c r="Y367" s="423" t="s">
        <v>313</v>
      </c>
      <c r="Z367" s="32">
        <v>46053</v>
      </c>
      <c r="AC367">
        <v>26</v>
      </c>
      <c r="AD367" s="423" t="s">
        <v>40</v>
      </c>
      <c r="AE367" s="32">
        <v>46034</v>
      </c>
      <c r="AF367" s="62">
        <v>0.91238425925925926</v>
      </c>
      <c r="AG367" s="423" t="s">
        <v>313</v>
      </c>
      <c r="AH367" s="423" t="s">
        <v>335</v>
      </c>
      <c r="AI367" s="32">
        <v>46060</v>
      </c>
      <c r="AJ367" s="62">
        <v>0.32656249999999998</v>
      </c>
      <c r="AK367" s="423" t="s">
        <v>6118</v>
      </c>
      <c r="AL367" s="423" t="s">
        <v>313</v>
      </c>
      <c r="AM367" s="423" t="s">
        <v>313</v>
      </c>
      <c r="AN367" s="423" t="s">
        <v>313</v>
      </c>
      <c r="AO367" s="423" t="s">
        <v>20</v>
      </c>
      <c r="AP367" s="423" t="s">
        <v>313</v>
      </c>
      <c r="AQ367" s="423" t="s">
        <v>313</v>
      </c>
      <c r="AR367" s="32">
        <v>46038</v>
      </c>
      <c r="AT367" s="423" t="s">
        <v>313</v>
      </c>
      <c r="AU367" s="423" t="s">
        <v>313</v>
      </c>
      <c r="AV367" s="423" t="s">
        <v>313</v>
      </c>
      <c r="AW367" s="423" t="s">
        <v>313</v>
      </c>
      <c r="AX367" s="423">
        <v>1</v>
      </c>
    </row>
    <row r="368" spans="1:50" x14ac:dyDescent="0.3">
      <c r="A368" s="423" t="s">
        <v>45</v>
      </c>
      <c r="B368">
        <v>776</v>
      </c>
      <c r="D368">
        <v>3041</v>
      </c>
      <c r="E368" s="423" t="s">
        <v>3554</v>
      </c>
      <c r="F368" s="423" t="s">
        <v>313</v>
      </c>
      <c r="G368" s="423" t="s">
        <v>2146</v>
      </c>
      <c r="I368" s="423" t="s">
        <v>313</v>
      </c>
      <c r="J368" s="423" t="s">
        <v>2147</v>
      </c>
      <c r="K368" s="423" t="s">
        <v>2148</v>
      </c>
      <c r="L368" s="423" t="s">
        <v>313</v>
      </c>
      <c r="M368" s="423" t="s">
        <v>2149</v>
      </c>
      <c r="N368" s="423" t="s">
        <v>313</v>
      </c>
      <c r="O368" s="423" t="s">
        <v>313</v>
      </c>
      <c r="P368" s="423" t="s">
        <v>313</v>
      </c>
      <c r="Q368" s="423" t="s">
        <v>313</v>
      </c>
      <c r="R368" s="423" t="s">
        <v>313</v>
      </c>
      <c r="S368" s="423" t="s">
        <v>2025</v>
      </c>
      <c r="T368" s="423" t="s">
        <v>313</v>
      </c>
      <c r="U368" s="423" t="s">
        <v>313</v>
      </c>
      <c r="V368" s="423" t="s">
        <v>5579</v>
      </c>
      <c r="W368" s="423" t="s">
        <v>320</v>
      </c>
      <c r="X368" s="423" t="s">
        <v>437</v>
      </c>
      <c r="Y368" s="423" t="s">
        <v>313</v>
      </c>
      <c r="Z368" s="32">
        <v>46053</v>
      </c>
      <c r="AC368">
        <v>105</v>
      </c>
      <c r="AD368" s="423" t="s">
        <v>40</v>
      </c>
      <c r="AE368" s="32">
        <v>46034</v>
      </c>
      <c r="AF368" s="62">
        <v>0.91520833333333329</v>
      </c>
      <c r="AG368" s="423" t="s">
        <v>313</v>
      </c>
      <c r="AH368" s="423" t="s">
        <v>335</v>
      </c>
      <c r="AI368" s="32">
        <v>46139</v>
      </c>
      <c r="AJ368" s="62">
        <v>0.66706018518518517</v>
      </c>
      <c r="AK368" s="423" t="s">
        <v>6118</v>
      </c>
      <c r="AL368" s="423" t="s">
        <v>313</v>
      </c>
      <c r="AM368" s="423" t="s">
        <v>313</v>
      </c>
      <c r="AN368" s="423" t="s">
        <v>313</v>
      </c>
      <c r="AO368" s="423" t="s">
        <v>20</v>
      </c>
      <c r="AP368" s="423" t="s">
        <v>313</v>
      </c>
      <c r="AQ368" s="423" t="s">
        <v>313</v>
      </c>
      <c r="AR368" s="32">
        <v>46125</v>
      </c>
      <c r="AS368">
        <v>30</v>
      </c>
      <c r="AT368" s="423" t="s">
        <v>313</v>
      </c>
      <c r="AU368" s="423" t="s">
        <v>313</v>
      </c>
      <c r="AV368" s="423" t="s">
        <v>313</v>
      </c>
      <c r="AW368" s="423" t="s">
        <v>313</v>
      </c>
      <c r="AX368" s="423">
        <v>1</v>
      </c>
    </row>
    <row r="369" spans="1:50" x14ac:dyDescent="0.3">
      <c r="A369" s="423" t="s">
        <v>45</v>
      </c>
      <c r="B369">
        <v>777</v>
      </c>
      <c r="D369">
        <v>3047</v>
      </c>
      <c r="E369" s="423" t="s">
        <v>3555</v>
      </c>
      <c r="F369" s="423" t="s">
        <v>313</v>
      </c>
      <c r="G369" s="423" t="s">
        <v>2150</v>
      </c>
      <c r="I369" s="423" t="s">
        <v>313</v>
      </c>
      <c r="J369" s="423" t="s">
        <v>2151</v>
      </c>
      <c r="K369" s="423" t="s">
        <v>2152</v>
      </c>
      <c r="L369" s="423" t="s">
        <v>313</v>
      </c>
      <c r="M369" s="423" t="s">
        <v>2153</v>
      </c>
      <c r="N369" s="423" t="s">
        <v>313</v>
      </c>
      <c r="O369" s="423" t="s">
        <v>313</v>
      </c>
      <c r="P369" s="423" t="s">
        <v>313</v>
      </c>
      <c r="Q369" s="423" t="s">
        <v>313</v>
      </c>
      <c r="R369" s="423" t="s">
        <v>313</v>
      </c>
      <c r="S369" s="423" t="s">
        <v>2025</v>
      </c>
      <c r="T369" s="423" t="s">
        <v>313</v>
      </c>
      <c r="U369" s="423" t="s">
        <v>313</v>
      </c>
      <c r="V369" s="423" t="s">
        <v>5579</v>
      </c>
      <c r="W369" s="423" t="s">
        <v>320</v>
      </c>
      <c r="X369" s="423" t="s">
        <v>437</v>
      </c>
      <c r="Y369" s="423" t="s">
        <v>313</v>
      </c>
      <c r="Z369" s="32">
        <v>46053</v>
      </c>
      <c r="AC369">
        <v>26</v>
      </c>
      <c r="AD369" s="423" t="s">
        <v>40</v>
      </c>
      <c r="AE369" s="32">
        <v>46034</v>
      </c>
      <c r="AF369" s="62">
        <v>0.91591435185185188</v>
      </c>
      <c r="AG369" s="423" t="s">
        <v>313</v>
      </c>
      <c r="AH369" s="423" t="s">
        <v>335</v>
      </c>
      <c r="AI369" s="32">
        <v>46060</v>
      </c>
      <c r="AJ369" s="62">
        <v>0.32482638888888887</v>
      </c>
      <c r="AK369" s="423" t="s">
        <v>6118</v>
      </c>
      <c r="AL369" s="423" t="s">
        <v>313</v>
      </c>
      <c r="AM369" s="423" t="s">
        <v>313</v>
      </c>
      <c r="AN369" s="423" t="s">
        <v>313</v>
      </c>
      <c r="AO369" s="423" t="s">
        <v>45</v>
      </c>
      <c r="AP369" s="423" t="s">
        <v>313</v>
      </c>
      <c r="AQ369" s="423" t="s">
        <v>313</v>
      </c>
      <c r="AR369" s="32">
        <v>46038</v>
      </c>
      <c r="AT369" s="423" t="s">
        <v>313</v>
      </c>
      <c r="AU369" s="423" t="s">
        <v>313</v>
      </c>
      <c r="AV369" s="423" t="s">
        <v>313</v>
      </c>
      <c r="AW369" s="423" t="s">
        <v>313</v>
      </c>
      <c r="AX369" s="423">
        <v>1</v>
      </c>
    </row>
    <row r="370" spans="1:50" x14ac:dyDescent="0.3">
      <c r="A370" s="423" t="s">
        <v>45</v>
      </c>
      <c r="B370">
        <v>778</v>
      </c>
      <c r="D370">
        <v>3059</v>
      </c>
      <c r="E370" s="423" t="s">
        <v>3556</v>
      </c>
      <c r="F370" s="423" t="s">
        <v>313</v>
      </c>
      <c r="G370" s="423" t="s">
        <v>2154</v>
      </c>
      <c r="H370">
        <v>30250062000112</v>
      </c>
      <c r="I370" s="423" t="s">
        <v>313</v>
      </c>
      <c r="J370" s="423" t="s">
        <v>2155</v>
      </c>
      <c r="K370" s="423" t="s">
        <v>2156</v>
      </c>
      <c r="L370" s="423" t="s">
        <v>313</v>
      </c>
      <c r="M370" s="423" t="s">
        <v>3557</v>
      </c>
      <c r="N370" s="423" t="s">
        <v>313</v>
      </c>
      <c r="O370" s="423" t="s">
        <v>313</v>
      </c>
      <c r="P370" s="423" t="s">
        <v>313</v>
      </c>
      <c r="Q370" s="423" t="s">
        <v>387</v>
      </c>
      <c r="R370" s="423" t="s">
        <v>388</v>
      </c>
      <c r="S370" s="423" t="s">
        <v>2025</v>
      </c>
      <c r="T370" s="423" t="s">
        <v>313</v>
      </c>
      <c r="U370" s="423" t="s">
        <v>313</v>
      </c>
      <c r="V370" s="423" t="s">
        <v>5579</v>
      </c>
      <c r="W370" s="423" t="s">
        <v>320</v>
      </c>
      <c r="X370" s="423" t="s">
        <v>437</v>
      </c>
      <c r="Y370" s="423" t="s">
        <v>313</v>
      </c>
      <c r="Z370" s="32">
        <v>46053</v>
      </c>
      <c r="AC370">
        <v>2</v>
      </c>
      <c r="AD370" s="423" t="s">
        <v>40</v>
      </c>
      <c r="AE370" s="32">
        <v>46034</v>
      </c>
      <c r="AF370" s="62">
        <v>0.91721064814814812</v>
      </c>
      <c r="AG370" s="423" t="s">
        <v>313</v>
      </c>
      <c r="AH370" s="423" t="s">
        <v>335</v>
      </c>
      <c r="AI370" s="32">
        <v>46036</v>
      </c>
      <c r="AJ370" s="62">
        <v>0.49593749999999998</v>
      </c>
      <c r="AK370" s="423" t="s">
        <v>6118</v>
      </c>
      <c r="AL370" s="423" t="s">
        <v>313</v>
      </c>
      <c r="AM370" s="423" t="s">
        <v>313</v>
      </c>
      <c r="AN370" s="423" t="s">
        <v>313</v>
      </c>
      <c r="AO370" s="423" t="s">
        <v>45</v>
      </c>
      <c r="AP370" s="423" t="s">
        <v>313</v>
      </c>
      <c r="AQ370" s="423" t="s">
        <v>313</v>
      </c>
      <c r="AR370" s="32">
        <v>46035</v>
      </c>
      <c r="AT370" s="423" t="s">
        <v>313</v>
      </c>
      <c r="AU370" s="423" t="s">
        <v>313</v>
      </c>
      <c r="AV370" s="423" t="s">
        <v>313</v>
      </c>
      <c r="AW370" s="423" t="s">
        <v>313</v>
      </c>
      <c r="AX370" s="423">
        <v>1</v>
      </c>
    </row>
    <row r="371" spans="1:50" x14ac:dyDescent="0.3">
      <c r="A371" s="423" t="s">
        <v>45</v>
      </c>
      <c r="B371">
        <v>779</v>
      </c>
      <c r="D371">
        <v>3066</v>
      </c>
      <c r="E371" s="423" t="s">
        <v>3558</v>
      </c>
      <c r="F371" s="423" t="s">
        <v>313</v>
      </c>
      <c r="G371" s="423" t="s">
        <v>2157</v>
      </c>
      <c r="H371">
        <v>22422233000115</v>
      </c>
      <c r="I371" s="423" t="s">
        <v>313</v>
      </c>
      <c r="J371" s="423" t="s">
        <v>2158</v>
      </c>
      <c r="K371" s="423" t="s">
        <v>3559</v>
      </c>
      <c r="L371" s="423" t="s">
        <v>313</v>
      </c>
      <c r="M371" s="423" t="s">
        <v>2159</v>
      </c>
      <c r="N371" s="423" t="s">
        <v>313</v>
      </c>
      <c r="O371" s="423" t="s">
        <v>313</v>
      </c>
      <c r="P371" s="423" t="s">
        <v>313</v>
      </c>
      <c r="Q371" s="423" t="s">
        <v>3560</v>
      </c>
      <c r="R371" s="423" t="s">
        <v>1232</v>
      </c>
      <c r="S371" s="423" t="s">
        <v>2025</v>
      </c>
      <c r="T371" s="423" t="s">
        <v>313</v>
      </c>
      <c r="U371" s="423" t="s">
        <v>313</v>
      </c>
      <c r="V371" s="423" t="s">
        <v>5579</v>
      </c>
      <c r="W371" s="423" t="s">
        <v>320</v>
      </c>
      <c r="X371" s="423" t="s">
        <v>437</v>
      </c>
      <c r="Y371" s="423" t="s">
        <v>313</v>
      </c>
      <c r="Z371" s="32">
        <v>46053</v>
      </c>
      <c r="AC371">
        <v>4</v>
      </c>
      <c r="AD371" s="423" t="s">
        <v>40</v>
      </c>
      <c r="AE371" s="32">
        <v>46034</v>
      </c>
      <c r="AF371" s="62">
        <v>0.91776620370370365</v>
      </c>
      <c r="AG371" s="423" t="s">
        <v>313</v>
      </c>
      <c r="AH371" s="423" t="s">
        <v>335</v>
      </c>
      <c r="AI371" s="32">
        <v>46038</v>
      </c>
      <c r="AJ371" s="62">
        <v>0.39912037037037035</v>
      </c>
      <c r="AK371" s="423" t="s">
        <v>6118</v>
      </c>
      <c r="AL371" s="423" t="s">
        <v>313</v>
      </c>
      <c r="AM371" s="423" t="s">
        <v>313</v>
      </c>
      <c r="AN371" s="423" t="s">
        <v>313</v>
      </c>
      <c r="AO371" s="423" t="s">
        <v>45</v>
      </c>
      <c r="AP371" s="423" t="s">
        <v>313</v>
      </c>
      <c r="AQ371" s="423" t="s">
        <v>313</v>
      </c>
      <c r="AR371" s="32">
        <v>46038</v>
      </c>
      <c r="AT371" s="423" t="s">
        <v>313</v>
      </c>
      <c r="AU371" s="423" t="s">
        <v>313</v>
      </c>
      <c r="AV371" s="423" t="s">
        <v>313</v>
      </c>
      <c r="AW371" s="423" t="s">
        <v>313</v>
      </c>
      <c r="AX371" s="423">
        <v>1</v>
      </c>
    </row>
    <row r="372" spans="1:50" x14ac:dyDescent="0.3">
      <c r="A372" s="423" t="s">
        <v>40</v>
      </c>
      <c r="B372">
        <v>780</v>
      </c>
      <c r="D372">
        <v>3068</v>
      </c>
      <c r="E372" s="423" t="s">
        <v>3561</v>
      </c>
      <c r="F372" s="423" t="s">
        <v>313</v>
      </c>
      <c r="G372" s="423" t="s">
        <v>2160</v>
      </c>
      <c r="I372" s="423" t="s">
        <v>313</v>
      </c>
      <c r="J372" s="423" t="s">
        <v>2161</v>
      </c>
      <c r="K372" s="423" t="s">
        <v>2162</v>
      </c>
      <c r="L372" s="423" t="s">
        <v>313</v>
      </c>
      <c r="M372" s="423" t="s">
        <v>2163</v>
      </c>
      <c r="N372" s="423" t="s">
        <v>313</v>
      </c>
      <c r="O372" s="423" t="s">
        <v>313</v>
      </c>
      <c r="P372" s="423" t="s">
        <v>313</v>
      </c>
      <c r="Q372" s="423" t="s">
        <v>313</v>
      </c>
      <c r="R372" s="423" t="s">
        <v>313</v>
      </c>
      <c r="S372" s="423" t="s">
        <v>2025</v>
      </c>
      <c r="T372" s="423" t="s">
        <v>313</v>
      </c>
      <c r="U372" s="423" t="s">
        <v>313</v>
      </c>
      <c r="V372" s="423" t="s">
        <v>5579</v>
      </c>
      <c r="W372" s="423" t="s">
        <v>320</v>
      </c>
      <c r="X372" s="423" t="s">
        <v>437</v>
      </c>
      <c r="Y372" s="423" t="s">
        <v>313</v>
      </c>
      <c r="Z372" s="32">
        <v>46053</v>
      </c>
      <c r="AC372">
        <v>26</v>
      </c>
      <c r="AD372" s="423" t="s">
        <v>40</v>
      </c>
      <c r="AE372" s="32">
        <v>46034</v>
      </c>
      <c r="AF372" s="62">
        <v>0.9183796296296296</v>
      </c>
      <c r="AG372" s="423" t="s">
        <v>313</v>
      </c>
      <c r="AH372" s="423" t="s">
        <v>335</v>
      </c>
      <c r="AI372" s="32">
        <v>46060</v>
      </c>
      <c r="AJ372" s="62">
        <v>0.31077546296296299</v>
      </c>
      <c r="AK372" s="423" t="s">
        <v>6118</v>
      </c>
      <c r="AL372" s="423" t="s">
        <v>3562</v>
      </c>
      <c r="AM372" s="423" t="s">
        <v>313</v>
      </c>
      <c r="AN372" s="423" t="s">
        <v>313</v>
      </c>
      <c r="AO372" s="423" t="s">
        <v>40</v>
      </c>
      <c r="AP372" s="423" t="s">
        <v>313</v>
      </c>
      <c r="AQ372" s="423" t="s">
        <v>313</v>
      </c>
      <c r="AR372" s="32">
        <v>46045</v>
      </c>
      <c r="AS372">
        <v>30</v>
      </c>
      <c r="AT372" s="423" t="s">
        <v>313</v>
      </c>
      <c r="AU372" s="423" t="s">
        <v>313</v>
      </c>
      <c r="AV372" s="423" t="s">
        <v>313</v>
      </c>
      <c r="AW372" s="423" t="s">
        <v>313</v>
      </c>
      <c r="AX372" s="423">
        <v>1</v>
      </c>
    </row>
    <row r="373" spans="1:50" x14ac:dyDescent="0.3">
      <c r="A373" s="423" t="s">
        <v>45</v>
      </c>
      <c r="B373">
        <v>781</v>
      </c>
      <c r="D373">
        <v>3070</v>
      </c>
      <c r="E373" s="423" t="s">
        <v>5970</v>
      </c>
      <c r="F373" s="423" t="s">
        <v>313</v>
      </c>
      <c r="G373" s="423" t="s">
        <v>2164</v>
      </c>
      <c r="H373">
        <v>29495831000163</v>
      </c>
      <c r="I373" s="423" t="s">
        <v>313</v>
      </c>
      <c r="J373" s="423" t="s">
        <v>2165</v>
      </c>
      <c r="K373" s="423" t="s">
        <v>3564</v>
      </c>
      <c r="L373" s="423" t="s">
        <v>313</v>
      </c>
      <c r="M373" s="423" t="s">
        <v>3565</v>
      </c>
      <c r="N373" s="423" t="s">
        <v>313</v>
      </c>
      <c r="O373" s="423" t="s">
        <v>313</v>
      </c>
      <c r="P373" s="423" t="s">
        <v>313</v>
      </c>
      <c r="Q373" s="423" t="s">
        <v>3566</v>
      </c>
      <c r="R373" s="423" t="s">
        <v>642</v>
      </c>
      <c r="S373" s="423" t="s">
        <v>2025</v>
      </c>
      <c r="T373" s="423" t="s">
        <v>313</v>
      </c>
      <c r="U373" s="423" t="s">
        <v>313</v>
      </c>
      <c r="V373" s="423" t="s">
        <v>5579</v>
      </c>
      <c r="W373" s="423" t="s">
        <v>320</v>
      </c>
      <c r="X373" s="423" t="s">
        <v>437</v>
      </c>
      <c r="Y373" s="423" t="s">
        <v>313</v>
      </c>
      <c r="Z373" s="32">
        <v>46053</v>
      </c>
      <c r="AC373">
        <v>101</v>
      </c>
      <c r="AD373" s="423" t="s">
        <v>40</v>
      </c>
      <c r="AE373" s="32">
        <v>46034</v>
      </c>
      <c r="AF373" s="62">
        <v>0.91886574074074079</v>
      </c>
      <c r="AG373" s="423" t="s">
        <v>313</v>
      </c>
      <c r="AH373" s="423" t="s">
        <v>335</v>
      </c>
      <c r="AI373" s="32">
        <v>46135</v>
      </c>
      <c r="AJ373" s="62">
        <v>0.3878240740740741</v>
      </c>
      <c r="AK373" s="423" t="s">
        <v>6118</v>
      </c>
      <c r="AL373" s="423" t="s">
        <v>313</v>
      </c>
      <c r="AM373" s="423" t="s">
        <v>313</v>
      </c>
      <c r="AN373" s="423" t="s">
        <v>313</v>
      </c>
      <c r="AO373" s="423" t="s">
        <v>45</v>
      </c>
      <c r="AP373" s="423" t="s">
        <v>313</v>
      </c>
      <c r="AQ373" s="423" t="s">
        <v>313</v>
      </c>
      <c r="AR373" s="32">
        <v>46135</v>
      </c>
      <c r="AT373" s="423" t="s">
        <v>313</v>
      </c>
      <c r="AU373" s="423" t="s">
        <v>313</v>
      </c>
      <c r="AV373" s="423" t="s">
        <v>313</v>
      </c>
      <c r="AW373" s="423" t="s">
        <v>313</v>
      </c>
      <c r="AX373" s="423">
        <v>1</v>
      </c>
    </row>
    <row r="374" spans="1:50" x14ac:dyDescent="0.3">
      <c r="A374" s="423" t="s">
        <v>45</v>
      </c>
      <c r="B374">
        <v>782</v>
      </c>
      <c r="D374">
        <v>3009</v>
      </c>
      <c r="E374" s="423" t="s">
        <v>313</v>
      </c>
      <c r="F374" s="423" t="s">
        <v>313</v>
      </c>
      <c r="G374" s="423" t="s">
        <v>2166</v>
      </c>
      <c r="H374">
        <v>10942276000142</v>
      </c>
      <c r="I374" s="423" t="s">
        <v>313</v>
      </c>
      <c r="J374" s="423" t="s">
        <v>2167</v>
      </c>
      <c r="K374" s="423" t="s">
        <v>2168</v>
      </c>
      <c r="L374" s="423" t="s">
        <v>313</v>
      </c>
      <c r="M374" s="423" t="s">
        <v>2169</v>
      </c>
      <c r="N374" s="423" t="s">
        <v>313</v>
      </c>
      <c r="O374" s="423" t="s">
        <v>313</v>
      </c>
      <c r="P374" s="423" t="s">
        <v>313</v>
      </c>
      <c r="Q374" s="423" t="s">
        <v>313</v>
      </c>
      <c r="R374" s="423" t="s">
        <v>313</v>
      </c>
      <c r="S374" s="423" t="s">
        <v>2025</v>
      </c>
      <c r="T374" s="423" t="s">
        <v>313</v>
      </c>
      <c r="U374" s="423" t="s">
        <v>313</v>
      </c>
      <c r="V374" s="423" t="s">
        <v>5574</v>
      </c>
      <c r="W374" s="423" t="s">
        <v>320</v>
      </c>
      <c r="X374" s="423" t="s">
        <v>321</v>
      </c>
      <c r="Y374" s="423" t="s">
        <v>313</v>
      </c>
      <c r="Z374" s="32"/>
      <c r="AC374">
        <v>0</v>
      </c>
      <c r="AD374" s="423" t="s">
        <v>40</v>
      </c>
      <c r="AE374" s="32">
        <v>46034</v>
      </c>
      <c r="AF374" s="62">
        <v>0.94203703703703701</v>
      </c>
      <c r="AG374" s="423" t="s">
        <v>313</v>
      </c>
      <c r="AH374" s="423" t="s">
        <v>335</v>
      </c>
      <c r="AI374" s="32">
        <v>46034</v>
      </c>
      <c r="AJ374" s="62">
        <v>0.94229166666666664</v>
      </c>
      <c r="AK374" s="423" t="s">
        <v>6118</v>
      </c>
      <c r="AL374" s="423" t="s">
        <v>313</v>
      </c>
      <c r="AM374" s="423" t="s">
        <v>313</v>
      </c>
      <c r="AN374" s="423" t="s">
        <v>313</v>
      </c>
      <c r="AO374" s="423" t="s">
        <v>45</v>
      </c>
      <c r="AP374" s="423" t="s">
        <v>313</v>
      </c>
      <c r="AQ374" s="423" t="s">
        <v>313</v>
      </c>
      <c r="AR374" s="32"/>
      <c r="AT374" s="423" t="s">
        <v>313</v>
      </c>
      <c r="AU374" s="423" t="s">
        <v>313</v>
      </c>
      <c r="AV374" s="423" t="s">
        <v>313</v>
      </c>
      <c r="AW374" s="423" t="s">
        <v>313</v>
      </c>
      <c r="AX374" s="423">
        <v>1</v>
      </c>
    </row>
    <row r="375" spans="1:50" x14ac:dyDescent="0.3">
      <c r="A375" s="423" t="s">
        <v>40</v>
      </c>
      <c r="B375">
        <v>783</v>
      </c>
      <c r="D375">
        <v>3010</v>
      </c>
      <c r="E375" s="423" t="s">
        <v>313</v>
      </c>
      <c r="F375" s="423" t="s">
        <v>313</v>
      </c>
      <c r="G375" s="423" t="s">
        <v>2170</v>
      </c>
      <c r="I375" s="423" t="s">
        <v>313</v>
      </c>
      <c r="J375" s="423" t="s">
        <v>2171</v>
      </c>
      <c r="K375" s="423" t="s">
        <v>2172</v>
      </c>
      <c r="L375" s="423" t="s">
        <v>313</v>
      </c>
      <c r="M375" s="423" t="s">
        <v>2173</v>
      </c>
      <c r="N375" s="423" t="s">
        <v>313</v>
      </c>
      <c r="O375" s="423" t="s">
        <v>313</v>
      </c>
      <c r="P375" s="423" t="s">
        <v>313</v>
      </c>
      <c r="Q375" s="423" t="s">
        <v>313</v>
      </c>
      <c r="R375" s="423" t="s">
        <v>313</v>
      </c>
      <c r="S375" s="423" t="s">
        <v>2025</v>
      </c>
      <c r="T375" s="423" t="s">
        <v>313</v>
      </c>
      <c r="U375" s="423" t="s">
        <v>313</v>
      </c>
      <c r="V375" s="423" t="s">
        <v>5574</v>
      </c>
      <c r="W375" s="423" t="s">
        <v>320</v>
      </c>
      <c r="X375" s="423" t="s">
        <v>321</v>
      </c>
      <c r="Y375" s="423" t="s">
        <v>313</v>
      </c>
      <c r="Z375" s="32"/>
      <c r="AC375">
        <v>0</v>
      </c>
      <c r="AD375" s="423" t="s">
        <v>40</v>
      </c>
      <c r="AE375" s="32">
        <v>46034</v>
      </c>
      <c r="AF375" s="62">
        <v>0.94284722222222217</v>
      </c>
      <c r="AG375" s="423" t="s">
        <v>313</v>
      </c>
      <c r="AH375" s="423" t="s">
        <v>335</v>
      </c>
      <c r="AI375" s="32">
        <v>46034</v>
      </c>
      <c r="AJ375" s="62">
        <v>0.94303240740740746</v>
      </c>
      <c r="AK375" s="423" t="s">
        <v>6118</v>
      </c>
      <c r="AL375" s="423" t="s">
        <v>313</v>
      </c>
      <c r="AM375" s="423" t="s">
        <v>313</v>
      </c>
      <c r="AN375" s="423" t="s">
        <v>313</v>
      </c>
      <c r="AO375" s="423" t="s">
        <v>45</v>
      </c>
      <c r="AP375" s="423" t="s">
        <v>313</v>
      </c>
      <c r="AQ375" s="423" t="s">
        <v>313</v>
      </c>
      <c r="AR375" s="32"/>
      <c r="AT375" s="423" t="s">
        <v>313</v>
      </c>
      <c r="AU375" s="423" t="s">
        <v>313</v>
      </c>
      <c r="AV375" s="423" t="s">
        <v>313</v>
      </c>
      <c r="AW375" s="423" t="s">
        <v>313</v>
      </c>
      <c r="AX375" s="423">
        <v>1</v>
      </c>
    </row>
    <row r="376" spans="1:50" x14ac:dyDescent="0.3">
      <c r="A376" s="423" t="s">
        <v>40</v>
      </c>
      <c r="B376">
        <v>784</v>
      </c>
      <c r="D376">
        <v>3015</v>
      </c>
      <c r="E376" s="423" t="s">
        <v>313</v>
      </c>
      <c r="F376" s="423" t="s">
        <v>313</v>
      </c>
      <c r="G376" s="423" t="s">
        <v>2174</v>
      </c>
      <c r="I376" s="423" t="s">
        <v>313</v>
      </c>
      <c r="J376" s="423" t="s">
        <v>2175</v>
      </c>
      <c r="K376" s="423" t="s">
        <v>2176</v>
      </c>
      <c r="L376" s="423" t="s">
        <v>313</v>
      </c>
      <c r="M376" s="423" t="s">
        <v>2177</v>
      </c>
      <c r="N376" s="423" t="s">
        <v>313</v>
      </c>
      <c r="O376" s="423" t="s">
        <v>313</v>
      </c>
      <c r="P376" s="423" t="s">
        <v>313</v>
      </c>
      <c r="Q376" s="423" t="s">
        <v>313</v>
      </c>
      <c r="R376" s="423" t="s">
        <v>313</v>
      </c>
      <c r="S376" s="423" t="s">
        <v>2025</v>
      </c>
      <c r="T376" s="423" t="s">
        <v>313</v>
      </c>
      <c r="U376" s="423" t="s">
        <v>313</v>
      </c>
      <c r="V376" s="423" t="s">
        <v>5574</v>
      </c>
      <c r="W376" s="423" t="s">
        <v>320</v>
      </c>
      <c r="X376" s="423" t="s">
        <v>321</v>
      </c>
      <c r="Y376" s="423" t="s">
        <v>313</v>
      </c>
      <c r="Z376" s="32"/>
      <c r="AC376">
        <v>0</v>
      </c>
      <c r="AD376" s="423" t="s">
        <v>40</v>
      </c>
      <c r="AE376" s="32">
        <v>46034</v>
      </c>
      <c r="AF376" s="62">
        <v>0.94368055555555552</v>
      </c>
      <c r="AG376" s="423" t="s">
        <v>313</v>
      </c>
      <c r="AH376" s="423" t="s">
        <v>335</v>
      </c>
      <c r="AI376" s="32">
        <v>46034</v>
      </c>
      <c r="AJ376" s="62">
        <v>0.94380787037037039</v>
      </c>
      <c r="AK376" s="423" t="s">
        <v>6118</v>
      </c>
      <c r="AL376" s="423" t="s">
        <v>313</v>
      </c>
      <c r="AM376" s="423" t="s">
        <v>313</v>
      </c>
      <c r="AN376" s="423" t="s">
        <v>313</v>
      </c>
      <c r="AO376" s="423" t="s">
        <v>20</v>
      </c>
      <c r="AP376" s="423" t="s">
        <v>313</v>
      </c>
      <c r="AQ376" s="423" t="s">
        <v>313</v>
      </c>
      <c r="AR376" s="32"/>
      <c r="AT376" s="423" t="s">
        <v>313</v>
      </c>
      <c r="AU376" s="423" t="s">
        <v>313</v>
      </c>
      <c r="AV376" s="423" t="s">
        <v>313</v>
      </c>
      <c r="AW376" s="423" t="s">
        <v>313</v>
      </c>
      <c r="AX376" s="423">
        <v>1</v>
      </c>
    </row>
    <row r="377" spans="1:50" x14ac:dyDescent="0.3">
      <c r="A377" s="423" t="s">
        <v>40</v>
      </c>
      <c r="B377">
        <v>785</v>
      </c>
      <c r="D377">
        <v>2669</v>
      </c>
      <c r="E377" s="423" t="s">
        <v>313</v>
      </c>
      <c r="F377" s="423" t="s">
        <v>313</v>
      </c>
      <c r="G377" s="423" t="s">
        <v>2178</v>
      </c>
      <c r="I377" s="423" t="s">
        <v>313</v>
      </c>
      <c r="J377" s="423" t="s">
        <v>2179</v>
      </c>
      <c r="K377" s="423" t="s">
        <v>2180</v>
      </c>
      <c r="L377" s="423" t="s">
        <v>313</v>
      </c>
      <c r="M377" s="423" t="s">
        <v>2181</v>
      </c>
      <c r="N377" s="423" t="s">
        <v>313</v>
      </c>
      <c r="O377" s="423" t="s">
        <v>313</v>
      </c>
      <c r="P377" s="423" t="s">
        <v>313</v>
      </c>
      <c r="Q377" s="423" t="s">
        <v>2182</v>
      </c>
      <c r="R377" s="423" t="s">
        <v>313</v>
      </c>
      <c r="S377" s="423" t="s">
        <v>354</v>
      </c>
      <c r="T377" s="423" t="s">
        <v>313</v>
      </c>
      <c r="U377" s="423" t="s">
        <v>313</v>
      </c>
      <c r="V377" s="423" t="s">
        <v>5587</v>
      </c>
      <c r="W377" s="423" t="s">
        <v>320</v>
      </c>
      <c r="X377" s="423" t="s">
        <v>321</v>
      </c>
      <c r="Y377" s="423" t="s">
        <v>313</v>
      </c>
      <c r="Z377" s="32"/>
      <c r="AC377">
        <v>0</v>
      </c>
      <c r="AD377" s="423" t="s">
        <v>40</v>
      </c>
      <c r="AE377" s="32">
        <v>46034</v>
      </c>
      <c r="AF377" s="62">
        <v>0.94418981481481479</v>
      </c>
      <c r="AG377" s="423" t="s">
        <v>313</v>
      </c>
      <c r="AH377" s="423" t="s">
        <v>335</v>
      </c>
      <c r="AI377" s="32">
        <v>46034</v>
      </c>
      <c r="AJ377" s="62">
        <v>0.9443287037037037</v>
      </c>
      <c r="AK377" s="423" t="s">
        <v>6118</v>
      </c>
      <c r="AL377" s="423" t="s">
        <v>313</v>
      </c>
      <c r="AM377" s="423" t="s">
        <v>313</v>
      </c>
      <c r="AN377" s="423" t="s">
        <v>313</v>
      </c>
      <c r="AO377" s="423" t="s">
        <v>20</v>
      </c>
      <c r="AP377" s="423" t="s">
        <v>313</v>
      </c>
      <c r="AQ377" s="423" t="s">
        <v>313</v>
      </c>
      <c r="AR377" s="32"/>
      <c r="AT377" s="423" t="s">
        <v>313</v>
      </c>
      <c r="AU377" s="423" t="s">
        <v>313</v>
      </c>
      <c r="AV377" s="423" t="s">
        <v>313</v>
      </c>
      <c r="AW377" s="423" t="s">
        <v>313</v>
      </c>
      <c r="AX377" s="423">
        <v>1</v>
      </c>
    </row>
    <row r="378" spans="1:50" x14ac:dyDescent="0.3">
      <c r="A378" s="423" t="s">
        <v>40</v>
      </c>
      <c r="B378">
        <v>786</v>
      </c>
      <c r="D378">
        <v>3045</v>
      </c>
      <c r="E378" s="423" t="s">
        <v>313</v>
      </c>
      <c r="F378" s="423" t="s">
        <v>313</v>
      </c>
      <c r="G378" s="423" t="s">
        <v>2184</v>
      </c>
      <c r="I378" s="423" t="s">
        <v>313</v>
      </c>
      <c r="J378" s="423" t="s">
        <v>2185</v>
      </c>
      <c r="K378" s="423" t="s">
        <v>2186</v>
      </c>
      <c r="L378" s="423" t="s">
        <v>313</v>
      </c>
      <c r="M378" s="423" t="s">
        <v>2187</v>
      </c>
      <c r="N378" s="423" t="s">
        <v>313</v>
      </c>
      <c r="O378" s="423" t="s">
        <v>313</v>
      </c>
      <c r="P378" s="423" t="s">
        <v>313</v>
      </c>
      <c r="Q378" s="423" t="s">
        <v>313</v>
      </c>
      <c r="R378" s="423" t="s">
        <v>313</v>
      </c>
      <c r="S378" s="423" t="s">
        <v>2025</v>
      </c>
      <c r="T378" s="423" t="s">
        <v>313</v>
      </c>
      <c r="U378" s="423" t="s">
        <v>313</v>
      </c>
      <c r="V378" s="423" t="s">
        <v>5574</v>
      </c>
      <c r="W378" s="423" t="s">
        <v>320</v>
      </c>
      <c r="X378" s="423" t="s">
        <v>321</v>
      </c>
      <c r="Y378" s="423" t="s">
        <v>313</v>
      </c>
      <c r="Z378" s="32"/>
      <c r="AC378">
        <v>0</v>
      </c>
      <c r="AD378" s="423" t="s">
        <v>40</v>
      </c>
      <c r="AE378" s="32">
        <v>46034</v>
      </c>
      <c r="AF378" s="62">
        <v>0.94474537037037032</v>
      </c>
      <c r="AG378" s="423" t="s">
        <v>313</v>
      </c>
      <c r="AH378" s="423" t="s">
        <v>335</v>
      </c>
      <c r="AI378" s="32">
        <v>46034</v>
      </c>
      <c r="AJ378" s="62">
        <v>0.94488425925925923</v>
      </c>
      <c r="AK378" s="423" t="s">
        <v>6118</v>
      </c>
      <c r="AL378" s="423" t="s">
        <v>313</v>
      </c>
      <c r="AM378" s="423" t="s">
        <v>313</v>
      </c>
      <c r="AN378" s="423" t="s">
        <v>313</v>
      </c>
      <c r="AO378" s="423" t="s">
        <v>20</v>
      </c>
      <c r="AP378" s="423" t="s">
        <v>313</v>
      </c>
      <c r="AQ378" s="423" t="s">
        <v>313</v>
      </c>
      <c r="AR378" s="32"/>
      <c r="AT378" s="423" t="s">
        <v>313</v>
      </c>
      <c r="AU378" s="423" t="s">
        <v>313</v>
      </c>
      <c r="AV378" s="423" t="s">
        <v>313</v>
      </c>
      <c r="AW378" s="423" t="s">
        <v>313</v>
      </c>
      <c r="AX378" s="423">
        <v>1</v>
      </c>
    </row>
    <row r="379" spans="1:50" x14ac:dyDescent="0.3">
      <c r="A379" s="423" t="s">
        <v>20</v>
      </c>
      <c r="B379">
        <v>787</v>
      </c>
      <c r="D379">
        <v>3057</v>
      </c>
      <c r="E379" s="423" t="s">
        <v>313</v>
      </c>
      <c r="F379" s="423" t="s">
        <v>313</v>
      </c>
      <c r="G379" s="423" t="s">
        <v>2188</v>
      </c>
      <c r="H379">
        <v>10269690000132</v>
      </c>
      <c r="I379" s="423" t="s">
        <v>313</v>
      </c>
      <c r="J379" s="423" t="s">
        <v>2189</v>
      </c>
      <c r="K379" s="423" t="s">
        <v>2190</v>
      </c>
      <c r="L379" s="423" t="s">
        <v>313</v>
      </c>
      <c r="M379" s="423" t="s">
        <v>2191</v>
      </c>
      <c r="N379" s="423" t="s">
        <v>313</v>
      </c>
      <c r="O379" s="423" t="s">
        <v>313</v>
      </c>
      <c r="P379" s="423" t="s">
        <v>313</v>
      </c>
      <c r="Q379" s="423" t="s">
        <v>313</v>
      </c>
      <c r="R379" s="423" t="s">
        <v>313</v>
      </c>
      <c r="S379" s="423" t="s">
        <v>2025</v>
      </c>
      <c r="T379" s="423" t="s">
        <v>313</v>
      </c>
      <c r="U379" s="423" t="s">
        <v>313</v>
      </c>
      <c r="V379" s="423" t="s">
        <v>5574</v>
      </c>
      <c r="W379" s="423" t="s">
        <v>320</v>
      </c>
      <c r="X379" s="423" t="s">
        <v>321</v>
      </c>
      <c r="Y379" s="423" t="s">
        <v>313</v>
      </c>
      <c r="Z379" s="32"/>
      <c r="AC379">
        <v>117</v>
      </c>
      <c r="AD379" s="423" t="s">
        <v>40</v>
      </c>
      <c r="AE379" s="32">
        <v>46034</v>
      </c>
      <c r="AF379" s="62">
        <v>0.94528935185185181</v>
      </c>
      <c r="AG379" s="423" t="s">
        <v>313</v>
      </c>
      <c r="AH379" s="423" t="s">
        <v>335</v>
      </c>
      <c r="AI379" s="32">
        <v>46151</v>
      </c>
      <c r="AJ379" s="62">
        <v>0.33931712962962962</v>
      </c>
      <c r="AK379" s="423" t="s">
        <v>6117</v>
      </c>
      <c r="AL379" s="423" t="s">
        <v>313</v>
      </c>
      <c r="AM379" s="423" t="s">
        <v>313</v>
      </c>
      <c r="AN379" s="423" t="s">
        <v>313</v>
      </c>
      <c r="AO379" s="423" t="s">
        <v>20</v>
      </c>
      <c r="AP379" s="423" t="s">
        <v>313</v>
      </c>
      <c r="AQ379" s="423" t="s">
        <v>313</v>
      </c>
      <c r="AR379" s="32"/>
      <c r="AT379" s="423" t="s">
        <v>313</v>
      </c>
      <c r="AU379" s="423" t="s">
        <v>313</v>
      </c>
      <c r="AV379" s="423" t="s">
        <v>313</v>
      </c>
      <c r="AW379" s="423" t="s">
        <v>313</v>
      </c>
      <c r="AX379" s="423">
        <v>1</v>
      </c>
    </row>
    <row r="380" spans="1:50" x14ac:dyDescent="0.3">
      <c r="A380" s="423" t="s">
        <v>45</v>
      </c>
      <c r="B380">
        <v>788</v>
      </c>
      <c r="D380">
        <v>3083</v>
      </c>
      <c r="E380" s="423" t="s">
        <v>5137</v>
      </c>
      <c r="F380" s="423" t="s">
        <v>3569</v>
      </c>
      <c r="G380" s="423" t="s">
        <v>3570</v>
      </c>
      <c r="H380">
        <v>14078994000254</v>
      </c>
      <c r="I380" s="423" t="s">
        <v>313</v>
      </c>
      <c r="J380" s="423" t="s">
        <v>3569</v>
      </c>
      <c r="K380" s="423" t="s">
        <v>5588</v>
      </c>
      <c r="L380" s="423" t="s">
        <v>313</v>
      </c>
      <c r="M380" s="423" t="s">
        <v>3572</v>
      </c>
      <c r="N380" s="423" t="s">
        <v>313</v>
      </c>
      <c r="O380" s="423" t="s">
        <v>313</v>
      </c>
      <c r="P380" s="423" t="s">
        <v>313</v>
      </c>
      <c r="Q380" s="423" t="s">
        <v>1647</v>
      </c>
      <c r="R380" s="423" t="s">
        <v>642</v>
      </c>
      <c r="S380" s="423" t="s">
        <v>345</v>
      </c>
      <c r="T380" s="423" t="s">
        <v>313</v>
      </c>
      <c r="U380" s="423" t="s">
        <v>313</v>
      </c>
      <c r="V380" s="423" t="s">
        <v>3573</v>
      </c>
      <c r="W380" s="423" t="s">
        <v>320</v>
      </c>
      <c r="X380" s="423" t="s">
        <v>347</v>
      </c>
      <c r="Y380" s="423" t="s">
        <v>313</v>
      </c>
      <c r="Z380" s="32">
        <v>46142</v>
      </c>
      <c r="AA380">
        <v>16800</v>
      </c>
      <c r="AB380">
        <v>73717</v>
      </c>
      <c r="AC380">
        <v>120</v>
      </c>
      <c r="AD380" s="423" t="s">
        <v>45</v>
      </c>
      <c r="AE380" s="32">
        <v>46035</v>
      </c>
      <c r="AF380" s="62">
        <v>0.67313657407407412</v>
      </c>
      <c r="AG380" s="423" t="s">
        <v>313</v>
      </c>
      <c r="AH380" s="423" t="s">
        <v>335</v>
      </c>
      <c r="AI380" s="32">
        <v>46155</v>
      </c>
      <c r="AJ380" s="62">
        <v>0.45253472222222224</v>
      </c>
      <c r="AK380" s="423" t="s">
        <v>398</v>
      </c>
      <c r="AL380" s="423" t="s">
        <v>313</v>
      </c>
      <c r="AM380" s="423" t="s">
        <v>313</v>
      </c>
      <c r="AN380" s="423" t="s">
        <v>3522</v>
      </c>
      <c r="AO380" s="423" t="s">
        <v>45</v>
      </c>
      <c r="AP380" s="423" t="s">
        <v>3522</v>
      </c>
      <c r="AQ380" s="423" t="s">
        <v>4662</v>
      </c>
      <c r="AR380" s="32">
        <v>46155</v>
      </c>
      <c r="AS380">
        <v>50</v>
      </c>
      <c r="AT380" s="423" t="s">
        <v>313</v>
      </c>
      <c r="AU380" s="423" t="s">
        <v>30</v>
      </c>
      <c r="AV380" s="423" t="s">
        <v>313</v>
      </c>
      <c r="AW380" s="423" t="s">
        <v>313</v>
      </c>
      <c r="AX380" s="423">
        <v>1</v>
      </c>
    </row>
    <row r="381" spans="1:50" x14ac:dyDescent="0.3">
      <c r="A381" s="423" t="s">
        <v>40</v>
      </c>
      <c r="B381">
        <v>789</v>
      </c>
      <c r="D381">
        <v>3084</v>
      </c>
      <c r="E381" s="423" t="s">
        <v>4916</v>
      </c>
      <c r="F381" s="423" t="s">
        <v>313</v>
      </c>
      <c r="G381" s="423" t="s">
        <v>3575</v>
      </c>
      <c r="H381">
        <v>31507103000176</v>
      </c>
      <c r="I381" s="423" t="s">
        <v>313</v>
      </c>
      <c r="J381" s="423" t="s">
        <v>3576</v>
      </c>
      <c r="K381" s="423" t="s">
        <v>3577</v>
      </c>
      <c r="L381" s="423" t="s">
        <v>313</v>
      </c>
      <c r="M381" s="423" t="s">
        <v>3578</v>
      </c>
      <c r="N381" s="423" t="s">
        <v>313</v>
      </c>
      <c r="O381" s="423" t="s">
        <v>313</v>
      </c>
      <c r="P381" s="423" t="s">
        <v>313</v>
      </c>
      <c r="Q381" s="423" t="s">
        <v>313</v>
      </c>
      <c r="R381" s="423" t="s">
        <v>313</v>
      </c>
      <c r="S381" s="423" t="s">
        <v>313</v>
      </c>
      <c r="T381" s="423" t="s">
        <v>313</v>
      </c>
      <c r="U381" s="423" t="s">
        <v>313</v>
      </c>
      <c r="V381" s="423" t="s">
        <v>955</v>
      </c>
      <c r="W381" s="423" t="s">
        <v>320</v>
      </c>
      <c r="X381" s="423" t="s">
        <v>347</v>
      </c>
      <c r="Y381" s="423" t="s">
        <v>313</v>
      </c>
      <c r="Z381" s="32">
        <v>46112</v>
      </c>
      <c r="AA381">
        <v>13100</v>
      </c>
      <c r="AB381">
        <v>1700</v>
      </c>
      <c r="AC381">
        <v>87</v>
      </c>
      <c r="AD381" s="423" t="s">
        <v>40</v>
      </c>
      <c r="AE381" s="32">
        <v>46035</v>
      </c>
      <c r="AF381" s="62">
        <v>0.67557870370370365</v>
      </c>
      <c r="AG381" s="423" t="s">
        <v>313</v>
      </c>
      <c r="AH381" s="423" t="s">
        <v>335</v>
      </c>
      <c r="AI381" s="32">
        <v>46122</v>
      </c>
      <c r="AJ381" s="62">
        <v>0.71947916666666667</v>
      </c>
      <c r="AK381" s="423" t="s">
        <v>6120</v>
      </c>
      <c r="AL381" s="423" t="s">
        <v>313</v>
      </c>
      <c r="AM381" s="423" t="s">
        <v>313</v>
      </c>
      <c r="AN381" s="423" t="s">
        <v>3579</v>
      </c>
      <c r="AO381" s="423" t="s">
        <v>40</v>
      </c>
      <c r="AP381" s="423" t="s">
        <v>3579</v>
      </c>
      <c r="AQ381" s="423" t="s">
        <v>313</v>
      </c>
      <c r="AR381" s="32">
        <v>46101</v>
      </c>
      <c r="AS381">
        <v>50</v>
      </c>
      <c r="AT381" s="423" t="s">
        <v>3466</v>
      </c>
      <c r="AU381" s="423" t="s">
        <v>138</v>
      </c>
      <c r="AV381" s="423" t="s">
        <v>3504</v>
      </c>
      <c r="AW381" s="423" t="s">
        <v>3505</v>
      </c>
      <c r="AX381" s="423">
        <v>1</v>
      </c>
    </row>
    <row r="382" spans="1:50" x14ac:dyDescent="0.3">
      <c r="A382" s="423" t="s">
        <v>20</v>
      </c>
      <c r="B382">
        <v>790</v>
      </c>
      <c r="D382">
        <v>3071</v>
      </c>
      <c r="E382" s="423" t="s">
        <v>5589</v>
      </c>
      <c r="F382" s="423" t="s">
        <v>313</v>
      </c>
      <c r="G382" s="423" t="s">
        <v>3581</v>
      </c>
      <c r="I382" s="423" t="s">
        <v>313</v>
      </c>
      <c r="J382" s="423" t="s">
        <v>3582</v>
      </c>
      <c r="K382" s="423" t="s">
        <v>3583</v>
      </c>
      <c r="L382" s="423" t="s">
        <v>313</v>
      </c>
      <c r="M382" s="423" t="s">
        <v>3584</v>
      </c>
      <c r="N382" s="423" t="s">
        <v>313</v>
      </c>
      <c r="O382" s="423" t="s">
        <v>313</v>
      </c>
      <c r="P382" s="423" t="s">
        <v>313</v>
      </c>
      <c r="Q382" s="423" t="s">
        <v>313</v>
      </c>
      <c r="R382" s="423" t="s">
        <v>313</v>
      </c>
      <c r="S382" s="423" t="s">
        <v>2025</v>
      </c>
      <c r="T382" s="423" t="s">
        <v>313</v>
      </c>
      <c r="U382" s="423" t="s">
        <v>313</v>
      </c>
      <c r="V382" s="423" t="s">
        <v>5574</v>
      </c>
      <c r="W382" s="423" t="s">
        <v>320</v>
      </c>
      <c r="X382" s="423" t="s">
        <v>437</v>
      </c>
      <c r="Y382" s="423" t="s">
        <v>313</v>
      </c>
      <c r="Z382" s="32">
        <v>46053</v>
      </c>
      <c r="AC382">
        <v>23</v>
      </c>
      <c r="AD382" s="423" t="s">
        <v>40</v>
      </c>
      <c r="AE382" s="32">
        <v>46035</v>
      </c>
      <c r="AF382" s="62">
        <v>0.70442129629629635</v>
      </c>
      <c r="AG382" s="423" t="s">
        <v>313</v>
      </c>
      <c r="AH382" s="423" t="s">
        <v>335</v>
      </c>
      <c r="AI382" s="32">
        <v>46058</v>
      </c>
      <c r="AJ382" s="62">
        <v>0.59414351851851854</v>
      </c>
      <c r="AK382" s="423" t="s">
        <v>6118</v>
      </c>
      <c r="AL382" s="423" t="s">
        <v>313</v>
      </c>
      <c r="AM382" s="423" t="s">
        <v>313</v>
      </c>
      <c r="AN382" s="423" t="s">
        <v>313</v>
      </c>
      <c r="AO382" s="423" t="s">
        <v>20</v>
      </c>
      <c r="AP382" s="423" t="s">
        <v>313</v>
      </c>
      <c r="AQ382" s="423" t="s">
        <v>313</v>
      </c>
      <c r="AR382" s="32">
        <v>46038</v>
      </c>
      <c r="AT382" s="423" t="s">
        <v>313</v>
      </c>
      <c r="AU382" s="423" t="s">
        <v>313</v>
      </c>
      <c r="AV382" s="423" t="s">
        <v>313</v>
      </c>
      <c r="AW382" s="423" t="s">
        <v>313</v>
      </c>
      <c r="AX382" s="423">
        <v>1</v>
      </c>
    </row>
    <row r="383" spans="1:50" x14ac:dyDescent="0.3">
      <c r="A383" s="423" t="s">
        <v>45</v>
      </c>
      <c r="B383">
        <v>792</v>
      </c>
      <c r="D383">
        <v>3072</v>
      </c>
      <c r="E383" s="423" t="s">
        <v>4304</v>
      </c>
      <c r="F383" s="423" t="s">
        <v>313</v>
      </c>
      <c r="G383" s="423" t="s">
        <v>3585</v>
      </c>
      <c r="H383">
        <v>6037707000230</v>
      </c>
      <c r="I383" s="423" t="s">
        <v>313</v>
      </c>
      <c r="J383" s="423" t="s">
        <v>3586</v>
      </c>
      <c r="K383" s="423" t="s">
        <v>3587</v>
      </c>
      <c r="L383" s="423" t="s">
        <v>313</v>
      </c>
      <c r="M383" s="423" t="s">
        <v>3588</v>
      </c>
      <c r="N383" s="423" t="s">
        <v>313</v>
      </c>
      <c r="O383" s="423" t="s">
        <v>313</v>
      </c>
      <c r="P383" s="423" t="s">
        <v>313</v>
      </c>
      <c r="Q383" s="423" t="s">
        <v>313</v>
      </c>
      <c r="R383" s="423" t="s">
        <v>313</v>
      </c>
      <c r="S383" s="423" t="s">
        <v>2025</v>
      </c>
      <c r="T383" s="423" t="s">
        <v>313</v>
      </c>
      <c r="U383" s="423" t="s">
        <v>313</v>
      </c>
      <c r="V383" s="423" t="s">
        <v>5574</v>
      </c>
      <c r="W383" s="423" t="s">
        <v>320</v>
      </c>
      <c r="X383" s="423" t="s">
        <v>437</v>
      </c>
      <c r="Y383" s="423" t="s">
        <v>313</v>
      </c>
      <c r="Z383" s="32">
        <v>46053</v>
      </c>
      <c r="AC383">
        <v>31</v>
      </c>
      <c r="AD383" s="423" t="s">
        <v>40</v>
      </c>
      <c r="AE383" s="32">
        <v>46035</v>
      </c>
      <c r="AF383" s="62">
        <v>0.70565972222222217</v>
      </c>
      <c r="AG383" s="423" t="s">
        <v>313</v>
      </c>
      <c r="AH383" s="423" t="s">
        <v>335</v>
      </c>
      <c r="AI383" s="32">
        <v>46066</v>
      </c>
      <c r="AJ383" s="62">
        <v>0.49041666666666667</v>
      </c>
      <c r="AK383" s="423" t="s">
        <v>6118</v>
      </c>
      <c r="AL383" s="423" t="s">
        <v>313</v>
      </c>
      <c r="AM383" s="423" t="s">
        <v>313</v>
      </c>
      <c r="AN383" s="423" t="s">
        <v>313</v>
      </c>
      <c r="AO383" s="423" t="s">
        <v>45</v>
      </c>
      <c r="AP383" s="423" t="s">
        <v>313</v>
      </c>
      <c r="AQ383" s="423" t="s">
        <v>313</v>
      </c>
      <c r="AR383" s="32">
        <v>46065</v>
      </c>
      <c r="AS383">
        <v>30</v>
      </c>
      <c r="AT383" s="423" t="s">
        <v>313</v>
      </c>
      <c r="AU383" s="423" t="s">
        <v>313</v>
      </c>
      <c r="AV383" s="423" t="s">
        <v>313</v>
      </c>
      <c r="AW383" s="423" t="s">
        <v>313</v>
      </c>
      <c r="AX383" s="423">
        <v>1</v>
      </c>
    </row>
    <row r="384" spans="1:50" x14ac:dyDescent="0.3">
      <c r="A384" s="423" t="s">
        <v>40</v>
      </c>
      <c r="B384">
        <v>793</v>
      </c>
      <c r="D384">
        <v>3082</v>
      </c>
      <c r="E384" s="423" t="s">
        <v>4511</v>
      </c>
      <c r="F384" s="423" t="s">
        <v>313</v>
      </c>
      <c r="G384" s="423" t="s">
        <v>3590</v>
      </c>
      <c r="I384" s="423" t="s">
        <v>313</v>
      </c>
      <c r="J384" s="423" t="s">
        <v>3591</v>
      </c>
      <c r="K384" s="423" t="s">
        <v>3592</v>
      </c>
      <c r="L384" s="423" t="s">
        <v>313</v>
      </c>
      <c r="M384" s="423" t="s">
        <v>3593</v>
      </c>
      <c r="N384" s="423" t="s">
        <v>313</v>
      </c>
      <c r="O384" s="423" t="s">
        <v>313</v>
      </c>
      <c r="P384" s="423" t="s">
        <v>313</v>
      </c>
      <c r="Q384" s="423" t="s">
        <v>463</v>
      </c>
      <c r="R384" s="423" t="s">
        <v>313</v>
      </c>
      <c r="S384" s="423" t="s">
        <v>354</v>
      </c>
      <c r="T384" s="423" t="s">
        <v>313</v>
      </c>
      <c r="U384" s="423" t="s">
        <v>313</v>
      </c>
      <c r="V384" s="423" t="s">
        <v>5544</v>
      </c>
      <c r="W384" s="423" t="s">
        <v>320</v>
      </c>
      <c r="X384" s="423" t="s">
        <v>437</v>
      </c>
      <c r="Y384" s="423" t="s">
        <v>313</v>
      </c>
      <c r="Z384" s="32">
        <v>46053</v>
      </c>
      <c r="AC384">
        <v>37</v>
      </c>
      <c r="AD384" s="423" t="s">
        <v>40</v>
      </c>
      <c r="AE384" s="32">
        <v>46035</v>
      </c>
      <c r="AF384" s="62">
        <v>0.7079050925925926</v>
      </c>
      <c r="AG384" s="423" t="s">
        <v>313</v>
      </c>
      <c r="AH384" s="423" t="s">
        <v>335</v>
      </c>
      <c r="AI384" s="32">
        <v>46072</v>
      </c>
      <c r="AJ384" s="62">
        <v>0.74432870370370374</v>
      </c>
      <c r="AK384" s="423" t="s">
        <v>6118</v>
      </c>
      <c r="AL384" s="423" t="s">
        <v>313</v>
      </c>
      <c r="AM384" s="423" t="s">
        <v>313</v>
      </c>
      <c r="AN384" s="423" t="s">
        <v>313</v>
      </c>
      <c r="AO384" s="423" t="s">
        <v>40</v>
      </c>
      <c r="AP384" s="423" t="s">
        <v>313</v>
      </c>
      <c r="AQ384" s="423" t="s">
        <v>313</v>
      </c>
      <c r="AR384" s="32">
        <v>46045</v>
      </c>
      <c r="AS384">
        <v>30</v>
      </c>
      <c r="AT384" s="423" t="s">
        <v>313</v>
      </c>
      <c r="AU384" s="423" t="s">
        <v>313</v>
      </c>
      <c r="AV384" s="423" t="s">
        <v>313</v>
      </c>
      <c r="AW384" s="423" t="s">
        <v>313</v>
      </c>
      <c r="AX384" s="423">
        <v>1</v>
      </c>
    </row>
    <row r="385" spans="1:50" x14ac:dyDescent="0.3">
      <c r="A385" s="423" t="s">
        <v>45</v>
      </c>
      <c r="B385">
        <v>794</v>
      </c>
      <c r="D385">
        <v>3086</v>
      </c>
      <c r="E385" s="423" t="s">
        <v>3594</v>
      </c>
      <c r="F385" s="423" t="s">
        <v>313</v>
      </c>
      <c r="G385" s="423" t="s">
        <v>3595</v>
      </c>
      <c r="I385" s="423" t="s">
        <v>313</v>
      </c>
      <c r="J385" s="423" t="s">
        <v>3596</v>
      </c>
      <c r="K385" s="423" t="s">
        <v>3597</v>
      </c>
      <c r="L385" s="423" t="s">
        <v>313</v>
      </c>
      <c r="M385" s="423" t="s">
        <v>3598</v>
      </c>
      <c r="N385" s="423" t="s">
        <v>313</v>
      </c>
      <c r="O385" s="423" t="s">
        <v>313</v>
      </c>
      <c r="P385" s="423" t="s">
        <v>313</v>
      </c>
      <c r="Q385" s="423" t="s">
        <v>313</v>
      </c>
      <c r="R385" s="423" t="s">
        <v>313</v>
      </c>
      <c r="S385" s="423" t="s">
        <v>2025</v>
      </c>
      <c r="T385" s="423" t="s">
        <v>313</v>
      </c>
      <c r="U385" s="423" t="s">
        <v>313</v>
      </c>
      <c r="V385" s="423" t="s">
        <v>5590</v>
      </c>
      <c r="W385" s="423" t="s">
        <v>320</v>
      </c>
      <c r="X385" s="423" t="s">
        <v>333</v>
      </c>
      <c r="Y385" s="423" t="s">
        <v>313</v>
      </c>
      <c r="Z385" s="32">
        <v>46053</v>
      </c>
      <c r="AA385">
        <v>6168744</v>
      </c>
      <c r="AB385">
        <v>149828</v>
      </c>
      <c r="AC385">
        <v>13</v>
      </c>
      <c r="AD385" s="423" t="s">
        <v>40</v>
      </c>
      <c r="AE385" s="32">
        <v>46035</v>
      </c>
      <c r="AF385" s="62">
        <v>0.73750000000000004</v>
      </c>
      <c r="AG385" s="423" t="s">
        <v>313</v>
      </c>
      <c r="AH385" s="423" t="s">
        <v>335</v>
      </c>
      <c r="AI385" s="32">
        <v>46048</v>
      </c>
      <c r="AJ385" s="62">
        <v>0.39319444444444446</v>
      </c>
      <c r="AK385" s="423" t="s">
        <v>6115</v>
      </c>
      <c r="AL385" s="423" t="s">
        <v>313</v>
      </c>
      <c r="AM385" s="423" t="s">
        <v>313</v>
      </c>
      <c r="AN385" s="423" t="s">
        <v>3600</v>
      </c>
      <c r="AO385" s="423" t="s">
        <v>45</v>
      </c>
      <c r="AP385" s="423" t="s">
        <v>3540</v>
      </c>
      <c r="AQ385" s="423" t="s">
        <v>313</v>
      </c>
      <c r="AR385" s="32">
        <v>46048</v>
      </c>
      <c r="AT385" s="423" t="s">
        <v>313</v>
      </c>
      <c r="AU385" s="423" t="s">
        <v>313</v>
      </c>
      <c r="AV385" s="423" t="s">
        <v>313</v>
      </c>
      <c r="AW385" s="423" t="s">
        <v>313</v>
      </c>
      <c r="AX385" s="423">
        <v>1</v>
      </c>
    </row>
    <row r="386" spans="1:50" x14ac:dyDescent="0.3">
      <c r="A386" s="423" t="s">
        <v>40</v>
      </c>
      <c r="B386">
        <v>795</v>
      </c>
      <c r="D386">
        <v>3088</v>
      </c>
      <c r="E386" s="423" t="s">
        <v>4917</v>
      </c>
      <c r="F386" s="423" t="s">
        <v>313</v>
      </c>
      <c r="G386" s="423" t="s">
        <v>3601</v>
      </c>
      <c r="H386">
        <v>3674537000125</v>
      </c>
      <c r="I386" s="423" t="s">
        <v>313</v>
      </c>
      <c r="J386" s="423" t="s">
        <v>3602</v>
      </c>
      <c r="K386" s="423" t="s">
        <v>3603</v>
      </c>
      <c r="L386" s="423" t="s">
        <v>313</v>
      </c>
      <c r="M386" s="423" t="s">
        <v>3604</v>
      </c>
      <c r="N386" s="423" t="s">
        <v>313</v>
      </c>
      <c r="O386" s="423" t="s">
        <v>313</v>
      </c>
      <c r="P386" s="423" t="s">
        <v>313</v>
      </c>
      <c r="Q386" s="423" t="s">
        <v>313</v>
      </c>
      <c r="R386" s="423" t="s">
        <v>313</v>
      </c>
      <c r="S386" s="423" t="s">
        <v>313</v>
      </c>
      <c r="T386" s="423" t="s">
        <v>313</v>
      </c>
      <c r="U386" s="423" t="s">
        <v>313</v>
      </c>
      <c r="V386" s="423" t="s">
        <v>955</v>
      </c>
      <c r="W386" s="423" t="s">
        <v>320</v>
      </c>
      <c r="X386" s="423" t="s">
        <v>347</v>
      </c>
      <c r="Y386" s="423" t="s">
        <v>313</v>
      </c>
      <c r="Z386" s="32">
        <v>46112</v>
      </c>
      <c r="AA386">
        <v>1600</v>
      </c>
      <c r="AB386">
        <v>384454</v>
      </c>
      <c r="AC386">
        <v>87</v>
      </c>
      <c r="AD386" s="423" t="s">
        <v>40</v>
      </c>
      <c r="AE386" s="32">
        <v>46035</v>
      </c>
      <c r="AF386" s="62">
        <v>0.9553356481481482</v>
      </c>
      <c r="AG386" s="423" t="s">
        <v>313</v>
      </c>
      <c r="AH386" s="423" t="s">
        <v>335</v>
      </c>
      <c r="AI386" s="32">
        <v>46122</v>
      </c>
      <c r="AJ386" s="62">
        <v>0.66369212962962965</v>
      </c>
      <c r="AK386" s="423" t="s">
        <v>6114</v>
      </c>
      <c r="AL386" s="423" t="s">
        <v>313</v>
      </c>
      <c r="AM386" s="423" t="s">
        <v>313</v>
      </c>
      <c r="AN386" s="423" t="s">
        <v>313</v>
      </c>
      <c r="AO386" s="423" t="s">
        <v>40</v>
      </c>
      <c r="AP386" s="423" t="s">
        <v>313</v>
      </c>
      <c r="AQ386" s="423" t="s">
        <v>313</v>
      </c>
      <c r="AR386" s="32">
        <v>46101</v>
      </c>
      <c r="AS386">
        <v>30</v>
      </c>
      <c r="AT386" s="423" t="s">
        <v>3605</v>
      </c>
      <c r="AU386" s="423" t="s">
        <v>2223</v>
      </c>
      <c r="AV386" s="423" t="s">
        <v>3606</v>
      </c>
      <c r="AW386" s="423" t="s">
        <v>3607</v>
      </c>
      <c r="AX386" s="423">
        <v>1</v>
      </c>
    </row>
    <row r="387" spans="1:50" x14ac:dyDescent="0.3">
      <c r="A387" s="423" t="s">
        <v>40</v>
      </c>
      <c r="B387">
        <v>796</v>
      </c>
      <c r="D387">
        <v>3087</v>
      </c>
      <c r="E387" s="423" t="s">
        <v>3608</v>
      </c>
      <c r="F387" s="423" t="s">
        <v>313</v>
      </c>
      <c r="G387" s="423" t="s">
        <v>3609</v>
      </c>
      <c r="I387" s="423" t="s">
        <v>313</v>
      </c>
      <c r="J387" s="423" t="s">
        <v>3610</v>
      </c>
      <c r="K387" s="423" t="s">
        <v>3611</v>
      </c>
      <c r="L387" s="423" t="s">
        <v>313</v>
      </c>
      <c r="M387" s="423" t="s">
        <v>3612</v>
      </c>
      <c r="N387" s="423" t="s">
        <v>313</v>
      </c>
      <c r="O387" s="423" t="s">
        <v>313</v>
      </c>
      <c r="P387" s="423" t="s">
        <v>313</v>
      </c>
      <c r="Q387" s="423" t="s">
        <v>313</v>
      </c>
      <c r="R387" s="423" t="s">
        <v>313</v>
      </c>
      <c r="S387" s="423" t="s">
        <v>2025</v>
      </c>
      <c r="T387" s="423" t="s">
        <v>313</v>
      </c>
      <c r="U387" s="423" t="s">
        <v>313</v>
      </c>
      <c r="V387" s="423" t="s">
        <v>5590</v>
      </c>
      <c r="W387" s="423" t="s">
        <v>320</v>
      </c>
      <c r="X387" s="423" t="s">
        <v>437</v>
      </c>
      <c r="Y387" s="423" t="s">
        <v>313</v>
      </c>
      <c r="Z387" s="32">
        <v>46053</v>
      </c>
      <c r="AC387">
        <v>24</v>
      </c>
      <c r="AD387" s="423" t="s">
        <v>40</v>
      </c>
      <c r="AE387" s="32">
        <v>46036</v>
      </c>
      <c r="AF387" s="62">
        <v>0.42770833333333336</v>
      </c>
      <c r="AG387" s="423" t="s">
        <v>313</v>
      </c>
      <c r="AH387" s="423" t="s">
        <v>335</v>
      </c>
      <c r="AI387" s="32">
        <v>46060</v>
      </c>
      <c r="AJ387" s="62">
        <v>0.31616898148148148</v>
      </c>
      <c r="AK387" s="423" t="s">
        <v>6118</v>
      </c>
      <c r="AL387" s="423" t="s">
        <v>3613</v>
      </c>
      <c r="AM387" s="423" t="s">
        <v>313</v>
      </c>
      <c r="AN387" s="423" t="s">
        <v>313</v>
      </c>
      <c r="AO387" s="423" t="s">
        <v>40</v>
      </c>
      <c r="AP387" s="423" t="s">
        <v>313</v>
      </c>
      <c r="AQ387" s="423" t="s">
        <v>313</v>
      </c>
      <c r="AR387" s="32">
        <v>46060</v>
      </c>
      <c r="AS387">
        <v>30</v>
      </c>
      <c r="AT387" s="423" t="s">
        <v>313</v>
      </c>
      <c r="AU387" s="423" t="s">
        <v>313</v>
      </c>
      <c r="AV387" s="423" t="s">
        <v>313</v>
      </c>
      <c r="AW387" s="423" t="s">
        <v>313</v>
      </c>
      <c r="AX387" s="423">
        <v>1</v>
      </c>
    </row>
    <row r="388" spans="1:50" x14ac:dyDescent="0.3">
      <c r="A388" s="423" t="s">
        <v>40</v>
      </c>
      <c r="B388">
        <v>799</v>
      </c>
      <c r="D388">
        <v>3091</v>
      </c>
      <c r="E388" s="423" t="s">
        <v>3614</v>
      </c>
      <c r="F388" s="423" t="s">
        <v>313</v>
      </c>
      <c r="G388" s="423" t="s">
        <v>3615</v>
      </c>
      <c r="I388" s="423" t="s">
        <v>313</v>
      </c>
      <c r="J388" s="423" t="s">
        <v>3145</v>
      </c>
      <c r="K388" s="423" t="s">
        <v>2106</v>
      </c>
      <c r="L388" s="423" t="s">
        <v>313</v>
      </c>
      <c r="M388" s="423" t="s">
        <v>648</v>
      </c>
      <c r="N388" s="423" t="s">
        <v>313</v>
      </c>
      <c r="O388" s="423" t="s">
        <v>313</v>
      </c>
      <c r="P388" s="423" t="s">
        <v>313</v>
      </c>
      <c r="Q388" s="423" t="s">
        <v>313</v>
      </c>
      <c r="R388" s="423" t="s">
        <v>313</v>
      </c>
      <c r="S388" s="423" t="s">
        <v>313</v>
      </c>
      <c r="T388" s="423" t="s">
        <v>313</v>
      </c>
      <c r="U388" s="423" t="s">
        <v>313</v>
      </c>
      <c r="V388" s="423" t="s">
        <v>1915</v>
      </c>
      <c r="W388" s="423" t="s">
        <v>320</v>
      </c>
      <c r="X388" s="423" t="s">
        <v>356</v>
      </c>
      <c r="Y388" s="423" t="s">
        <v>313</v>
      </c>
      <c r="Z388" s="32">
        <v>46037</v>
      </c>
      <c r="AA388">
        <v>1600</v>
      </c>
      <c r="AB388">
        <v>252471</v>
      </c>
      <c r="AC388">
        <v>9</v>
      </c>
      <c r="AD388" s="423" t="s">
        <v>40</v>
      </c>
      <c r="AE388" s="32">
        <v>46036</v>
      </c>
      <c r="AF388" s="62">
        <v>0.78824074074074069</v>
      </c>
      <c r="AG388" s="423" t="s">
        <v>313</v>
      </c>
      <c r="AH388" s="423" t="s">
        <v>358</v>
      </c>
      <c r="AI388" s="32">
        <v>46045</v>
      </c>
      <c r="AJ388" s="62">
        <v>0.46164351851851854</v>
      </c>
      <c r="AK388" s="423" t="s">
        <v>313</v>
      </c>
      <c r="AL388" s="423" t="s">
        <v>313</v>
      </c>
      <c r="AM388" s="423" t="s">
        <v>3616</v>
      </c>
      <c r="AN388" s="423" t="s">
        <v>3616</v>
      </c>
      <c r="AO388" s="423" t="s">
        <v>40</v>
      </c>
      <c r="AP388" s="423" t="s">
        <v>3616</v>
      </c>
      <c r="AQ388" s="423" t="s">
        <v>313</v>
      </c>
      <c r="AR388" s="32">
        <v>46037</v>
      </c>
      <c r="AT388" s="423" t="s">
        <v>313</v>
      </c>
      <c r="AU388" s="423" t="s">
        <v>313</v>
      </c>
      <c r="AV388" s="423" t="s">
        <v>313</v>
      </c>
      <c r="AW388" s="423" t="s">
        <v>313</v>
      </c>
      <c r="AX388" s="423">
        <v>1</v>
      </c>
    </row>
    <row r="389" spans="1:50" x14ac:dyDescent="0.3">
      <c r="A389" s="423" t="s">
        <v>45</v>
      </c>
      <c r="B389">
        <v>800</v>
      </c>
      <c r="D389">
        <v>3092</v>
      </c>
      <c r="E389" s="423" t="s">
        <v>313</v>
      </c>
      <c r="F389" s="423" t="s">
        <v>313</v>
      </c>
      <c r="G389" s="423" t="s">
        <v>3617</v>
      </c>
      <c r="H389">
        <v>9205460000120</v>
      </c>
      <c r="I389" s="423" t="s">
        <v>313</v>
      </c>
      <c r="J389" s="423" t="s">
        <v>3618</v>
      </c>
      <c r="K389" s="423" t="s">
        <v>3619</v>
      </c>
      <c r="L389" s="423" t="s">
        <v>313</v>
      </c>
      <c r="M389" s="423" t="s">
        <v>648</v>
      </c>
      <c r="N389" s="423" t="s">
        <v>313</v>
      </c>
      <c r="O389" s="423" t="s">
        <v>313</v>
      </c>
      <c r="P389" s="423" t="s">
        <v>313</v>
      </c>
      <c r="Q389" s="423" t="s">
        <v>3620</v>
      </c>
      <c r="R389" s="423" t="s">
        <v>604</v>
      </c>
      <c r="S389" s="423" t="s">
        <v>2025</v>
      </c>
      <c r="T389" s="423" t="s">
        <v>313</v>
      </c>
      <c r="U389" s="423" t="s">
        <v>313</v>
      </c>
      <c r="V389" s="423" t="s">
        <v>5574</v>
      </c>
      <c r="W389" s="423" t="s">
        <v>320</v>
      </c>
      <c r="X389" s="423" t="s">
        <v>321</v>
      </c>
      <c r="Y389" s="423" t="s">
        <v>313</v>
      </c>
      <c r="Z389" s="32">
        <v>46053</v>
      </c>
      <c r="AC389">
        <v>7</v>
      </c>
      <c r="AD389" s="423" t="s">
        <v>40</v>
      </c>
      <c r="AE389" s="32">
        <v>46038</v>
      </c>
      <c r="AF389" s="62">
        <v>0.39675925925925926</v>
      </c>
      <c r="AG389" s="423" t="s">
        <v>313</v>
      </c>
      <c r="AH389" s="423" t="s">
        <v>335</v>
      </c>
      <c r="AI389" s="32">
        <v>46045</v>
      </c>
      <c r="AJ389" s="62">
        <v>0.71688657407407408</v>
      </c>
      <c r="AK389" s="423" t="s">
        <v>6118</v>
      </c>
      <c r="AL389" s="423" t="s">
        <v>313</v>
      </c>
      <c r="AM389" s="423" t="s">
        <v>313</v>
      </c>
      <c r="AN389" s="423" t="s">
        <v>313</v>
      </c>
      <c r="AO389" s="423" t="s">
        <v>45</v>
      </c>
      <c r="AP389" s="423" t="s">
        <v>313</v>
      </c>
      <c r="AQ389" s="423" t="s">
        <v>313</v>
      </c>
      <c r="AR389" s="32">
        <v>46045</v>
      </c>
      <c r="AT389" s="423" t="s">
        <v>313</v>
      </c>
      <c r="AU389" s="423" t="s">
        <v>313</v>
      </c>
      <c r="AV389" s="423" t="s">
        <v>313</v>
      </c>
      <c r="AW389" s="423" t="s">
        <v>313</v>
      </c>
      <c r="AX389" s="423">
        <v>1</v>
      </c>
    </row>
    <row r="390" spans="1:50" x14ac:dyDescent="0.3">
      <c r="A390" s="423" t="s">
        <v>20</v>
      </c>
      <c r="B390">
        <v>803</v>
      </c>
      <c r="D390">
        <v>3094</v>
      </c>
      <c r="E390" s="423" t="s">
        <v>5591</v>
      </c>
      <c r="F390" s="423" t="s">
        <v>313</v>
      </c>
      <c r="G390" s="423" t="s">
        <v>3622</v>
      </c>
      <c r="I390" s="423" t="s">
        <v>313</v>
      </c>
      <c r="J390" s="423" t="s">
        <v>3623</v>
      </c>
      <c r="K390" s="423" t="s">
        <v>3624</v>
      </c>
      <c r="L390" s="423" t="s">
        <v>313</v>
      </c>
      <c r="M390" s="423" t="s">
        <v>3625</v>
      </c>
      <c r="N390" s="423" t="s">
        <v>313</v>
      </c>
      <c r="O390" s="423" t="s">
        <v>313</v>
      </c>
      <c r="P390" s="423" t="s">
        <v>313</v>
      </c>
      <c r="Q390" s="423" t="s">
        <v>313</v>
      </c>
      <c r="R390" s="423" t="s">
        <v>313</v>
      </c>
      <c r="S390" s="423" t="s">
        <v>2025</v>
      </c>
      <c r="T390" s="423" t="s">
        <v>313</v>
      </c>
      <c r="U390" s="423" t="s">
        <v>313</v>
      </c>
      <c r="V390" s="423" t="s">
        <v>5574</v>
      </c>
      <c r="W390" s="423" t="s">
        <v>320</v>
      </c>
      <c r="X390" s="423" t="s">
        <v>437</v>
      </c>
      <c r="Y390" s="423" t="s">
        <v>313</v>
      </c>
      <c r="Z390" s="32">
        <v>46053</v>
      </c>
      <c r="AC390">
        <v>113</v>
      </c>
      <c r="AD390" s="423" t="s">
        <v>40</v>
      </c>
      <c r="AE390" s="32">
        <v>46038</v>
      </c>
      <c r="AF390" s="62">
        <v>0.67024305555555552</v>
      </c>
      <c r="AG390" s="423" t="s">
        <v>313</v>
      </c>
      <c r="AH390" s="423" t="s">
        <v>335</v>
      </c>
      <c r="AI390" s="32">
        <v>46151</v>
      </c>
      <c r="AJ390" s="62">
        <v>0.3187962962962963</v>
      </c>
      <c r="AK390" s="423" t="s">
        <v>6118</v>
      </c>
      <c r="AL390" s="423" t="s">
        <v>313</v>
      </c>
      <c r="AM390" s="423" t="s">
        <v>313</v>
      </c>
      <c r="AN390" s="423" t="s">
        <v>313</v>
      </c>
      <c r="AO390" s="423" t="s">
        <v>20</v>
      </c>
      <c r="AP390" s="423" t="s">
        <v>313</v>
      </c>
      <c r="AQ390" s="423" t="s">
        <v>313</v>
      </c>
      <c r="AR390" s="32">
        <v>46042</v>
      </c>
      <c r="AT390" s="423" t="s">
        <v>313</v>
      </c>
      <c r="AU390" s="423" t="s">
        <v>313</v>
      </c>
      <c r="AV390" s="423" t="s">
        <v>313</v>
      </c>
      <c r="AW390" s="423" t="s">
        <v>313</v>
      </c>
      <c r="AX390" s="423">
        <v>1</v>
      </c>
    </row>
    <row r="391" spans="1:50" x14ac:dyDescent="0.3">
      <c r="A391" s="423" t="s">
        <v>45</v>
      </c>
      <c r="B391">
        <v>804</v>
      </c>
      <c r="D391">
        <v>3099</v>
      </c>
      <c r="E391" s="423" t="s">
        <v>313</v>
      </c>
      <c r="F391" s="423" t="s">
        <v>313</v>
      </c>
      <c r="G391" s="423" t="s">
        <v>3627</v>
      </c>
      <c r="H391">
        <v>33036815000180</v>
      </c>
      <c r="I391" s="423" t="s">
        <v>313</v>
      </c>
      <c r="J391" s="423" t="s">
        <v>3628</v>
      </c>
      <c r="K391" s="423" t="s">
        <v>3629</v>
      </c>
      <c r="L391" s="423" t="s">
        <v>313</v>
      </c>
      <c r="M391" s="423" t="s">
        <v>3630</v>
      </c>
      <c r="N391" s="423" t="s">
        <v>313</v>
      </c>
      <c r="O391" s="423" t="s">
        <v>313</v>
      </c>
      <c r="P391" s="423" t="s">
        <v>313</v>
      </c>
      <c r="Q391" s="423" t="s">
        <v>313</v>
      </c>
      <c r="R391" s="423" t="s">
        <v>313</v>
      </c>
      <c r="S391" s="423" t="s">
        <v>2025</v>
      </c>
      <c r="T391" s="423" t="s">
        <v>313</v>
      </c>
      <c r="U391" s="423" t="s">
        <v>313</v>
      </c>
      <c r="V391" s="423" t="s">
        <v>5574</v>
      </c>
      <c r="W391" s="423" t="s">
        <v>320</v>
      </c>
      <c r="X391" s="423" t="s">
        <v>321</v>
      </c>
      <c r="Y391" s="423" t="s">
        <v>313</v>
      </c>
      <c r="Z391" s="32">
        <v>46053</v>
      </c>
      <c r="AC391">
        <v>5</v>
      </c>
      <c r="AD391" s="423" t="s">
        <v>40</v>
      </c>
      <c r="AE391" s="32">
        <v>46038</v>
      </c>
      <c r="AF391" s="62">
        <v>0.67128472222222224</v>
      </c>
      <c r="AG391" s="423" t="s">
        <v>313</v>
      </c>
      <c r="AH391" s="423" t="s">
        <v>335</v>
      </c>
      <c r="AI391" s="32">
        <v>46043</v>
      </c>
      <c r="AJ391" s="62">
        <v>0.48775462962962962</v>
      </c>
      <c r="AK391" s="423" t="s">
        <v>6118</v>
      </c>
      <c r="AL391" s="423" t="s">
        <v>313</v>
      </c>
      <c r="AM391" s="423" t="s">
        <v>313</v>
      </c>
      <c r="AN391" s="423" t="s">
        <v>313</v>
      </c>
      <c r="AO391" s="423" t="s">
        <v>45</v>
      </c>
      <c r="AP391" s="423" t="s">
        <v>313</v>
      </c>
      <c r="AQ391" s="423" t="s">
        <v>313</v>
      </c>
      <c r="AR391" s="32">
        <v>46043</v>
      </c>
      <c r="AT391" s="423" t="s">
        <v>313</v>
      </c>
      <c r="AU391" s="423" t="s">
        <v>313</v>
      </c>
      <c r="AV391" s="423" t="s">
        <v>313</v>
      </c>
      <c r="AW391" s="423" t="s">
        <v>313</v>
      </c>
      <c r="AX391" s="423">
        <v>1</v>
      </c>
    </row>
    <row r="392" spans="1:50" x14ac:dyDescent="0.3">
      <c r="A392" s="423" t="s">
        <v>20</v>
      </c>
      <c r="B392">
        <v>805</v>
      </c>
      <c r="D392">
        <v>3093</v>
      </c>
      <c r="E392" s="423" t="s">
        <v>4684</v>
      </c>
      <c r="F392" s="423" t="s">
        <v>313</v>
      </c>
      <c r="G392" s="423" t="s">
        <v>3632</v>
      </c>
      <c r="H392">
        <v>53629067000156</v>
      </c>
      <c r="I392" s="423" t="s">
        <v>313</v>
      </c>
      <c r="J392" s="423" t="s">
        <v>3815</v>
      </c>
      <c r="K392" s="423" t="s">
        <v>3634</v>
      </c>
      <c r="L392" s="423" t="s">
        <v>313</v>
      </c>
      <c r="M392" s="423" t="s">
        <v>3635</v>
      </c>
      <c r="N392" s="423" t="s">
        <v>313</v>
      </c>
      <c r="O392" s="423" t="s">
        <v>313</v>
      </c>
      <c r="P392" s="423" t="s">
        <v>313</v>
      </c>
      <c r="Q392" s="423" t="s">
        <v>3636</v>
      </c>
      <c r="R392" s="423" t="s">
        <v>1232</v>
      </c>
      <c r="S392" s="423" t="s">
        <v>354</v>
      </c>
      <c r="T392" s="423" t="s">
        <v>313</v>
      </c>
      <c r="U392" s="423" t="s">
        <v>313</v>
      </c>
      <c r="V392" s="423" t="s">
        <v>723</v>
      </c>
      <c r="W392" s="423" t="s">
        <v>320</v>
      </c>
      <c r="X392" s="423" t="s">
        <v>333</v>
      </c>
      <c r="Y392" s="423" t="s">
        <v>313</v>
      </c>
      <c r="Z392" s="32">
        <v>46053</v>
      </c>
      <c r="AA392">
        <v>72080</v>
      </c>
      <c r="AB392">
        <v>18676</v>
      </c>
      <c r="AC392">
        <v>52</v>
      </c>
      <c r="AD392" s="423" t="s">
        <v>40</v>
      </c>
      <c r="AE392" s="32">
        <v>46038</v>
      </c>
      <c r="AF392" s="62">
        <v>0.67234953703703704</v>
      </c>
      <c r="AG392" s="423" t="s">
        <v>313</v>
      </c>
      <c r="AH392" s="423" t="s">
        <v>335</v>
      </c>
      <c r="AI392" s="32">
        <v>46090</v>
      </c>
      <c r="AJ392" s="62">
        <v>0.46006944444444442</v>
      </c>
      <c r="AK392" s="423" t="s">
        <v>6114</v>
      </c>
      <c r="AL392" s="423" t="s">
        <v>4685</v>
      </c>
      <c r="AM392" s="423" t="s">
        <v>313</v>
      </c>
      <c r="AN392" s="423" t="s">
        <v>3637</v>
      </c>
      <c r="AO392" s="423" t="s">
        <v>20</v>
      </c>
      <c r="AP392" s="423" t="s">
        <v>3637</v>
      </c>
      <c r="AQ392" s="423" t="s">
        <v>313</v>
      </c>
      <c r="AR392" s="32">
        <v>46062</v>
      </c>
      <c r="AT392" s="423" t="s">
        <v>313</v>
      </c>
      <c r="AU392" s="423" t="s">
        <v>313</v>
      </c>
      <c r="AV392" s="423" t="s">
        <v>313</v>
      </c>
      <c r="AW392" s="423" t="s">
        <v>313</v>
      </c>
      <c r="AX392" s="423">
        <v>1</v>
      </c>
    </row>
    <row r="393" spans="1:50" x14ac:dyDescent="0.3">
      <c r="A393" s="423" t="s">
        <v>45</v>
      </c>
      <c r="B393">
        <v>818</v>
      </c>
      <c r="D393">
        <v>3101</v>
      </c>
      <c r="E393" s="423" t="s">
        <v>3638</v>
      </c>
      <c r="F393" s="423" t="s">
        <v>313</v>
      </c>
      <c r="G393" s="423" t="s">
        <v>3639</v>
      </c>
      <c r="I393" s="423" t="s">
        <v>313</v>
      </c>
      <c r="J393" s="423" t="s">
        <v>3640</v>
      </c>
      <c r="K393" s="423" t="s">
        <v>3641</v>
      </c>
      <c r="L393" s="423" t="s">
        <v>313</v>
      </c>
      <c r="M393" s="423" t="s">
        <v>3642</v>
      </c>
      <c r="N393" s="423" t="s">
        <v>313</v>
      </c>
      <c r="O393" s="423" t="s">
        <v>313</v>
      </c>
      <c r="P393" s="423" t="s">
        <v>313</v>
      </c>
      <c r="Q393" s="423" t="s">
        <v>313</v>
      </c>
      <c r="R393" s="423" t="s">
        <v>313</v>
      </c>
      <c r="S393" s="423" t="s">
        <v>2025</v>
      </c>
      <c r="T393" s="423" t="s">
        <v>313</v>
      </c>
      <c r="U393" s="423" t="s">
        <v>313</v>
      </c>
      <c r="V393" s="423" t="s">
        <v>5590</v>
      </c>
      <c r="W393" s="423" t="s">
        <v>320</v>
      </c>
      <c r="X393" s="423" t="s">
        <v>397</v>
      </c>
      <c r="Y393" s="423" t="s">
        <v>313</v>
      </c>
      <c r="Z393" s="32">
        <v>46112</v>
      </c>
      <c r="AC393">
        <v>9</v>
      </c>
      <c r="AD393" s="423" t="s">
        <v>40</v>
      </c>
      <c r="AE393" s="32">
        <v>46041</v>
      </c>
      <c r="AF393" s="62">
        <v>0.4798263888888889</v>
      </c>
      <c r="AG393" s="423" t="s">
        <v>313</v>
      </c>
      <c r="AH393" s="423" t="s">
        <v>335</v>
      </c>
      <c r="AI393" s="32">
        <v>46050</v>
      </c>
      <c r="AJ393" s="62">
        <v>0.68680555555555556</v>
      </c>
      <c r="AK393" s="423" t="s">
        <v>398</v>
      </c>
      <c r="AL393" s="423" t="s">
        <v>313</v>
      </c>
      <c r="AM393" s="423" t="s">
        <v>313</v>
      </c>
      <c r="AN393" s="423" t="s">
        <v>313</v>
      </c>
      <c r="AO393" s="423" t="s">
        <v>45</v>
      </c>
      <c r="AP393" s="423" t="s">
        <v>313</v>
      </c>
      <c r="AQ393" s="423" t="s">
        <v>313</v>
      </c>
      <c r="AR393" s="32">
        <v>46050</v>
      </c>
      <c r="AT393" s="423" t="s">
        <v>313</v>
      </c>
      <c r="AU393" s="423" t="s">
        <v>313</v>
      </c>
      <c r="AV393" s="423" t="s">
        <v>313</v>
      </c>
      <c r="AW393" s="423" t="s">
        <v>313</v>
      </c>
      <c r="AX393" s="423">
        <v>1</v>
      </c>
    </row>
    <row r="394" spans="1:50" x14ac:dyDescent="0.3">
      <c r="A394" s="423" t="s">
        <v>20</v>
      </c>
      <c r="B394">
        <v>819</v>
      </c>
      <c r="D394">
        <v>3102</v>
      </c>
      <c r="E394" s="423" t="s">
        <v>5592</v>
      </c>
      <c r="F394" s="423" t="s">
        <v>313</v>
      </c>
      <c r="G394" s="423" t="s">
        <v>3644</v>
      </c>
      <c r="H394">
        <v>49827202000109</v>
      </c>
      <c r="I394" s="423" t="s">
        <v>313</v>
      </c>
      <c r="J394" s="423" t="s">
        <v>5593</v>
      </c>
      <c r="K394" s="423" t="s">
        <v>3646</v>
      </c>
      <c r="L394" s="423" t="s">
        <v>313</v>
      </c>
      <c r="M394" s="423" t="s">
        <v>3647</v>
      </c>
      <c r="N394" s="423" t="s">
        <v>313</v>
      </c>
      <c r="O394" s="423" t="s">
        <v>313</v>
      </c>
      <c r="P394" s="423" t="s">
        <v>313</v>
      </c>
      <c r="Q394" s="423" t="s">
        <v>3648</v>
      </c>
      <c r="R394" s="423" t="s">
        <v>3649</v>
      </c>
      <c r="S394" s="423" t="s">
        <v>354</v>
      </c>
      <c r="T394" s="423" t="s">
        <v>313</v>
      </c>
      <c r="U394" s="423" t="s">
        <v>313</v>
      </c>
      <c r="V394" s="423" t="s">
        <v>3650</v>
      </c>
      <c r="W394" s="423" t="s">
        <v>320</v>
      </c>
      <c r="X394" s="423" t="s">
        <v>397</v>
      </c>
      <c r="Y394" s="423" t="s">
        <v>313</v>
      </c>
      <c r="Z394" s="32">
        <v>46053</v>
      </c>
      <c r="AA394">
        <v>72080</v>
      </c>
      <c r="AB394">
        <v>881079</v>
      </c>
      <c r="AC394">
        <v>17</v>
      </c>
      <c r="AD394" s="423" t="s">
        <v>40</v>
      </c>
      <c r="AE394" s="32">
        <v>46041</v>
      </c>
      <c r="AF394" s="62">
        <v>0.4817939814814815</v>
      </c>
      <c r="AG394" s="423" t="s">
        <v>313</v>
      </c>
      <c r="AH394" s="423" t="s">
        <v>335</v>
      </c>
      <c r="AI394" s="32">
        <v>46058</v>
      </c>
      <c r="AJ394" s="62">
        <v>0.59219907407407413</v>
      </c>
      <c r="AK394" s="423" t="s">
        <v>6115</v>
      </c>
      <c r="AL394" s="423" t="s">
        <v>3651</v>
      </c>
      <c r="AM394" s="423" t="s">
        <v>313</v>
      </c>
      <c r="AN394" s="423" t="s">
        <v>3637</v>
      </c>
      <c r="AO394" s="423" t="s">
        <v>20</v>
      </c>
      <c r="AP394" s="423" t="s">
        <v>3522</v>
      </c>
      <c r="AQ394" s="423" t="s">
        <v>313</v>
      </c>
      <c r="AR394" s="32">
        <v>46048</v>
      </c>
      <c r="AT394" s="423" t="s">
        <v>313</v>
      </c>
      <c r="AU394" s="423" t="s">
        <v>313</v>
      </c>
      <c r="AV394" s="423" t="s">
        <v>313</v>
      </c>
      <c r="AW394" s="423" t="s">
        <v>313</v>
      </c>
      <c r="AX394" s="423">
        <v>1</v>
      </c>
    </row>
    <row r="395" spans="1:50" x14ac:dyDescent="0.3">
      <c r="A395" s="423" t="s">
        <v>45</v>
      </c>
      <c r="B395">
        <v>820</v>
      </c>
      <c r="D395">
        <v>3103</v>
      </c>
      <c r="E395" s="423" t="s">
        <v>313</v>
      </c>
      <c r="F395" s="423" t="s">
        <v>313</v>
      </c>
      <c r="G395" s="423" t="s">
        <v>3652</v>
      </c>
      <c r="I395" s="423" t="s">
        <v>313</v>
      </c>
      <c r="J395" s="423" t="s">
        <v>3653</v>
      </c>
      <c r="K395" s="423" t="s">
        <v>3654</v>
      </c>
      <c r="L395" s="423" t="s">
        <v>313</v>
      </c>
      <c r="M395" s="423" t="s">
        <v>3655</v>
      </c>
      <c r="N395" s="423" t="s">
        <v>313</v>
      </c>
      <c r="O395" s="423" t="s">
        <v>313</v>
      </c>
      <c r="P395" s="423" t="s">
        <v>313</v>
      </c>
      <c r="Q395" s="423" t="s">
        <v>313</v>
      </c>
      <c r="R395" s="423" t="s">
        <v>313</v>
      </c>
      <c r="S395" s="423" t="s">
        <v>2025</v>
      </c>
      <c r="T395" s="423" t="s">
        <v>313</v>
      </c>
      <c r="U395" s="423" t="s">
        <v>313</v>
      </c>
      <c r="V395" s="423" t="s">
        <v>5574</v>
      </c>
      <c r="W395" s="423" t="s">
        <v>320</v>
      </c>
      <c r="X395" s="423" t="s">
        <v>321</v>
      </c>
      <c r="Y395" s="423" t="s">
        <v>313</v>
      </c>
      <c r="Z395" s="32">
        <v>46053</v>
      </c>
      <c r="AC395">
        <v>19</v>
      </c>
      <c r="AD395" s="423" t="s">
        <v>40</v>
      </c>
      <c r="AE395" s="32">
        <v>46041</v>
      </c>
      <c r="AF395" s="62">
        <v>0.48258101851851853</v>
      </c>
      <c r="AG395" s="423" t="s">
        <v>313</v>
      </c>
      <c r="AH395" s="423" t="s">
        <v>335</v>
      </c>
      <c r="AI395" s="32">
        <v>46060</v>
      </c>
      <c r="AJ395" s="62">
        <v>0.32299768518518518</v>
      </c>
      <c r="AK395" s="423" t="s">
        <v>6118</v>
      </c>
      <c r="AL395" s="423" t="s">
        <v>313</v>
      </c>
      <c r="AM395" s="423" t="s">
        <v>313</v>
      </c>
      <c r="AN395" s="423" t="s">
        <v>313</v>
      </c>
      <c r="AO395" s="423" t="s">
        <v>45</v>
      </c>
      <c r="AP395" s="423" t="s">
        <v>313</v>
      </c>
      <c r="AQ395" s="423" t="s">
        <v>313</v>
      </c>
      <c r="AR395" s="32">
        <v>46049</v>
      </c>
      <c r="AT395" s="423" t="s">
        <v>313</v>
      </c>
      <c r="AU395" s="423" t="s">
        <v>313</v>
      </c>
      <c r="AV395" s="423" t="s">
        <v>313</v>
      </c>
      <c r="AW395" s="423" t="s">
        <v>313</v>
      </c>
      <c r="AX395" s="423">
        <v>1</v>
      </c>
    </row>
    <row r="396" spans="1:50" x14ac:dyDescent="0.3">
      <c r="A396" s="423" t="s">
        <v>40</v>
      </c>
      <c r="B396">
        <v>821</v>
      </c>
      <c r="D396">
        <v>3119</v>
      </c>
      <c r="E396" s="423" t="s">
        <v>4305</v>
      </c>
      <c r="F396" s="423" t="s">
        <v>313</v>
      </c>
      <c r="G396" s="423" t="s">
        <v>3656</v>
      </c>
      <c r="H396">
        <v>7658378000126</v>
      </c>
      <c r="I396" s="423" t="s">
        <v>313</v>
      </c>
      <c r="J396" s="423" t="s">
        <v>3657</v>
      </c>
      <c r="K396" s="423" t="s">
        <v>3658</v>
      </c>
      <c r="L396" s="423" t="s">
        <v>313</v>
      </c>
      <c r="M396" s="423" t="s">
        <v>3659</v>
      </c>
      <c r="N396" s="423" t="s">
        <v>313</v>
      </c>
      <c r="O396" s="423" t="s">
        <v>313</v>
      </c>
      <c r="P396" s="423" t="s">
        <v>313</v>
      </c>
      <c r="Q396" s="423" t="s">
        <v>3660</v>
      </c>
      <c r="R396" s="423" t="s">
        <v>313</v>
      </c>
      <c r="S396" s="423" t="s">
        <v>354</v>
      </c>
      <c r="T396" s="423" t="s">
        <v>313</v>
      </c>
      <c r="U396" s="423" t="s">
        <v>313</v>
      </c>
      <c r="V396" s="423" t="s">
        <v>5544</v>
      </c>
      <c r="W396" s="423" t="s">
        <v>320</v>
      </c>
      <c r="X396" s="423" t="s">
        <v>397</v>
      </c>
      <c r="Y396" s="423" t="s">
        <v>313</v>
      </c>
      <c r="Z396" s="32">
        <v>46053</v>
      </c>
      <c r="AC396">
        <v>24</v>
      </c>
      <c r="AD396" s="423" t="s">
        <v>40</v>
      </c>
      <c r="AE396" s="32">
        <v>46042</v>
      </c>
      <c r="AF396" s="62">
        <v>0.36244212962962963</v>
      </c>
      <c r="AG396" s="423" t="s">
        <v>313</v>
      </c>
      <c r="AH396" s="423" t="s">
        <v>335</v>
      </c>
      <c r="AI396" s="32">
        <v>46066</v>
      </c>
      <c r="AJ396" s="62">
        <v>0.73247685185185185</v>
      </c>
      <c r="AK396" s="423" t="s">
        <v>6114</v>
      </c>
      <c r="AL396" s="423" t="s">
        <v>313</v>
      </c>
      <c r="AM396" s="423" t="s">
        <v>313</v>
      </c>
      <c r="AN396" s="423" t="s">
        <v>4306</v>
      </c>
      <c r="AO396" s="423" t="s">
        <v>40</v>
      </c>
      <c r="AP396" s="423" t="s">
        <v>4306</v>
      </c>
      <c r="AQ396" s="423" t="s">
        <v>313</v>
      </c>
      <c r="AR396" s="32">
        <v>46045</v>
      </c>
      <c r="AS396">
        <v>30</v>
      </c>
      <c r="AT396" s="423" t="s">
        <v>313</v>
      </c>
      <c r="AU396" s="423" t="s">
        <v>4307</v>
      </c>
      <c r="AV396" s="423" t="s">
        <v>313</v>
      </c>
      <c r="AW396" s="423" t="s">
        <v>313</v>
      </c>
      <c r="AX396" s="423">
        <v>1</v>
      </c>
    </row>
    <row r="397" spans="1:50" x14ac:dyDescent="0.3">
      <c r="A397" s="423" t="s">
        <v>45</v>
      </c>
      <c r="B397">
        <v>823</v>
      </c>
      <c r="D397">
        <v>3118</v>
      </c>
      <c r="E397" s="423" t="s">
        <v>5015</v>
      </c>
      <c r="F397" s="423" t="s">
        <v>313</v>
      </c>
      <c r="G397" s="423" t="s">
        <v>3662</v>
      </c>
      <c r="H397">
        <v>44530589000105</v>
      </c>
      <c r="I397" s="423" t="s">
        <v>313</v>
      </c>
      <c r="J397" s="423" t="s">
        <v>3663</v>
      </c>
      <c r="K397" s="423" t="s">
        <v>3664</v>
      </c>
      <c r="L397" s="423" t="s">
        <v>313</v>
      </c>
      <c r="M397" s="423" t="s">
        <v>3665</v>
      </c>
      <c r="N397" s="423" t="s">
        <v>313</v>
      </c>
      <c r="O397" s="423" t="s">
        <v>313</v>
      </c>
      <c r="P397" s="423" t="s">
        <v>313</v>
      </c>
      <c r="Q397" s="423" t="s">
        <v>533</v>
      </c>
      <c r="R397" s="423" t="s">
        <v>472</v>
      </c>
      <c r="S397" s="423" t="s">
        <v>354</v>
      </c>
      <c r="T397" s="423" t="s">
        <v>313</v>
      </c>
      <c r="U397" s="423" t="s">
        <v>313</v>
      </c>
      <c r="V397" s="423" t="s">
        <v>3666</v>
      </c>
      <c r="W397" s="423" t="s">
        <v>320</v>
      </c>
      <c r="X397" s="423" t="s">
        <v>347</v>
      </c>
      <c r="Y397" s="423" t="s">
        <v>313</v>
      </c>
      <c r="Z397" s="32">
        <v>46173</v>
      </c>
      <c r="AA397">
        <v>579843</v>
      </c>
      <c r="AB397">
        <v>28845</v>
      </c>
      <c r="AC397">
        <v>69</v>
      </c>
      <c r="AD397" s="423" t="s">
        <v>40</v>
      </c>
      <c r="AE397" s="32">
        <v>46042</v>
      </c>
      <c r="AF397" s="62">
        <v>0.36586805555555557</v>
      </c>
      <c r="AG397" s="423" t="s">
        <v>313</v>
      </c>
      <c r="AH397" s="423" t="s">
        <v>335</v>
      </c>
      <c r="AI397" s="32">
        <v>46111</v>
      </c>
      <c r="AJ397" s="62">
        <v>0.65819444444444442</v>
      </c>
      <c r="AK397" s="423" t="s">
        <v>6114</v>
      </c>
      <c r="AL397" s="423" t="s">
        <v>313</v>
      </c>
      <c r="AM397" s="423" t="s">
        <v>313</v>
      </c>
      <c r="AN397" s="423" t="s">
        <v>4686</v>
      </c>
      <c r="AO397" s="423" t="s">
        <v>45</v>
      </c>
      <c r="AP397" s="423" t="s">
        <v>4687</v>
      </c>
      <c r="AQ397" s="423" t="s">
        <v>4785</v>
      </c>
      <c r="AR397" s="32">
        <v>46111</v>
      </c>
      <c r="AS397">
        <v>30</v>
      </c>
      <c r="AT397" s="423" t="s">
        <v>313</v>
      </c>
      <c r="AU397" s="423" t="s">
        <v>2257</v>
      </c>
      <c r="AV397" s="423" t="s">
        <v>313</v>
      </c>
      <c r="AW397" s="423" t="s">
        <v>313</v>
      </c>
      <c r="AX397" s="423">
        <v>1</v>
      </c>
    </row>
    <row r="398" spans="1:50" x14ac:dyDescent="0.3">
      <c r="A398" s="423" t="s">
        <v>45</v>
      </c>
      <c r="B398">
        <v>847</v>
      </c>
      <c r="D398">
        <v>3129</v>
      </c>
      <c r="E398" s="423" t="s">
        <v>3667</v>
      </c>
      <c r="F398" s="423" t="s">
        <v>313</v>
      </c>
      <c r="G398" s="423" t="s">
        <v>3668</v>
      </c>
      <c r="I398" s="423" t="s">
        <v>313</v>
      </c>
      <c r="J398" s="423" t="s">
        <v>3669</v>
      </c>
      <c r="K398" s="423" t="s">
        <v>3670</v>
      </c>
      <c r="L398" s="423" t="s">
        <v>313</v>
      </c>
      <c r="M398" s="423" t="s">
        <v>3671</v>
      </c>
      <c r="N398" s="423" t="s">
        <v>313</v>
      </c>
      <c r="O398" s="423" t="s">
        <v>313</v>
      </c>
      <c r="P398" s="423" t="s">
        <v>313</v>
      </c>
      <c r="Q398" s="423" t="s">
        <v>313</v>
      </c>
      <c r="R398" s="423" t="s">
        <v>313</v>
      </c>
      <c r="S398" s="423" t="s">
        <v>2025</v>
      </c>
      <c r="T398" s="423" t="s">
        <v>313</v>
      </c>
      <c r="U398" s="423" t="s">
        <v>313</v>
      </c>
      <c r="V398" s="423" t="s">
        <v>5574</v>
      </c>
      <c r="W398" s="423" t="s">
        <v>320</v>
      </c>
      <c r="X398" s="423" t="s">
        <v>321</v>
      </c>
      <c r="Y398" s="423" t="s">
        <v>313</v>
      </c>
      <c r="Z398" s="32">
        <v>46053</v>
      </c>
      <c r="AC398">
        <v>0</v>
      </c>
      <c r="AD398" s="423" t="s">
        <v>40</v>
      </c>
      <c r="AE398" s="32">
        <v>46043</v>
      </c>
      <c r="AF398" s="62">
        <v>0.45225694444444442</v>
      </c>
      <c r="AG398" s="423" t="s">
        <v>313</v>
      </c>
      <c r="AH398" s="423" t="s">
        <v>335</v>
      </c>
      <c r="AI398" s="32">
        <v>46043</v>
      </c>
      <c r="AJ398" s="62">
        <v>0.46807870370370369</v>
      </c>
      <c r="AK398" s="423" t="s">
        <v>6118</v>
      </c>
      <c r="AL398" s="423" t="s">
        <v>313</v>
      </c>
      <c r="AM398" s="423" t="s">
        <v>313</v>
      </c>
      <c r="AN398" s="423" t="s">
        <v>313</v>
      </c>
      <c r="AO398" s="423" t="s">
        <v>45</v>
      </c>
      <c r="AP398" s="423" t="s">
        <v>313</v>
      </c>
      <c r="AQ398" s="423" t="s">
        <v>313</v>
      </c>
      <c r="AR398" s="32"/>
      <c r="AT398" s="423" t="s">
        <v>313</v>
      </c>
      <c r="AU398" s="423" t="s">
        <v>313</v>
      </c>
      <c r="AV398" s="423" t="s">
        <v>313</v>
      </c>
      <c r="AW398" s="423" t="s">
        <v>313</v>
      </c>
      <c r="AX398" s="423">
        <v>1</v>
      </c>
    </row>
    <row r="399" spans="1:50" x14ac:dyDescent="0.3">
      <c r="A399" s="423" t="s">
        <v>20</v>
      </c>
      <c r="B399">
        <v>848</v>
      </c>
      <c r="D399">
        <v>3148</v>
      </c>
      <c r="E399" s="423" t="s">
        <v>5594</v>
      </c>
      <c r="F399" s="423" t="s">
        <v>313</v>
      </c>
      <c r="G399" s="423" t="s">
        <v>3673</v>
      </c>
      <c r="I399" s="423" t="s">
        <v>313</v>
      </c>
      <c r="J399" s="423" t="s">
        <v>3674</v>
      </c>
      <c r="K399" s="423" t="s">
        <v>3675</v>
      </c>
      <c r="L399" s="423" t="s">
        <v>313</v>
      </c>
      <c r="M399" s="423" t="s">
        <v>3676</v>
      </c>
      <c r="N399" s="423" t="s">
        <v>313</v>
      </c>
      <c r="O399" s="423" t="s">
        <v>313</v>
      </c>
      <c r="P399" s="423" t="s">
        <v>313</v>
      </c>
      <c r="Q399" s="423" t="s">
        <v>313</v>
      </c>
      <c r="R399" s="423" t="s">
        <v>313</v>
      </c>
      <c r="S399" s="423" t="s">
        <v>2025</v>
      </c>
      <c r="T399" s="423" t="s">
        <v>313</v>
      </c>
      <c r="U399" s="423" t="s">
        <v>313</v>
      </c>
      <c r="V399" s="423" t="s">
        <v>5574</v>
      </c>
      <c r="W399" s="423" t="s">
        <v>320</v>
      </c>
      <c r="X399" s="423" t="s">
        <v>321</v>
      </c>
      <c r="Y399" s="423" t="s">
        <v>313</v>
      </c>
      <c r="Z399" s="32">
        <v>46053</v>
      </c>
      <c r="AC399">
        <v>108</v>
      </c>
      <c r="AD399" s="423" t="s">
        <v>40</v>
      </c>
      <c r="AE399" s="32">
        <v>46043</v>
      </c>
      <c r="AF399" s="62">
        <v>0.45456018518518521</v>
      </c>
      <c r="AG399" s="423" t="s">
        <v>313</v>
      </c>
      <c r="AH399" s="423" t="s">
        <v>335</v>
      </c>
      <c r="AI399" s="32">
        <v>46151</v>
      </c>
      <c r="AJ399" s="62">
        <v>0.36686342592592591</v>
      </c>
      <c r="AK399" s="423" t="s">
        <v>6117</v>
      </c>
      <c r="AL399" s="423" t="s">
        <v>313</v>
      </c>
      <c r="AM399" s="423" t="s">
        <v>313</v>
      </c>
      <c r="AN399" s="423" t="s">
        <v>313</v>
      </c>
      <c r="AO399" s="423" t="s">
        <v>20</v>
      </c>
      <c r="AP399" s="423" t="s">
        <v>313</v>
      </c>
      <c r="AQ399" s="423" t="s">
        <v>313</v>
      </c>
      <c r="AR399" s="32">
        <v>46045</v>
      </c>
      <c r="AT399" s="423" t="s">
        <v>313</v>
      </c>
      <c r="AU399" s="423" t="s">
        <v>313</v>
      </c>
      <c r="AV399" s="423" t="s">
        <v>313</v>
      </c>
      <c r="AW399" s="423" t="s">
        <v>313</v>
      </c>
      <c r="AX399" s="423">
        <v>1</v>
      </c>
    </row>
    <row r="400" spans="1:50" x14ac:dyDescent="0.3">
      <c r="A400" s="423" t="s">
        <v>45</v>
      </c>
      <c r="B400">
        <v>849</v>
      </c>
      <c r="D400">
        <v>3149</v>
      </c>
      <c r="E400" s="423" t="s">
        <v>313</v>
      </c>
      <c r="F400" s="423" t="s">
        <v>313</v>
      </c>
      <c r="G400" s="423" t="s">
        <v>3678</v>
      </c>
      <c r="H400">
        <v>27343071000143</v>
      </c>
      <c r="I400" s="423" t="s">
        <v>313</v>
      </c>
      <c r="J400" s="423" t="s">
        <v>3679</v>
      </c>
      <c r="K400" s="423" t="s">
        <v>3680</v>
      </c>
      <c r="L400" s="423" t="s">
        <v>313</v>
      </c>
      <c r="M400" s="423" t="s">
        <v>3681</v>
      </c>
      <c r="N400" s="423" t="s">
        <v>313</v>
      </c>
      <c r="O400" s="423" t="s">
        <v>313</v>
      </c>
      <c r="P400" s="423" t="s">
        <v>313</v>
      </c>
      <c r="Q400" s="423" t="s">
        <v>313</v>
      </c>
      <c r="R400" s="423" t="s">
        <v>313</v>
      </c>
      <c r="S400" s="423" t="s">
        <v>2025</v>
      </c>
      <c r="T400" s="423" t="s">
        <v>313</v>
      </c>
      <c r="U400" s="423" t="s">
        <v>313</v>
      </c>
      <c r="V400" s="423" t="s">
        <v>5574</v>
      </c>
      <c r="W400" s="423" t="s">
        <v>320</v>
      </c>
      <c r="X400" s="423" t="s">
        <v>321</v>
      </c>
      <c r="Y400" s="423" t="s">
        <v>313</v>
      </c>
      <c r="Z400" s="32">
        <v>46053</v>
      </c>
      <c r="AC400">
        <v>17</v>
      </c>
      <c r="AD400" s="423" t="s">
        <v>40</v>
      </c>
      <c r="AE400" s="32">
        <v>46043</v>
      </c>
      <c r="AF400" s="62">
        <v>0.51600694444444439</v>
      </c>
      <c r="AG400" s="423" t="s">
        <v>313</v>
      </c>
      <c r="AH400" s="423" t="s">
        <v>335</v>
      </c>
      <c r="AI400" s="32">
        <v>46060</v>
      </c>
      <c r="AJ400" s="62">
        <v>0.32187500000000002</v>
      </c>
      <c r="AK400" s="423" t="s">
        <v>6118</v>
      </c>
      <c r="AL400" s="423" t="s">
        <v>313</v>
      </c>
      <c r="AM400" s="423" t="s">
        <v>313</v>
      </c>
      <c r="AN400" s="423" t="s">
        <v>313</v>
      </c>
      <c r="AO400" s="423" t="s">
        <v>45</v>
      </c>
      <c r="AP400" s="423" t="s">
        <v>313</v>
      </c>
      <c r="AQ400" s="423" t="s">
        <v>313</v>
      </c>
      <c r="AR400" s="32"/>
      <c r="AT400" s="423" t="s">
        <v>313</v>
      </c>
      <c r="AU400" s="423" t="s">
        <v>313</v>
      </c>
      <c r="AV400" s="423" t="s">
        <v>313</v>
      </c>
      <c r="AW400" s="423" t="s">
        <v>313</v>
      </c>
      <c r="AX400" s="423">
        <v>1</v>
      </c>
    </row>
    <row r="401" spans="1:50" x14ac:dyDescent="0.3">
      <c r="A401" s="423" t="s">
        <v>45</v>
      </c>
      <c r="B401">
        <v>850</v>
      </c>
      <c r="D401">
        <v>3150</v>
      </c>
      <c r="E401" s="423" t="s">
        <v>313</v>
      </c>
      <c r="F401" s="423" t="s">
        <v>313</v>
      </c>
      <c r="G401" s="423" t="s">
        <v>3678</v>
      </c>
      <c r="H401">
        <v>27343071000143</v>
      </c>
      <c r="I401" s="423" t="s">
        <v>313</v>
      </c>
      <c r="J401" s="423" t="s">
        <v>3682</v>
      </c>
      <c r="K401" s="423" t="s">
        <v>3683</v>
      </c>
      <c r="L401" s="423" t="s">
        <v>313</v>
      </c>
      <c r="M401" s="423" t="s">
        <v>3684</v>
      </c>
      <c r="N401" s="423" t="s">
        <v>313</v>
      </c>
      <c r="O401" s="423" t="s">
        <v>313</v>
      </c>
      <c r="P401" s="423" t="s">
        <v>313</v>
      </c>
      <c r="Q401" s="423" t="s">
        <v>463</v>
      </c>
      <c r="R401" s="423" t="s">
        <v>313</v>
      </c>
      <c r="S401" s="423" t="s">
        <v>354</v>
      </c>
      <c r="T401" s="423" t="s">
        <v>313</v>
      </c>
      <c r="U401" s="423" t="s">
        <v>313</v>
      </c>
      <c r="V401" s="423" t="s">
        <v>5595</v>
      </c>
      <c r="W401" s="423" t="s">
        <v>320</v>
      </c>
      <c r="X401" s="423" t="s">
        <v>437</v>
      </c>
      <c r="Y401" s="423" t="s">
        <v>313</v>
      </c>
      <c r="Z401" s="32">
        <v>46053</v>
      </c>
      <c r="AC401">
        <v>1</v>
      </c>
      <c r="AD401" s="423" t="s">
        <v>40</v>
      </c>
      <c r="AE401" s="32">
        <v>46043</v>
      </c>
      <c r="AF401" s="62">
        <v>0.5166898148148148</v>
      </c>
      <c r="AG401" s="423" t="s">
        <v>313</v>
      </c>
      <c r="AH401" s="423" t="s">
        <v>335</v>
      </c>
      <c r="AI401" s="32">
        <v>46044</v>
      </c>
      <c r="AJ401" s="62">
        <v>0.41939814814814813</v>
      </c>
      <c r="AK401" s="423" t="s">
        <v>6115</v>
      </c>
      <c r="AL401" s="423" t="s">
        <v>313</v>
      </c>
      <c r="AM401" s="423" t="s">
        <v>313</v>
      </c>
      <c r="AN401" s="423" t="s">
        <v>313</v>
      </c>
      <c r="AO401" s="423" t="s">
        <v>45</v>
      </c>
      <c r="AP401" s="423" t="s">
        <v>313</v>
      </c>
      <c r="AQ401" s="423" t="s">
        <v>313</v>
      </c>
      <c r="AR401" s="32"/>
      <c r="AT401" s="423" t="s">
        <v>313</v>
      </c>
      <c r="AU401" s="423" t="s">
        <v>313</v>
      </c>
      <c r="AV401" s="423" t="s">
        <v>313</v>
      </c>
      <c r="AW401" s="423" t="s">
        <v>313</v>
      </c>
      <c r="AX401" s="423">
        <v>1</v>
      </c>
    </row>
    <row r="402" spans="1:50" x14ac:dyDescent="0.3">
      <c r="A402" s="423" t="s">
        <v>20</v>
      </c>
      <c r="B402">
        <v>851</v>
      </c>
      <c r="D402">
        <v>3151</v>
      </c>
      <c r="E402" s="423" t="s">
        <v>6544</v>
      </c>
      <c r="F402" s="423" t="s">
        <v>313</v>
      </c>
      <c r="G402" s="423" t="s">
        <v>3687</v>
      </c>
      <c r="I402" s="423" t="s">
        <v>313</v>
      </c>
      <c r="J402" s="423" t="s">
        <v>3688</v>
      </c>
      <c r="K402" s="423" t="s">
        <v>3689</v>
      </c>
      <c r="L402" s="423" t="s">
        <v>313</v>
      </c>
      <c r="M402" s="423" t="s">
        <v>3690</v>
      </c>
      <c r="N402" s="423" t="s">
        <v>313</v>
      </c>
      <c r="O402" s="423" t="s">
        <v>313</v>
      </c>
      <c r="P402" s="423" t="s">
        <v>313</v>
      </c>
      <c r="Q402" s="423" t="s">
        <v>313</v>
      </c>
      <c r="R402" s="423" t="s">
        <v>313</v>
      </c>
      <c r="S402" s="423" t="s">
        <v>2025</v>
      </c>
      <c r="T402" s="423" t="s">
        <v>313</v>
      </c>
      <c r="U402" s="423" t="s">
        <v>313</v>
      </c>
      <c r="V402" s="423" t="s">
        <v>5590</v>
      </c>
      <c r="W402" s="423" t="s">
        <v>320</v>
      </c>
      <c r="X402" s="423" t="s">
        <v>437</v>
      </c>
      <c r="Y402" s="423" t="s">
        <v>313</v>
      </c>
      <c r="Z402" s="32">
        <v>46053</v>
      </c>
      <c r="AC402">
        <v>117</v>
      </c>
      <c r="AD402" s="423" t="s">
        <v>40</v>
      </c>
      <c r="AE402" s="32">
        <v>46043</v>
      </c>
      <c r="AF402" s="62">
        <v>0.52098379629629632</v>
      </c>
      <c r="AG402" s="423" t="s">
        <v>313</v>
      </c>
      <c r="AH402" s="423" t="s">
        <v>335</v>
      </c>
      <c r="AI402" s="32">
        <v>46160</v>
      </c>
      <c r="AJ402" s="62">
        <v>0.61366898148148152</v>
      </c>
      <c r="AK402" s="423" t="s">
        <v>6122</v>
      </c>
      <c r="AL402" s="423" t="s">
        <v>6545</v>
      </c>
      <c r="AM402" s="423" t="s">
        <v>313</v>
      </c>
      <c r="AN402" s="423" t="s">
        <v>313</v>
      </c>
      <c r="AO402" s="423" t="s">
        <v>20</v>
      </c>
      <c r="AP402" s="423" t="s">
        <v>313</v>
      </c>
      <c r="AQ402" s="423" t="s">
        <v>313</v>
      </c>
      <c r="AR402" s="32">
        <v>46160</v>
      </c>
      <c r="AT402" s="423" t="s">
        <v>313</v>
      </c>
      <c r="AU402" s="423" t="s">
        <v>313</v>
      </c>
      <c r="AV402" s="423" t="s">
        <v>313</v>
      </c>
      <c r="AW402" s="423" t="s">
        <v>313</v>
      </c>
      <c r="AX402" s="423">
        <v>1</v>
      </c>
    </row>
    <row r="403" spans="1:50" x14ac:dyDescent="0.3">
      <c r="A403" s="423" t="s">
        <v>45</v>
      </c>
      <c r="B403">
        <v>853</v>
      </c>
      <c r="D403">
        <v>3154</v>
      </c>
      <c r="E403" s="423" t="s">
        <v>3691</v>
      </c>
      <c r="F403" s="423" t="s">
        <v>313</v>
      </c>
      <c r="G403" s="423" t="s">
        <v>3692</v>
      </c>
      <c r="H403">
        <v>8439142000161</v>
      </c>
      <c r="I403" s="423" t="s">
        <v>313</v>
      </c>
      <c r="J403" s="423" t="s">
        <v>3693</v>
      </c>
      <c r="K403" s="423" t="s">
        <v>3694</v>
      </c>
      <c r="L403" s="423" t="s">
        <v>313</v>
      </c>
      <c r="M403" s="423" t="s">
        <v>3695</v>
      </c>
      <c r="N403" s="423" t="s">
        <v>313</v>
      </c>
      <c r="O403" s="423" t="s">
        <v>313</v>
      </c>
      <c r="P403" s="423" t="s">
        <v>313</v>
      </c>
      <c r="Q403" s="423" t="s">
        <v>313</v>
      </c>
      <c r="R403" s="423" t="s">
        <v>313</v>
      </c>
      <c r="S403" s="423" t="s">
        <v>2025</v>
      </c>
      <c r="T403" s="423" t="s">
        <v>313</v>
      </c>
      <c r="U403" s="423" t="s">
        <v>313</v>
      </c>
      <c r="V403" s="423" t="s">
        <v>5590</v>
      </c>
      <c r="W403" s="423" t="s">
        <v>320</v>
      </c>
      <c r="X403" s="423" t="s">
        <v>333</v>
      </c>
      <c r="Y403" s="423" t="s">
        <v>313</v>
      </c>
      <c r="Z403" s="32">
        <v>46112</v>
      </c>
      <c r="AA403">
        <v>58800</v>
      </c>
      <c r="AB403">
        <v>873144</v>
      </c>
      <c r="AC403">
        <v>8</v>
      </c>
      <c r="AD403" s="423" t="s">
        <v>40</v>
      </c>
      <c r="AE403" s="32">
        <v>46043</v>
      </c>
      <c r="AF403" s="62">
        <v>0.91557870370370376</v>
      </c>
      <c r="AG403" s="423" t="s">
        <v>313</v>
      </c>
      <c r="AH403" s="423" t="s">
        <v>335</v>
      </c>
      <c r="AI403" s="32">
        <v>46051</v>
      </c>
      <c r="AJ403" s="62">
        <v>0.67262731481481486</v>
      </c>
      <c r="AK403" s="423" t="s">
        <v>6115</v>
      </c>
      <c r="AL403" s="423" t="s">
        <v>313</v>
      </c>
      <c r="AM403" s="423" t="s">
        <v>313</v>
      </c>
      <c r="AN403" s="423" t="s">
        <v>3696</v>
      </c>
      <c r="AO403" s="423" t="s">
        <v>45</v>
      </c>
      <c r="AP403" s="423" t="s">
        <v>3697</v>
      </c>
      <c r="AQ403" s="423" t="s">
        <v>3698</v>
      </c>
      <c r="AR403" s="32">
        <v>46050</v>
      </c>
      <c r="AT403" s="423" t="s">
        <v>313</v>
      </c>
      <c r="AU403" s="423" t="s">
        <v>313</v>
      </c>
      <c r="AV403" s="423" t="s">
        <v>313</v>
      </c>
      <c r="AW403" s="423" t="s">
        <v>313</v>
      </c>
      <c r="AX403" s="423">
        <v>1</v>
      </c>
    </row>
    <row r="404" spans="1:50" x14ac:dyDescent="0.3">
      <c r="A404" s="423" t="s">
        <v>45</v>
      </c>
      <c r="B404">
        <v>854</v>
      </c>
      <c r="D404">
        <v>3155</v>
      </c>
      <c r="E404" s="423" t="s">
        <v>313</v>
      </c>
      <c r="F404" s="423" t="s">
        <v>313</v>
      </c>
      <c r="G404" s="423" t="s">
        <v>3699</v>
      </c>
      <c r="I404" s="423" t="s">
        <v>313</v>
      </c>
      <c r="J404" s="423" t="s">
        <v>3700</v>
      </c>
      <c r="K404" s="423" t="s">
        <v>3701</v>
      </c>
      <c r="L404" s="423" t="s">
        <v>313</v>
      </c>
      <c r="M404" s="423" t="s">
        <v>3702</v>
      </c>
      <c r="N404" s="423" t="s">
        <v>313</v>
      </c>
      <c r="O404" s="423" t="s">
        <v>313</v>
      </c>
      <c r="P404" s="423" t="s">
        <v>313</v>
      </c>
      <c r="Q404" s="423" t="s">
        <v>313</v>
      </c>
      <c r="R404" s="423" t="s">
        <v>313</v>
      </c>
      <c r="S404" s="423" t="s">
        <v>2025</v>
      </c>
      <c r="T404" s="423" t="s">
        <v>313</v>
      </c>
      <c r="U404" s="423" t="s">
        <v>313</v>
      </c>
      <c r="V404" s="423" t="s">
        <v>5574</v>
      </c>
      <c r="W404" s="423" t="s">
        <v>320</v>
      </c>
      <c r="X404" s="423" t="s">
        <v>321</v>
      </c>
      <c r="Y404" s="423" t="s">
        <v>313</v>
      </c>
      <c r="Z404" s="32">
        <v>46044</v>
      </c>
      <c r="AC404">
        <v>0</v>
      </c>
      <c r="AD404" s="423" t="s">
        <v>40</v>
      </c>
      <c r="AE404" s="32">
        <v>46044</v>
      </c>
      <c r="AF404" s="62">
        <v>0.62604166666666672</v>
      </c>
      <c r="AG404" s="423" t="s">
        <v>313</v>
      </c>
      <c r="AH404" s="423" t="s">
        <v>335</v>
      </c>
      <c r="AI404" s="32">
        <v>46044</v>
      </c>
      <c r="AJ404" s="62">
        <v>0.65458333333333329</v>
      </c>
      <c r="AK404" s="423" t="s">
        <v>6118</v>
      </c>
      <c r="AL404" s="423" t="s">
        <v>313</v>
      </c>
      <c r="AM404" s="423" t="s">
        <v>313</v>
      </c>
      <c r="AN404" s="423" t="s">
        <v>313</v>
      </c>
      <c r="AO404" s="423" t="s">
        <v>45</v>
      </c>
      <c r="AP404" s="423" t="s">
        <v>313</v>
      </c>
      <c r="AQ404" s="423" t="s">
        <v>313</v>
      </c>
      <c r="AR404" s="32"/>
      <c r="AT404" s="423" t="s">
        <v>313</v>
      </c>
      <c r="AU404" s="423" t="s">
        <v>313</v>
      </c>
      <c r="AV404" s="423" t="s">
        <v>313</v>
      </c>
      <c r="AW404" s="423" t="s">
        <v>313</v>
      </c>
      <c r="AX404" s="423">
        <v>1</v>
      </c>
    </row>
    <row r="405" spans="1:50" x14ac:dyDescent="0.3">
      <c r="A405" s="423" t="s">
        <v>20</v>
      </c>
      <c r="B405">
        <v>860</v>
      </c>
      <c r="D405">
        <v>3164</v>
      </c>
      <c r="E405" s="423" t="s">
        <v>3703</v>
      </c>
      <c r="F405" s="423" t="s">
        <v>313</v>
      </c>
      <c r="G405" s="423" t="s">
        <v>3704</v>
      </c>
      <c r="H405">
        <v>1399482000167</v>
      </c>
      <c r="I405" s="423" t="s">
        <v>313</v>
      </c>
      <c r="J405" s="423" t="s">
        <v>3705</v>
      </c>
      <c r="K405" s="423" t="s">
        <v>3706</v>
      </c>
      <c r="L405" s="423" t="s">
        <v>313</v>
      </c>
      <c r="M405" s="423" t="s">
        <v>3707</v>
      </c>
      <c r="N405" s="423" t="s">
        <v>313</v>
      </c>
      <c r="O405" s="423" t="s">
        <v>313</v>
      </c>
      <c r="P405" s="423" t="s">
        <v>313</v>
      </c>
      <c r="Q405" s="423" t="s">
        <v>313</v>
      </c>
      <c r="R405" s="423" t="s">
        <v>313</v>
      </c>
      <c r="S405" s="423" t="s">
        <v>2025</v>
      </c>
      <c r="T405" s="423" t="s">
        <v>313</v>
      </c>
      <c r="U405" s="423" t="s">
        <v>313</v>
      </c>
      <c r="V405" s="423" t="s">
        <v>5590</v>
      </c>
      <c r="W405" s="423" t="s">
        <v>320</v>
      </c>
      <c r="X405" s="423" t="s">
        <v>437</v>
      </c>
      <c r="Y405" s="423" t="s">
        <v>313</v>
      </c>
      <c r="Z405" s="32">
        <v>46053</v>
      </c>
      <c r="AC405">
        <v>106</v>
      </c>
      <c r="AD405" s="423" t="s">
        <v>40</v>
      </c>
      <c r="AE405" s="32">
        <v>46045</v>
      </c>
      <c r="AF405" s="62">
        <v>0.4199074074074074</v>
      </c>
      <c r="AG405" s="423" t="s">
        <v>313</v>
      </c>
      <c r="AH405" s="423" t="s">
        <v>335</v>
      </c>
      <c r="AI405" s="32">
        <v>46151</v>
      </c>
      <c r="AJ405" s="62">
        <v>0.32263888888888886</v>
      </c>
      <c r="AK405" s="423" t="s">
        <v>6122</v>
      </c>
      <c r="AL405" s="423" t="s">
        <v>313</v>
      </c>
      <c r="AM405" s="423" t="s">
        <v>313</v>
      </c>
      <c r="AN405" s="423" t="s">
        <v>313</v>
      </c>
      <c r="AO405" s="423" t="s">
        <v>20</v>
      </c>
      <c r="AP405" s="423" t="s">
        <v>313</v>
      </c>
      <c r="AQ405" s="423" t="s">
        <v>313</v>
      </c>
      <c r="AR405" s="32">
        <v>46051</v>
      </c>
      <c r="AT405" s="423" t="s">
        <v>313</v>
      </c>
      <c r="AU405" s="423" t="s">
        <v>313</v>
      </c>
      <c r="AV405" s="423" t="s">
        <v>313</v>
      </c>
      <c r="AW405" s="423" t="s">
        <v>313</v>
      </c>
      <c r="AX405" s="423">
        <v>1</v>
      </c>
    </row>
    <row r="406" spans="1:50" x14ac:dyDescent="0.3">
      <c r="A406" s="423" t="s">
        <v>45</v>
      </c>
      <c r="B406">
        <v>861</v>
      </c>
      <c r="D406">
        <v>3165</v>
      </c>
      <c r="E406" s="423" t="s">
        <v>5596</v>
      </c>
      <c r="F406" s="423" t="s">
        <v>313</v>
      </c>
      <c r="G406" s="423" t="s">
        <v>3709</v>
      </c>
      <c r="I406" s="423" t="s">
        <v>313</v>
      </c>
      <c r="J406" s="423" t="s">
        <v>3710</v>
      </c>
      <c r="K406" s="423" t="s">
        <v>3711</v>
      </c>
      <c r="L406" s="423" t="s">
        <v>313</v>
      </c>
      <c r="M406" s="423" t="s">
        <v>3712</v>
      </c>
      <c r="N406" s="423" t="s">
        <v>313</v>
      </c>
      <c r="O406" s="423" t="s">
        <v>313</v>
      </c>
      <c r="P406" s="423" t="s">
        <v>313</v>
      </c>
      <c r="Q406" s="423" t="s">
        <v>313</v>
      </c>
      <c r="R406" s="423" t="s">
        <v>313</v>
      </c>
      <c r="S406" s="423" t="s">
        <v>2025</v>
      </c>
      <c r="T406" s="423" t="s">
        <v>313</v>
      </c>
      <c r="U406" s="423" t="s">
        <v>313</v>
      </c>
      <c r="V406" s="423" t="s">
        <v>5574</v>
      </c>
      <c r="W406" s="423" t="s">
        <v>320</v>
      </c>
      <c r="X406" s="423" t="s">
        <v>321</v>
      </c>
      <c r="Y406" s="423" t="s">
        <v>313</v>
      </c>
      <c r="Z406" s="32">
        <v>46053</v>
      </c>
      <c r="AC406">
        <v>21</v>
      </c>
      <c r="AD406" s="423" t="s">
        <v>40</v>
      </c>
      <c r="AE406" s="32">
        <v>46045</v>
      </c>
      <c r="AF406" s="62">
        <v>0.44262731481481482</v>
      </c>
      <c r="AG406" s="423" t="s">
        <v>313</v>
      </c>
      <c r="AH406" s="423" t="s">
        <v>335</v>
      </c>
      <c r="AI406" s="32">
        <v>46066</v>
      </c>
      <c r="AJ406" s="62">
        <v>0.7257986111111111</v>
      </c>
      <c r="AK406" s="423" t="s">
        <v>6118</v>
      </c>
      <c r="AL406" s="423" t="s">
        <v>313</v>
      </c>
      <c r="AM406" s="423" t="s">
        <v>313</v>
      </c>
      <c r="AN406" s="423" t="s">
        <v>313</v>
      </c>
      <c r="AO406" s="423" t="s">
        <v>45</v>
      </c>
      <c r="AP406" s="423" t="s">
        <v>313</v>
      </c>
      <c r="AQ406" s="423" t="s">
        <v>313</v>
      </c>
      <c r="AR406" s="32">
        <v>46066</v>
      </c>
      <c r="AT406" s="423" t="s">
        <v>313</v>
      </c>
      <c r="AU406" s="423" t="s">
        <v>313</v>
      </c>
      <c r="AV406" s="423" t="s">
        <v>313</v>
      </c>
      <c r="AW406" s="423" t="s">
        <v>313</v>
      </c>
      <c r="AX406" s="423">
        <v>1</v>
      </c>
    </row>
    <row r="407" spans="1:50" x14ac:dyDescent="0.3">
      <c r="A407" s="423" t="s">
        <v>40</v>
      </c>
      <c r="B407">
        <v>862</v>
      </c>
      <c r="D407">
        <v>3166</v>
      </c>
      <c r="E407" s="423" t="s">
        <v>3713</v>
      </c>
      <c r="F407" s="423" t="s">
        <v>313</v>
      </c>
      <c r="G407" s="423" t="s">
        <v>3714</v>
      </c>
      <c r="H407">
        <v>82808122000173</v>
      </c>
      <c r="I407" s="423" t="s">
        <v>313</v>
      </c>
      <c r="J407" s="423" t="s">
        <v>3875</v>
      </c>
      <c r="K407" s="423" t="s">
        <v>3716</v>
      </c>
      <c r="L407" s="423" t="s">
        <v>313</v>
      </c>
      <c r="M407" s="423" t="s">
        <v>3717</v>
      </c>
      <c r="N407" s="423" t="s">
        <v>313</v>
      </c>
      <c r="O407" s="423" t="s">
        <v>313</v>
      </c>
      <c r="P407" s="423" t="s">
        <v>313</v>
      </c>
      <c r="Q407" s="423" t="s">
        <v>3718</v>
      </c>
      <c r="R407" s="423" t="s">
        <v>472</v>
      </c>
      <c r="S407" s="423" t="s">
        <v>313</v>
      </c>
      <c r="T407" s="423" t="s">
        <v>313</v>
      </c>
      <c r="U407" s="423" t="s">
        <v>313</v>
      </c>
      <c r="V407" s="423" t="s">
        <v>955</v>
      </c>
      <c r="W407" s="423" t="s">
        <v>320</v>
      </c>
      <c r="X407" s="423" t="s">
        <v>347</v>
      </c>
      <c r="Y407" s="423" t="s">
        <v>313</v>
      </c>
      <c r="Z407" s="32">
        <v>46081</v>
      </c>
      <c r="AA407">
        <v>987029</v>
      </c>
      <c r="AB407">
        <v>1811884</v>
      </c>
      <c r="AC407">
        <v>34</v>
      </c>
      <c r="AD407" s="423" t="s">
        <v>40</v>
      </c>
      <c r="AE407" s="32">
        <v>46045</v>
      </c>
      <c r="AF407" s="62">
        <v>0.47480324074074076</v>
      </c>
      <c r="AG407" s="423" t="s">
        <v>313</v>
      </c>
      <c r="AH407" s="423" t="s">
        <v>358</v>
      </c>
      <c r="AI407" s="32">
        <v>46079</v>
      </c>
      <c r="AJ407" s="62">
        <v>0.91175925925925927</v>
      </c>
      <c r="AK407" s="423" t="s">
        <v>313</v>
      </c>
      <c r="AL407" s="423" t="s">
        <v>313</v>
      </c>
      <c r="AM407" s="423" t="s">
        <v>313</v>
      </c>
      <c r="AN407" s="423" t="s">
        <v>3471</v>
      </c>
      <c r="AO407" s="423" t="s">
        <v>40</v>
      </c>
      <c r="AP407" s="423" t="s">
        <v>3471</v>
      </c>
      <c r="AQ407" s="423" t="s">
        <v>313</v>
      </c>
      <c r="AR407" s="32">
        <v>46080</v>
      </c>
      <c r="AS407">
        <v>50</v>
      </c>
      <c r="AT407" s="423" t="s">
        <v>4309</v>
      </c>
      <c r="AU407" s="423" t="s">
        <v>3719</v>
      </c>
      <c r="AV407" s="423" t="s">
        <v>4310</v>
      </c>
      <c r="AW407" s="423" t="s">
        <v>4311</v>
      </c>
      <c r="AX407" s="423">
        <v>1</v>
      </c>
    </row>
    <row r="408" spans="1:50" x14ac:dyDescent="0.3">
      <c r="A408" s="423" t="s">
        <v>40</v>
      </c>
      <c r="B408">
        <v>864</v>
      </c>
      <c r="D408">
        <v>3169</v>
      </c>
      <c r="E408" s="423" t="s">
        <v>4918</v>
      </c>
      <c r="F408" s="423" t="s">
        <v>313</v>
      </c>
      <c r="G408" s="423" t="s">
        <v>3721</v>
      </c>
      <c r="I408" s="423" t="s">
        <v>313</v>
      </c>
      <c r="J408" s="423" t="s">
        <v>2681</v>
      </c>
      <c r="K408" s="423" t="s">
        <v>1656</v>
      </c>
      <c r="L408" s="423" t="s">
        <v>313</v>
      </c>
      <c r="M408" s="423" t="s">
        <v>3722</v>
      </c>
      <c r="N408" s="423" t="s">
        <v>313</v>
      </c>
      <c r="O408" s="423" t="s">
        <v>313</v>
      </c>
      <c r="P408" s="423" t="s">
        <v>313</v>
      </c>
      <c r="Q408" s="423" t="s">
        <v>313</v>
      </c>
      <c r="R408" s="423" t="s">
        <v>313</v>
      </c>
      <c r="S408" s="423" t="s">
        <v>3723</v>
      </c>
      <c r="T408" s="423" t="s">
        <v>313</v>
      </c>
      <c r="U408" s="423" t="s">
        <v>313</v>
      </c>
      <c r="V408" s="423" t="s">
        <v>1251</v>
      </c>
      <c r="W408" s="423" t="s">
        <v>320</v>
      </c>
      <c r="X408" s="423" t="s">
        <v>356</v>
      </c>
      <c r="Y408" s="423" t="s">
        <v>313</v>
      </c>
      <c r="Z408" s="32">
        <v>46053</v>
      </c>
      <c r="AA408">
        <v>10000</v>
      </c>
      <c r="AB408">
        <v>2000</v>
      </c>
      <c r="AC408">
        <v>117</v>
      </c>
      <c r="AD408" s="423" t="s">
        <v>40</v>
      </c>
      <c r="AE408" s="32">
        <v>46045</v>
      </c>
      <c r="AF408" s="62">
        <v>0.68347222222222226</v>
      </c>
      <c r="AG408" s="423" t="s">
        <v>313</v>
      </c>
      <c r="AH408" s="423" t="s">
        <v>322</v>
      </c>
      <c r="AI408" s="32"/>
      <c r="AJ408" s="62"/>
      <c r="AK408" s="423" t="s">
        <v>313</v>
      </c>
      <c r="AL408" s="423" t="s">
        <v>313</v>
      </c>
      <c r="AM408" s="423" t="s">
        <v>313</v>
      </c>
      <c r="AN408" s="423" t="s">
        <v>3724</v>
      </c>
      <c r="AO408" s="423" t="s">
        <v>40</v>
      </c>
      <c r="AP408" s="423" t="s">
        <v>3724</v>
      </c>
      <c r="AQ408" s="423" t="s">
        <v>313</v>
      </c>
      <c r="AR408" s="32">
        <v>46101</v>
      </c>
      <c r="AS408">
        <v>30</v>
      </c>
      <c r="AT408" s="423" t="s">
        <v>3725</v>
      </c>
      <c r="AU408" s="423" t="s">
        <v>3726</v>
      </c>
      <c r="AV408" s="423" t="s">
        <v>3727</v>
      </c>
      <c r="AW408" s="423" t="s">
        <v>3728</v>
      </c>
      <c r="AX408" s="423">
        <v>1</v>
      </c>
    </row>
    <row r="409" spans="1:50" x14ac:dyDescent="0.3">
      <c r="A409" s="423" t="s">
        <v>40</v>
      </c>
      <c r="B409">
        <v>865</v>
      </c>
      <c r="D409">
        <v>3170</v>
      </c>
      <c r="E409" s="423" t="s">
        <v>4919</v>
      </c>
      <c r="F409" s="423" t="s">
        <v>313</v>
      </c>
      <c r="G409" s="423" t="s">
        <v>3730</v>
      </c>
      <c r="H409">
        <v>13303103000172</v>
      </c>
      <c r="I409" s="423" t="s">
        <v>313</v>
      </c>
      <c r="J409" s="423" t="s">
        <v>2474</v>
      </c>
      <c r="K409" s="423" t="s">
        <v>3731</v>
      </c>
      <c r="L409" s="423" t="s">
        <v>313</v>
      </c>
      <c r="M409" s="423" t="s">
        <v>3732</v>
      </c>
      <c r="N409" s="423" t="s">
        <v>313</v>
      </c>
      <c r="O409" s="423" t="s">
        <v>313</v>
      </c>
      <c r="P409" s="423" t="s">
        <v>313</v>
      </c>
      <c r="Q409" s="423" t="s">
        <v>3733</v>
      </c>
      <c r="R409" s="423" t="s">
        <v>472</v>
      </c>
      <c r="S409" s="423" t="s">
        <v>728</v>
      </c>
      <c r="T409" s="423" t="s">
        <v>313</v>
      </c>
      <c r="U409" s="423" t="s">
        <v>313</v>
      </c>
      <c r="V409" s="423" t="s">
        <v>955</v>
      </c>
      <c r="W409" s="423" t="s">
        <v>320</v>
      </c>
      <c r="X409" s="423" t="s">
        <v>347</v>
      </c>
      <c r="Y409" s="423" t="s">
        <v>313</v>
      </c>
      <c r="Z409" s="32">
        <v>46112</v>
      </c>
      <c r="AA409">
        <v>59184</v>
      </c>
      <c r="AB409">
        <v>488139</v>
      </c>
      <c r="AC409">
        <v>77</v>
      </c>
      <c r="AD409" s="423" t="s">
        <v>40</v>
      </c>
      <c r="AE409" s="32">
        <v>46045</v>
      </c>
      <c r="AF409" s="62">
        <v>0.70285879629629633</v>
      </c>
      <c r="AG409" s="423" t="s">
        <v>313</v>
      </c>
      <c r="AH409" s="423" t="s">
        <v>335</v>
      </c>
      <c r="AI409" s="32">
        <v>46122</v>
      </c>
      <c r="AJ409" s="62">
        <v>0.72376157407407404</v>
      </c>
      <c r="AK409" s="423" t="s">
        <v>6114</v>
      </c>
      <c r="AL409" s="423" t="s">
        <v>313</v>
      </c>
      <c r="AM409" s="423" t="s">
        <v>313</v>
      </c>
      <c r="AN409" s="423" t="s">
        <v>3724</v>
      </c>
      <c r="AO409" s="423" t="s">
        <v>40</v>
      </c>
      <c r="AP409" s="423" t="s">
        <v>3724</v>
      </c>
      <c r="AQ409" s="423" t="s">
        <v>313</v>
      </c>
      <c r="AR409" s="32">
        <v>46101</v>
      </c>
      <c r="AS409">
        <v>50</v>
      </c>
      <c r="AT409" s="423" t="s">
        <v>3734</v>
      </c>
      <c r="AU409" s="423" t="s">
        <v>3735</v>
      </c>
      <c r="AV409" s="423" t="s">
        <v>3736</v>
      </c>
      <c r="AW409" s="423" t="s">
        <v>3737</v>
      </c>
      <c r="AX409" s="423">
        <v>1</v>
      </c>
    </row>
    <row r="410" spans="1:50" x14ac:dyDescent="0.3">
      <c r="A410" s="423" t="s">
        <v>45</v>
      </c>
      <c r="B410">
        <v>866</v>
      </c>
      <c r="D410">
        <v>3177</v>
      </c>
      <c r="E410" s="423" t="s">
        <v>3738</v>
      </c>
      <c r="F410" s="423" t="s">
        <v>313</v>
      </c>
      <c r="G410" s="423" t="s">
        <v>3739</v>
      </c>
      <c r="I410" s="423" t="s">
        <v>313</v>
      </c>
      <c r="J410" s="423" t="s">
        <v>3740</v>
      </c>
      <c r="K410" s="423" t="s">
        <v>3741</v>
      </c>
      <c r="L410" s="423" t="s">
        <v>313</v>
      </c>
      <c r="M410" s="423" t="s">
        <v>3742</v>
      </c>
      <c r="N410" s="423" t="s">
        <v>313</v>
      </c>
      <c r="O410" s="423" t="s">
        <v>313</v>
      </c>
      <c r="P410" s="423" t="s">
        <v>313</v>
      </c>
      <c r="Q410" s="423" t="s">
        <v>313</v>
      </c>
      <c r="R410" s="423" t="s">
        <v>313</v>
      </c>
      <c r="S410" s="423" t="s">
        <v>2025</v>
      </c>
      <c r="T410" s="423" t="s">
        <v>313</v>
      </c>
      <c r="U410" s="423" t="s">
        <v>313</v>
      </c>
      <c r="V410" s="423" t="s">
        <v>5590</v>
      </c>
      <c r="W410" s="423" t="s">
        <v>320</v>
      </c>
      <c r="X410" s="423" t="s">
        <v>321</v>
      </c>
      <c r="Y410" s="423" t="s">
        <v>313</v>
      </c>
      <c r="Z410" s="32">
        <v>46053</v>
      </c>
      <c r="AC410">
        <v>3</v>
      </c>
      <c r="AD410" s="423" t="s">
        <v>40</v>
      </c>
      <c r="AE410" s="32">
        <v>46048</v>
      </c>
      <c r="AF410" s="62">
        <v>0.55048611111111112</v>
      </c>
      <c r="AG410" s="423" t="s">
        <v>313</v>
      </c>
      <c r="AH410" s="423" t="s">
        <v>335</v>
      </c>
      <c r="AI410" s="32">
        <v>46051</v>
      </c>
      <c r="AJ410" s="62">
        <v>0.66991898148148143</v>
      </c>
      <c r="AK410" s="423" t="s">
        <v>474</v>
      </c>
      <c r="AL410" s="423" t="s">
        <v>313</v>
      </c>
      <c r="AM410" s="423" t="s">
        <v>313</v>
      </c>
      <c r="AN410" s="423" t="s">
        <v>313</v>
      </c>
      <c r="AO410" s="423" t="s">
        <v>45</v>
      </c>
      <c r="AP410" s="423" t="s">
        <v>313</v>
      </c>
      <c r="AQ410" s="423" t="s">
        <v>313</v>
      </c>
      <c r="AR410" s="32">
        <v>46049</v>
      </c>
      <c r="AT410" s="423" t="s">
        <v>313</v>
      </c>
      <c r="AU410" s="423" t="s">
        <v>313</v>
      </c>
      <c r="AV410" s="423" t="s">
        <v>313</v>
      </c>
      <c r="AW410" s="423" t="s">
        <v>313</v>
      </c>
      <c r="AX410" s="423">
        <v>1</v>
      </c>
    </row>
    <row r="411" spans="1:50" x14ac:dyDescent="0.3">
      <c r="A411" s="423" t="s">
        <v>20</v>
      </c>
      <c r="B411">
        <v>867</v>
      </c>
      <c r="D411">
        <v>3176</v>
      </c>
      <c r="E411" s="423" t="s">
        <v>5597</v>
      </c>
      <c r="F411" s="423" t="s">
        <v>313</v>
      </c>
      <c r="G411" s="423" t="s">
        <v>3744</v>
      </c>
      <c r="H411">
        <v>16743404000105</v>
      </c>
      <c r="I411" s="423" t="s">
        <v>313</v>
      </c>
      <c r="J411" s="423" t="s">
        <v>3745</v>
      </c>
      <c r="K411" s="423" t="s">
        <v>3746</v>
      </c>
      <c r="L411" s="423" t="s">
        <v>313</v>
      </c>
      <c r="M411" s="423" t="s">
        <v>3747</v>
      </c>
      <c r="N411" s="423" t="s">
        <v>313</v>
      </c>
      <c r="O411" s="423" t="s">
        <v>313</v>
      </c>
      <c r="P411" s="423" t="s">
        <v>313</v>
      </c>
      <c r="Q411" s="423" t="s">
        <v>3748</v>
      </c>
      <c r="R411" s="423" t="s">
        <v>642</v>
      </c>
      <c r="S411" s="423" t="s">
        <v>2025</v>
      </c>
      <c r="T411" s="423" t="s">
        <v>313</v>
      </c>
      <c r="U411" s="423" t="s">
        <v>313</v>
      </c>
      <c r="V411" s="423" t="s">
        <v>5571</v>
      </c>
      <c r="W411" s="423" t="s">
        <v>320</v>
      </c>
      <c r="X411" s="423" t="s">
        <v>333</v>
      </c>
      <c r="Y411" s="423" t="s">
        <v>313</v>
      </c>
      <c r="Z411" s="32">
        <v>46081</v>
      </c>
      <c r="AA411">
        <v>61904</v>
      </c>
      <c r="AB411">
        <v>10192</v>
      </c>
      <c r="AC411">
        <v>24</v>
      </c>
      <c r="AD411" s="423" t="s">
        <v>40</v>
      </c>
      <c r="AE411" s="32">
        <v>46048</v>
      </c>
      <c r="AF411" s="62">
        <v>0.55230324074074078</v>
      </c>
      <c r="AG411" s="423" t="s">
        <v>313</v>
      </c>
      <c r="AH411" s="423" t="s">
        <v>335</v>
      </c>
      <c r="AI411" s="32">
        <v>46072</v>
      </c>
      <c r="AJ411" s="62">
        <v>0.69184027777777779</v>
      </c>
      <c r="AK411" s="423" t="s">
        <v>474</v>
      </c>
      <c r="AL411" s="423" t="s">
        <v>5598</v>
      </c>
      <c r="AM411" s="423" t="s">
        <v>313</v>
      </c>
      <c r="AN411" s="423" t="s">
        <v>3696</v>
      </c>
      <c r="AO411" s="423" t="s">
        <v>20</v>
      </c>
      <c r="AP411" s="423" t="s">
        <v>3696</v>
      </c>
      <c r="AQ411" s="423" t="s">
        <v>313</v>
      </c>
      <c r="AR411" s="32">
        <v>46072</v>
      </c>
      <c r="AS411">
        <v>30</v>
      </c>
      <c r="AT411" s="423" t="s">
        <v>313</v>
      </c>
      <c r="AU411" s="423" t="s">
        <v>313</v>
      </c>
      <c r="AV411" s="423" t="s">
        <v>313</v>
      </c>
      <c r="AW411" s="423" t="s">
        <v>313</v>
      </c>
      <c r="AX411" s="423">
        <v>1</v>
      </c>
    </row>
    <row r="412" spans="1:50" x14ac:dyDescent="0.3">
      <c r="A412" s="423" t="s">
        <v>45</v>
      </c>
      <c r="B412">
        <v>868</v>
      </c>
      <c r="D412">
        <v>3174</v>
      </c>
      <c r="E412" s="423" t="s">
        <v>5599</v>
      </c>
      <c r="F412" s="423" t="s">
        <v>313</v>
      </c>
      <c r="G412" s="423" t="s">
        <v>3750</v>
      </c>
      <c r="I412" s="423" t="s">
        <v>313</v>
      </c>
      <c r="J412" s="423" t="s">
        <v>3751</v>
      </c>
      <c r="K412" s="423" t="s">
        <v>3752</v>
      </c>
      <c r="L412" s="423" t="s">
        <v>313</v>
      </c>
      <c r="M412" s="423" t="s">
        <v>3753</v>
      </c>
      <c r="N412" s="423" t="s">
        <v>313</v>
      </c>
      <c r="O412" s="423" t="s">
        <v>313</v>
      </c>
      <c r="P412" s="423" t="s">
        <v>313</v>
      </c>
      <c r="Q412" s="423" t="s">
        <v>313</v>
      </c>
      <c r="R412" s="423" t="s">
        <v>313</v>
      </c>
      <c r="S412" s="423" t="s">
        <v>2025</v>
      </c>
      <c r="T412" s="423" t="s">
        <v>313</v>
      </c>
      <c r="U412" s="423" t="s">
        <v>313</v>
      </c>
      <c r="V412" s="423" t="s">
        <v>5574</v>
      </c>
      <c r="W412" s="423" t="s">
        <v>320</v>
      </c>
      <c r="X412" s="423" t="s">
        <v>321</v>
      </c>
      <c r="Y412" s="423" t="s">
        <v>313</v>
      </c>
      <c r="Z412" s="32">
        <v>46053</v>
      </c>
      <c r="AC412">
        <v>0</v>
      </c>
      <c r="AD412" s="423" t="s">
        <v>40</v>
      </c>
      <c r="AE412" s="32">
        <v>46048</v>
      </c>
      <c r="AF412" s="62">
        <v>0.55403935185185182</v>
      </c>
      <c r="AG412" s="423" t="s">
        <v>313</v>
      </c>
      <c r="AH412" s="423" t="s">
        <v>335</v>
      </c>
      <c r="AI412" s="32">
        <v>46048</v>
      </c>
      <c r="AJ412" s="62">
        <v>0.60412037037037036</v>
      </c>
      <c r="AK412" s="423" t="s">
        <v>6118</v>
      </c>
      <c r="AL412" s="423" t="s">
        <v>313</v>
      </c>
      <c r="AM412" s="423" t="s">
        <v>313</v>
      </c>
      <c r="AN412" s="423" t="s">
        <v>313</v>
      </c>
      <c r="AO412" s="423" t="s">
        <v>45</v>
      </c>
      <c r="AP412" s="423" t="s">
        <v>313</v>
      </c>
      <c r="AQ412" s="423" t="s">
        <v>313</v>
      </c>
      <c r="AR412" s="32"/>
      <c r="AT412" s="423" t="s">
        <v>313</v>
      </c>
      <c r="AU412" s="423" t="s">
        <v>313</v>
      </c>
      <c r="AV412" s="423" t="s">
        <v>313</v>
      </c>
      <c r="AW412" s="423" t="s">
        <v>313</v>
      </c>
      <c r="AX412" s="423">
        <v>1</v>
      </c>
    </row>
    <row r="413" spans="1:50" x14ac:dyDescent="0.3">
      <c r="A413" s="423" t="s">
        <v>20</v>
      </c>
      <c r="B413">
        <v>869</v>
      </c>
      <c r="D413">
        <v>3175</v>
      </c>
      <c r="E413" s="423" t="s">
        <v>3754</v>
      </c>
      <c r="F413" s="423" t="s">
        <v>313</v>
      </c>
      <c r="G413" s="423" t="s">
        <v>3755</v>
      </c>
      <c r="I413" s="423" t="s">
        <v>313</v>
      </c>
      <c r="J413" s="423" t="s">
        <v>3756</v>
      </c>
      <c r="K413" s="423" t="s">
        <v>3757</v>
      </c>
      <c r="L413" s="423" t="s">
        <v>313</v>
      </c>
      <c r="M413" s="423" t="s">
        <v>3758</v>
      </c>
      <c r="N413" s="423" t="s">
        <v>313</v>
      </c>
      <c r="O413" s="423" t="s">
        <v>313</v>
      </c>
      <c r="P413" s="423" t="s">
        <v>313</v>
      </c>
      <c r="Q413" s="423" t="s">
        <v>313</v>
      </c>
      <c r="R413" s="423" t="s">
        <v>313</v>
      </c>
      <c r="S413" s="423" t="s">
        <v>2025</v>
      </c>
      <c r="T413" s="423" t="s">
        <v>313</v>
      </c>
      <c r="U413" s="423" t="s">
        <v>313</v>
      </c>
      <c r="V413" s="423" t="s">
        <v>5590</v>
      </c>
      <c r="W413" s="423" t="s">
        <v>320</v>
      </c>
      <c r="X413" s="423" t="s">
        <v>321</v>
      </c>
      <c r="Y413" s="423" t="s">
        <v>313</v>
      </c>
      <c r="Z413" s="32">
        <v>46053</v>
      </c>
      <c r="AC413">
        <v>103</v>
      </c>
      <c r="AD413" s="423" t="s">
        <v>40</v>
      </c>
      <c r="AE413" s="32">
        <v>46048</v>
      </c>
      <c r="AF413" s="62">
        <v>0.5553703703703704</v>
      </c>
      <c r="AG413" s="423" t="s">
        <v>313</v>
      </c>
      <c r="AH413" s="423" t="s">
        <v>335</v>
      </c>
      <c r="AI413" s="32">
        <v>46151</v>
      </c>
      <c r="AJ413" s="62">
        <v>0.34141203703703704</v>
      </c>
      <c r="AK413" s="423" t="s">
        <v>6122</v>
      </c>
      <c r="AL413" s="423" t="s">
        <v>313</v>
      </c>
      <c r="AM413" s="423" t="s">
        <v>313</v>
      </c>
      <c r="AN413" s="423" t="s">
        <v>313</v>
      </c>
      <c r="AO413" s="423" t="s">
        <v>20</v>
      </c>
      <c r="AP413" s="423" t="s">
        <v>313</v>
      </c>
      <c r="AQ413" s="423" t="s">
        <v>313</v>
      </c>
      <c r="AR413" s="32">
        <v>46049</v>
      </c>
      <c r="AT413" s="423" t="s">
        <v>313</v>
      </c>
      <c r="AU413" s="423" t="s">
        <v>313</v>
      </c>
      <c r="AV413" s="423" t="s">
        <v>313</v>
      </c>
      <c r="AW413" s="423" t="s">
        <v>313</v>
      </c>
      <c r="AX413" s="423">
        <v>1</v>
      </c>
    </row>
    <row r="414" spans="1:50" x14ac:dyDescent="0.3">
      <c r="A414" s="423" t="s">
        <v>45</v>
      </c>
      <c r="B414">
        <v>870</v>
      </c>
      <c r="D414">
        <v>3173</v>
      </c>
      <c r="E414" s="423" t="s">
        <v>4361</v>
      </c>
      <c r="F414" s="423" t="s">
        <v>313</v>
      </c>
      <c r="G414" s="423" t="s">
        <v>3759</v>
      </c>
      <c r="I414" s="423" t="s">
        <v>313</v>
      </c>
      <c r="J414" s="423" t="s">
        <v>3760</v>
      </c>
      <c r="K414" s="423" t="s">
        <v>3761</v>
      </c>
      <c r="L414" s="423" t="s">
        <v>313</v>
      </c>
      <c r="M414" s="423" t="s">
        <v>3762</v>
      </c>
      <c r="N414" s="423" t="s">
        <v>313</v>
      </c>
      <c r="O414" s="423" t="s">
        <v>313</v>
      </c>
      <c r="P414" s="423" t="s">
        <v>313</v>
      </c>
      <c r="Q414" s="423" t="s">
        <v>313</v>
      </c>
      <c r="R414" s="423" t="s">
        <v>313</v>
      </c>
      <c r="S414" s="423" t="s">
        <v>2025</v>
      </c>
      <c r="T414" s="423" t="s">
        <v>313</v>
      </c>
      <c r="U414" s="423" t="s">
        <v>313</v>
      </c>
      <c r="V414" s="423" t="s">
        <v>5571</v>
      </c>
      <c r="W414" s="423" t="s">
        <v>320</v>
      </c>
      <c r="X414" s="423" t="s">
        <v>437</v>
      </c>
      <c r="Y414" s="423" t="s">
        <v>313</v>
      </c>
      <c r="Z414" s="32">
        <v>46053</v>
      </c>
      <c r="AC414">
        <v>22</v>
      </c>
      <c r="AD414" s="423" t="s">
        <v>40</v>
      </c>
      <c r="AE414" s="32">
        <v>46048</v>
      </c>
      <c r="AF414" s="62">
        <v>0.55634259259259256</v>
      </c>
      <c r="AG414" s="423" t="s">
        <v>313</v>
      </c>
      <c r="AH414" s="423" t="s">
        <v>335</v>
      </c>
      <c r="AI414" s="32">
        <v>46070</v>
      </c>
      <c r="AJ414" s="62">
        <v>0.67465277777777777</v>
      </c>
      <c r="AK414" s="423" t="s">
        <v>6115</v>
      </c>
      <c r="AL414" s="423" t="s">
        <v>313</v>
      </c>
      <c r="AM414" s="423" t="s">
        <v>313</v>
      </c>
      <c r="AN414" s="423" t="s">
        <v>313</v>
      </c>
      <c r="AO414" s="423" t="s">
        <v>45</v>
      </c>
      <c r="AP414" s="423" t="s">
        <v>313</v>
      </c>
      <c r="AQ414" s="423" t="s">
        <v>313</v>
      </c>
      <c r="AR414" s="32">
        <v>46070</v>
      </c>
      <c r="AS414">
        <v>30</v>
      </c>
      <c r="AT414" s="423" t="s">
        <v>313</v>
      </c>
      <c r="AU414" s="423" t="s">
        <v>313</v>
      </c>
      <c r="AV414" s="423" t="s">
        <v>313</v>
      </c>
      <c r="AW414" s="423" t="s">
        <v>313</v>
      </c>
      <c r="AX414" s="423">
        <v>1</v>
      </c>
    </row>
    <row r="415" spans="1:50" x14ac:dyDescent="0.3">
      <c r="A415" s="423" t="s">
        <v>40</v>
      </c>
      <c r="B415">
        <v>871</v>
      </c>
      <c r="D415">
        <v>3172</v>
      </c>
      <c r="E415" s="423" t="s">
        <v>4786</v>
      </c>
      <c r="F415" s="423" t="s">
        <v>313</v>
      </c>
      <c r="G415" s="423" t="s">
        <v>3764</v>
      </c>
      <c r="H415">
        <v>19933187000104</v>
      </c>
      <c r="I415" s="423" t="s">
        <v>313</v>
      </c>
      <c r="J415" s="423" t="s">
        <v>3765</v>
      </c>
      <c r="K415" s="423" t="s">
        <v>3766</v>
      </c>
      <c r="L415" s="423" t="s">
        <v>313</v>
      </c>
      <c r="M415" s="423" t="s">
        <v>3767</v>
      </c>
      <c r="N415" s="423" t="s">
        <v>313</v>
      </c>
      <c r="O415" s="423" t="s">
        <v>313</v>
      </c>
      <c r="P415" s="423" t="s">
        <v>313</v>
      </c>
      <c r="Q415" s="423" t="s">
        <v>313</v>
      </c>
      <c r="R415" s="423" t="s">
        <v>313</v>
      </c>
      <c r="S415" s="423" t="s">
        <v>2025</v>
      </c>
      <c r="T415" s="423" t="s">
        <v>313</v>
      </c>
      <c r="U415" s="423" t="s">
        <v>313</v>
      </c>
      <c r="V415" s="423" t="s">
        <v>5571</v>
      </c>
      <c r="W415" s="423" t="s">
        <v>320</v>
      </c>
      <c r="X415" s="423" t="s">
        <v>437</v>
      </c>
      <c r="Y415" s="423" t="s">
        <v>313</v>
      </c>
      <c r="Z415" s="32">
        <v>46053</v>
      </c>
      <c r="AC415">
        <v>45</v>
      </c>
      <c r="AD415" s="423" t="s">
        <v>40</v>
      </c>
      <c r="AE415" s="32">
        <v>46048</v>
      </c>
      <c r="AF415" s="62">
        <v>0.55686342592592597</v>
      </c>
      <c r="AG415" s="423" t="s">
        <v>313</v>
      </c>
      <c r="AH415" s="423" t="s">
        <v>335</v>
      </c>
      <c r="AI415" s="32">
        <v>46093</v>
      </c>
      <c r="AJ415" s="62">
        <v>0.7288310185185185</v>
      </c>
      <c r="AK415" s="423" t="s">
        <v>6118</v>
      </c>
      <c r="AL415" s="423" t="s">
        <v>313</v>
      </c>
      <c r="AM415" s="423" t="s">
        <v>313</v>
      </c>
      <c r="AN415" s="423" t="s">
        <v>313</v>
      </c>
      <c r="AO415" s="423" t="s">
        <v>40</v>
      </c>
      <c r="AP415" s="423" t="s">
        <v>313</v>
      </c>
      <c r="AQ415" s="423" t="s">
        <v>313</v>
      </c>
      <c r="AR415" s="32">
        <v>46093</v>
      </c>
      <c r="AS415">
        <v>30</v>
      </c>
      <c r="AT415" s="423" t="s">
        <v>313</v>
      </c>
      <c r="AU415" s="423" t="s">
        <v>313</v>
      </c>
      <c r="AV415" s="423" t="s">
        <v>313</v>
      </c>
      <c r="AW415" s="423" t="s">
        <v>313</v>
      </c>
      <c r="AX415" s="423">
        <v>1</v>
      </c>
    </row>
    <row r="416" spans="1:50" x14ac:dyDescent="0.3">
      <c r="A416" s="423" t="s">
        <v>40</v>
      </c>
      <c r="B416">
        <v>872</v>
      </c>
      <c r="D416">
        <v>3178</v>
      </c>
      <c r="E416" s="423" t="s">
        <v>4620</v>
      </c>
      <c r="F416" s="423" t="s">
        <v>313</v>
      </c>
      <c r="G416" s="423" t="s">
        <v>3769</v>
      </c>
      <c r="I416" s="423" t="s">
        <v>313</v>
      </c>
      <c r="J416" s="423" t="s">
        <v>3770</v>
      </c>
      <c r="K416" s="423" t="s">
        <v>3771</v>
      </c>
      <c r="L416" s="423" t="s">
        <v>313</v>
      </c>
      <c r="M416" s="423" t="s">
        <v>3772</v>
      </c>
      <c r="N416" s="423" t="s">
        <v>313</v>
      </c>
      <c r="O416" s="423" t="s">
        <v>313</v>
      </c>
      <c r="P416" s="423" t="s">
        <v>313</v>
      </c>
      <c r="Q416" s="423" t="s">
        <v>463</v>
      </c>
      <c r="R416" s="423" t="s">
        <v>313</v>
      </c>
      <c r="S416" s="423" t="s">
        <v>354</v>
      </c>
      <c r="T416" s="423" t="s">
        <v>313</v>
      </c>
      <c r="U416" s="423" t="s">
        <v>313</v>
      </c>
      <c r="V416" s="423" t="s">
        <v>5549</v>
      </c>
      <c r="W416" s="423" t="s">
        <v>320</v>
      </c>
      <c r="X416" s="423" t="s">
        <v>347</v>
      </c>
      <c r="Y416" s="423" t="s">
        <v>313</v>
      </c>
      <c r="Z416" s="32">
        <v>46081</v>
      </c>
      <c r="AA416">
        <v>701343</v>
      </c>
      <c r="AB416">
        <v>17345</v>
      </c>
      <c r="AC416">
        <v>32</v>
      </c>
      <c r="AD416" s="423" t="s">
        <v>40</v>
      </c>
      <c r="AE416" s="32">
        <v>46048</v>
      </c>
      <c r="AF416" s="62">
        <v>0.71504629629629635</v>
      </c>
      <c r="AG416" s="423" t="s">
        <v>313</v>
      </c>
      <c r="AH416" s="423" t="s">
        <v>335</v>
      </c>
      <c r="AI416" s="32">
        <v>46080</v>
      </c>
      <c r="AJ416" s="62">
        <v>0.88954861111111116</v>
      </c>
      <c r="AK416" s="423" t="s">
        <v>6114</v>
      </c>
      <c r="AL416" s="423" t="s">
        <v>313</v>
      </c>
      <c r="AM416" s="423" t="s">
        <v>313</v>
      </c>
      <c r="AN416" s="423" t="s">
        <v>3774</v>
      </c>
      <c r="AO416" s="423" t="s">
        <v>40</v>
      </c>
      <c r="AP416" s="423" t="s">
        <v>3774</v>
      </c>
      <c r="AQ416" s="423" t="s">
        <v>313</v>
      </c>
      <c r="AR416" s="32">
        <v>46079</v>
      </c>
      <c r="AS416">
        <v>50</v>
      </c>
      <c r="AT416" s="423" t="s">
        <v>3775</v>
      </c>
      <c r="AU416" s="423" t="s">
        <v>3776</v>
      </c>
      <c r="AV416" s="423" t="s">
        <v>3777</v>
      </c>
      <c r="AW416" s="423" t="s">
        <v>3778</v>
      </c>
      <c r="AX416" s="423">
        <v>1</v>
      </c>
    </row>
    <row r="417" spans="1:50" x14ac:dyDescent="0.3">
      <c r="A417" s="423" t="s">
        <v>20</v>
      </c>
      <c r="B417">
        <v>873</v>
      </c>
      <c r="D417">
        <v>3179</v>
      </c>
      <c r="E417" s="423" t="s">
        <v>3779</v>
      </c>
      <c r="F417" s="423" t="s">
        <v>313</v>
      </c>
      <c r="G417" s="423" t="s">
        <v>3780</v>
      </c>
      <c r="I417" s="423" t="s">
        <v>313</v>
      </c>
      <c r="J417" s="423" t="s">
        <v>3781</v>
      </c>
      <c r="K417" s="423" t="s">
        <v>3782</v>
      </c>
      <c r="L417" s="423" t="s">
        <v>313</v>
      </c>
      <c r="M417" s="423" t="s">
        <v>3783</v>
      </c>
      <c r="N417" s="423" t="s">
        <v>313</v>
      </c>
      <c r="O417" s="423" t="s">
        <v>313</v>
      </c>
      <c r="P417" s="423" t="s">
        <v>313</v>
      </c>
      <c r="Q417" s="423" t="s">
        <v>313</v>
      </c>
      <c r="R417" s="423" t="s">
        <v>313</v>
      </c>
      <c r="S417" s="423" t="s">
        <v>2025</v>
      </c>
      <c r="T417" s="423" t="s">
        <v>313</v>
      </c>
      <c r="U417" s="423" t="s">
        <v>313</v>
      </c>
      <c r="V417" s="423" t="s">
        <v>5590</v>
      </c>
      <c r="W417" s="423" t="s">
        <v>320</v>
      </c>
      <c r="X417" s="423" t="s">
        <v>321</v>
      </c>
      <c r="Y417" s="423" t="s">
        <v>313</v>
      </c>
      <c r="Z417" s="32"/>
      <c r="AC417">
        <v>102</v>
      </c>
      <c r="AD417" s="423" t="s">
        <v>40</v>
      </c>
      <c r="AE417" s="32">
        <v>46049</v>
      </c>
      <c r="AF417" s="62">
        <v>0.36055555555555557</v>
      </c>
      <c r="AG417" s="423" t="s">
        <v>313</v>
      </c>
      <c r="AH417" s="423" t="s">
        <v>335</v>
      </c>
      <c r="AI417" s="32">
        <v>46151</v>
      </c>
      <c r="AJ417" s="62">
        <v>0.34244212962962961</v>
      </c>
      <c r="AK417" s="423" t="s">
        <v>6122</v>
      </c>
      <c r="AL417" s="423" t="s">
        <v>313</v>
      </c>
      <c r="AM417" s="423" t="s">
        <v>313</v>
      </c>
      <c r="AN417" s="423" t="s">
        <v>313</v>
      </c>
      <c r="AO417" s="423" t="s">
        <v>20</v>
      </c>
      <c r="AP417" s="423" t="s">
        <v>313</v>
      </c>
      <c r="AQ417" s="423" t="s">
        <v>313</v>
      </c>
      <c r="AR417" s="32">
        <v>46051</v>
      </c>
      <c r="AT417" s="423" t="s">
        <v>313</v>
      </c>
      <c r="AU417" s="423" t="s">
        <v>313</v>
      </c>
      <c r="AV417" s="423" t="s">
        <v>313</v>
      </c>
      <c r="AW417" s="423" t="s">
        <v>313</v>
      </c>
      <c r="AX417" s="423">
        <v>1</v>
      </c>
    </row>
    <row r="418" spans="1:50" x14ac:dyDescent="0.3">
      <c r="A418" s="423" t="s">
        <v>45</v>
      </c>
      <c r="B418">
        <v>874</v>
      </c>
      <c r="D418">
        <v>3180</v>
      </c>
      <c r="E418" s="423" t="s">
        <v>313</v>
      </c>
      <c r="F418" s="423" t="s">
        <v>313</v>
      </c>
      <c r="G418" s="423" t="s">
        <v>3785</v>
      </c>
      <c r="I418" s="423" t="s">
        <v>313</v>
      </c>
      <c r="J418" s="423" t="s">
        <v>3786</v>
      </c>
      <c r="K418" s="423" t="s">
        <v>3787</v>
      </c>
      <c r="L418" s="423" t="s">
        <v>313</v>
      </c>
      <c r="M418" s="423" t="s">
        <v>3788</v>
      </c>
      <c r="N418" s="423" t="s">
        <v>313</v>
      </c>
      <c r="O418" s="423" t="s">
        <v>313</v>
      </c>
      <c r="P418" s="423" t="s">
        <v>313</v>
      </c>
      <c r="Q418" s="423" t="s">
        <v>313</v>
      </c>
      <c r="R418" s="423" t="s">
        <v>313</v>
      </c>
      <c r="S418" s="423" t="s">
        <v>2025</v>
      </c>
      <c r="T418" s="423" t="s">
        <v>313</v>
      </c>
      <c r="U418" s="423" t="s">
        <v>313</v>
      </c>
      <c r="V418" s="423" t="s">
        <v>5574</v>
      </c>
      <c r="W418" s="423" t="s">
        <v>320</v>
      </c>
      <c r="X418" s="423" t="s">
        <v>321</v>
      </c>
      <c r="Y418" s="423" t="s">
        <v>313</v>
      </c>
      <c r="Z418" s="32">
        <v>46053</v>
      </c>
      <c r="AC418">
        <v>2</v>
      </c>
      <c r="AD418" s="423" t="s">
        <v>40</v>
      </c>
      <c r="AE418" s="32">
        <v>46049</v>
      </c>
      <c r="AF418" s="62">
        <v>0.36130787037037038</v>
      </c>
      <c r="AG418" s="423" t="s">
        <v>313</v>
      </c>
      <c r="AH418" s="423" t="s">
        <v>335</v>
      </c>
      <c r="AI418" s="32">
        <v>46051</v>
      </c>
      <c r="AJ418" s="62">
        <v>0.66635416666666669</v>
      </c>
      <c r="AK418" s="423" t="s">
        <v>6118</v>
      </c>
      <c r="AL418" s="423" t="s">
        <v>313</v>
      </c>
      <c r="AM418" s="423" t="s">
        <v>313</v>
      </c>
      <c r="AN418" s="423" t="s">
        <v>313</v>
      </c>
      <c r="AO418" s="423" t="s">
        <v>45</v>
      </c>
      <c r="AP418" s="423" t="s">
        <v>313</v>
      </c>
      <c r="AQ418" s="423" t="s">
        <v>313</v>
      </c>
      <c r="AR418" s="32"/>
      <c r="AT418" s="423" t="s">
        <v>313</v>
      </c>
      <c r="AU418" s="423" t="s">
        <v>313</v>
      </c>
      <c r="AV418" s="423" t="s">
        <v>313</v>
      </c>
      <c r="AW418" s="423" t="s">
        <v>313</v>
      </c>
      <c r="AX418" s="423">
        <v>1</v>
      </c>
    </row>
    <row r="419" spans="1:50" x14ac:dyDescent="0.3">
      <c r="A419" s="423" t="s">
        <v>20</v>
      </c>
      <c r="B419">
        <v>876</v>
      </c>
      <c r="D419">
        <v>3182</v>
      </c>
      <c r="E419" s="423" t="s">
        <v>313</v>
      </c>
      <c r="F419" s="423" t="s">
        <v>3789</v>
      </c>
      <c r="G419" s="423" t="s">
        <v>3790</v>
      </c>
      <c r="H419">
        <v>5937946000100</v>
      </c>
      <c r="I419" s="423" t="s">
        <v>313</v>
      </c>
      <c r="J419" s="423" t="s">
        <v>3789</v>
      </c>
      <c r="K419" s="423" t="s">
        <v>3791</v>
      </c>
      <c r="L419" s="423" t="s">
        <v>313</v>
      </c>
      <c r="M419" s="423" t="s">
        <v>3792</v>
      </c>
      <c r="N419" s="423" t="s">
        <v>313</v>
      </c>
      <c r="O419" s="423" t="s">
        <v>313</v>
      </c>
      <c r="P419" s="423" t="s">
        <v>313</v>
      </c>
      <c r="Q419" s="423" t="s">
        <v>3793</v>
      </c>
      <c r="R419" s="423" t="s">
        <v>472</v>
      </c>
      <c r="S419" s="423" t="s">
        <v>345</v>
      </c>
      <c r="T419" s="423" t="s">
        <v>313</v>
      </c>
      <c r="U419" s="423" t="s">
        <v>313</v>
      </c>
      <c r="V419" s="423" t="s">
        <v>1115</v>
      </c>
      <c r="W419" s="423" t="s">
        <v>320</v>
      </c>
      <c r="X419" s="423" t="s">
        <v>356</v>
      </c>
      <c r="Y419" s="423" t="s">
        <v>313</v>
      </c>
      <c r="Z419" s="32">
        <v>46081</v>
      </c>
      <c r="AA419">
        <v>16960</v>
      </c>
      <c r="AB419">
        <v>32775</v>
      </c>
      <c r="AC419">
        <v>16</v>
      </c>
      <c r="AD419" s="423" t="s">
        <v>20</v>
      </c>
      <c r="AE419" s="32">
        <v>46050</v>
      </c>
      <c r="AF419" s="62">
        <v>0.37962962962962965</v>
      </c>
      <c r="AG419" s="423" t="s">
        <v>313</v>
      </c>
      <c r="AH419" s="423" t="s">
        <v>358</v>
      </c>
      <c r="AI419" s="32">
        <v>46066</v>
      </c>
      <c r="AJ419" s="62">
        <v>0.51166666666666671</v>
      </c>
      <c r="AK419" s="423" t="s">
        <v>313</v>
      </c>
      <c r="AL419" s="423" t="s">
        <v>313</v>
      </c>
      <c r="AM419" s="423" t="s">
        <v>313</v>
      </c>
      <c r="AN419" s="423" t="s">
        <v>3794</v>
      </c>
      <c r="AO419" s="423" t="s">
        <v>20</v>
      </c>
      <c r="AP419" s="423" t="s">
        <v>3795</v>
      </c>
      <c r="AQ419" s="423" t="s">
        <v>313</v>
      </c>
      <c r="AR419" s="32"/>
      <c r="AS419">
        <v>80</v>
      </c>
      <c r="AT419" s="423" t="s">
        <v>313</v>
      </c>
      <c r="AU419" s="423" t="s">
        <v>313</v>
      </c>
      <c r="AV419" s="423" t="s">
        <v>313</v>
      </c>
      <c r="AW419" s="423" t="s">
        <v>313</v>
      </c>
      <c r="AX419" s="423">
        <v>1</v>
      </c>
    </row>
    <row r="420" spans="1:50" x14ac:dyDescent="0.3">
      <c r="A420" s="423" t="s">
        <v>40</v>
      </c>
      <c r="B420">
        <v>877</v>
      </c>
      <c r="D420">
        <v>3187</v>
      </c>
      <c r="E420" s="423" t="s">
        <v>4920</v>
      </c>
      <c r="F420" s="423" t="s">
        <v>313</v>
      </c>
      <c r="G420" s="423" t="s">
        <v>3797</v>
      </c>
      <c r="I420" s="423" t="s">
        <v>313</v>
      </c>
      <c r="J420" s="423" t="s">
        <v>3798</v>
      </c>
      <c r="K420" s="423" t="s">
        <v>3799</v>
      </c>
      <c r="L420" s="423" t="s">
        <v>313</v>
      </c>
      <c r="M420" s="423" t="s">
        <v>648</v>
      </c>
      <c r="N420" s="423" t="s">
        <v>313</v>
      </c>
      <c r="O420" s="423" t="s">
        <v>313</v>
      </c>
      <c r="P420" s="423" t="s">
        <v>313</v>
      </c>
      <c r="Q420" s="423" t="s">
        <v>313</v>
      </c>
      <c r="R420" s="423" t="s">
        <v>313</v>
      </c>
      <c r="S420" s="423" t="s">
        <v>3723</v>
      </c>
      <c r="T420" s="423" t="s">
        <v>313</v>
      </c>
      <c r="U420" s="423" t="s">
        <v>313</v>
      </c>
      <c r="V420" s="423" t="s">
        <v>1237</v>
      </c>
      <c r="W420" s="423" t="s">
        <v>320</v>
      </c>
      <c r="X420" s="423" t="s">
        <v>356</v>
      </c>
      <c r="Y420" s="423" t="s">
        <v>313</v>
      </c>
      <c r="Z420" s="32">
        <v>46112</v>
      </c>
      <c r="AA420">
        <v>12000</v>
      </c>
      <c r="AB420">
        <v>1700</v>
      </c>
      <c r="AC420">
        <v>110</v>
      </c>
      <c r="AD420" s="423" t="s">
        <v>40</v>
      </c>
      <c r="AE420" s="32">
        <v>46050</v>
      </c>
      <c r="AF420" s="62">
        <v>0.66311342592592593</v>
      </c>
      <c r="AG420" s="423" t="s">
        <v>313</v>
      </c>
      <c r="AH420" s="423" t="s">
        <v>335</v>
      </c>
      <c r="AI420" s="32">
        <v>46160</v>
      </c>
      <c r="AJ420" s="62">
        <v>0.71424768518518522</v>
      </c>
      <c r="AK420" s="423" t="s">
        <v>474</v>
      </c>
      <c r="AL420" s="423" t="s">
        <v>313</v>
      </c>
      <c r="AM420" s="423" t="s">
        <v>313</v>
      </c>
      <c r="AN420" s="423" t="s">
        <v>3471</v>
      </c>
      <c r="AO420" s="423" t="s">
        <v>40</v>
      </c>
      <c r="AP420" s="423" t="s">
        <v>3800</v>
      </c>
      <c r="AQ420" s="423" t="s">
        <v>313</v>
      </c>
      <c r="AR420" s="32">
        <v>46101</v>
      </c>
      <c r="AS420">
        <v>80</v>
      </c>
      <c r="AT420" s="423" t="s">
        <v>3801</v>
      </c>
      <c r="AU420" s="423" t="s">
        <v>138</v>
      </c>
      <c r="AV420" s="423" t="s">
        <v>4580</v>
      </c>
      <c r="AW420" s="423" t="s">
        <v>4580</v>
      </c>
      <c r="AX420" s="423">
        <v>1</v>
      </c>
    </row>
    <row r="421" spans="1:50" x14ac:dyDescent="0.3">
      <c r="A421" s="423" t="s">
        <v>20</v>
      </c>
      <c r="B421">
        <v>879</v>
      </c>
      <c r="D421">
        <v>3192</v>
      </c>
      <c r="E421" s="423" t="s">
        <v>5600</v>
      </c>
      <c r="F421" s="423" t="s">
        <v>3803</v>
      </c>
      <c r="G421" s="423" t="s">
        <v>3804</v>
      </c>
      <c r="H421">
        <v>42371959000183</v>
      </c>
      <c r="I421" s="423" t="s">
        <v>313</v>
      </c>
      <c r="J421" s="423" t="s">
        <v>3803</v>
      </c>
      <c r="K421" s="423" t="s">
        <v>3805</v>
      </c>
      <c r="L421" s="423" t="s">
        <v>313</v>
      </c>
      <c r="M421" s="423" t="s">
        <v>3806</v>
      </c>
      <c r="N421" s="423" t="s">
        <v>313</v>
      </c>
      <c r="O421" s="423" t="s">
        <v>313</v>
      </c>
      <c r="P421" s="423" t="s">
        <v>313</v>
      </c>
      <c r="Q421" s="423" t="s">
        <v>1130</v>
      </c>
      <c r="R421" s="423" t="s">
        <v>330</v>
      </c>
      <c r="S421" s="423" t="s">
        <v>345</v>
      </c>
      <c r="T421" s="423" t="s">
        <v>313</v>
      </c>
      <c r="U421" s="423" t="s">
        <v>313</v>
      </c>
      <c r="V421" s="423" t="s">
        <v>1251</v>
      </c>
      <c r="W421" s="423" t="s">
        <v>320</v>
      </c>
      <c r="X421" s="423" t="s">
        <v>333</v>
      </c>
      <c r="Y421" s="423" t="s">
        <v>313</v>
      </c>
      <c r="Z421" s="32">
        <v>46081</v>
      </c>
      <c r="AA421">
        <v>79958</v>
      </c>
      <c r="AB421">
        <v>45432</v>
      </c>
      <c r="AC421">
        <v>25</v>
      </c>
      <c r="AD421" s="423" t="s">
        <v>20</v>
      </c>
      <c r="AE421" s="32">
        <v>46051</v>
      </c>
      <c r="AF421" s="62">
        <v>0.41417824074074072</v>
      </c>
      <c r="AG421" s="423" t="s">
        <v>313</v>
      </c>
      <c r="AH421" s="423" t="s">
        <v>335</v>
      </c>
      <c r="AI421" s="32">
        <v>46076</v>
      </c>
      <c r="AJ421" s="62">
        <v>0.62991898148148151</v>
      </c>
      <c r="AK421" s="423" t="s">
        <v>474</v>
      </c>
      <c r="AL421" s="423" t="s">
        <v>5601</v>
      </c>
      <c r="AM421" s="423" t="s">
        <v>313</v>
      </c>
      <c r="AN421" s="423" t="s">
        <v>3696</v>
      </c>
      <c r="AO421" s="423" t="s">
        <v>20</v>
      </c>
      <c r="AP421" s="423" t="s">
        <v>3697</v>
      </c>
      <c r="AQ421" s="423" t="s">
        <v>313</v>
      </c>
      <c r="AR421" s="32"/>
      <c r="AS421">
        <v>30</v>
      </c>
      <c r="AT421" s="423" t="s">
        <v>313</v>
      </c>
      <c r="AU421" s="423" t="s">
        <v>313</v>
      </c>
      <c r="AV421" s="423" t="s">
        <v>313</v>
      </c>
      <c r="AW421" s="423" t="s">
        <v>313</v>
      </c>
      <c r="AX421" s="423">
        <v>1</v>
      </c>
    </row>
    <row r="422" spans="1:50" x14ac:dyDescent="0.3">
      <c r="A422" s="423" t="s">
        <v>20</v>
      </c>
      <c r="B422">
        <v>882</v>
      </c>
      <c r="D422">
        <v>3199</v>
      </c>
      <c r="E422" s="423" t="s">
        <v>4312</v>
      </c>
      <c r="F422" s="423" t="s">
        <v>313</v>
      </c>
      <c r="G422" s="423" t="s">
        <v>3807</v>
      </c>
      <c r="I422" s="423" t="s">
        <v>313</v>
      </c>
      <c r="J422" s="423" t="s">
        <v>3808</v>
      </c>
      <c r="K422" s="423" t="s">
        <v>1005</v>
      </c>
      <c r="L422" s="423" t="s">
        <v>313</v>
      </c>
      <c r="M422" s="423" t="s">
        <v>648</v>
      </c>
      <c r="N422" s="423" t="s">
        <v>313</v>
      </c>
      <c r="O422" s="423" t="s">
        <v>313</v>
      </c>
      <c r="P422" s="423" t="s">
        <v>313</v>
      </c>
      <c r="Q422" s="423" t="s">
        <v>313</v>
      </c>
      <c r="R422" s="423" t="s">
        <v>313</v>
      </c>
      <c r="S422" s="423" t="s">
        <v>313</v>
      </c>
      <c r="T422" s="423" t="s">
        <v>313</v>
      </c>
      <c r="U422" s="423" t="s">
        <v>313</v>
      </c>
      <c r="V422" s="423" t="s">
        <v>955</v>
      </c>
      <c r="W422" s="423" t="s">
        <v>320</v>
      </c>
      <c r="X422" s="423" t="s">
        <v>347</v>
      </c>
      <c r="Y422" s="423" t="s">
        <v>313</v>
      </c>
      <c r="Z422" s="32">
        <v>46081</v>
      </c>
      <c r="AA422">
        <v>90000</v>
      </c>
      <c r="AB422">
        <v>921279</v>
      </c>
      <c r="AC422">
        <v>15</v>
      </c>
      <c r="AD422" s="423" t="s">
        <v>20</v>
      </c>
      <c r="AE422" s="32">
        <v>46051</v>
      </c>
      <c r="AF422" s="62">
        <v>0.67391203703703706</v>
      </c>
      <c r="AG422" s="423" t="s">
        <v>313</v>
      </c>
      <c r="AH422" s="423" t="s">
        <v>335</v>
      </c>
      <c r="AI422" s="32">
        <v>46066</v>
      </c>
      <c r="AJ422" s="62">
        <v>0.51680555555555552</v>
      </c>
      <c r="AK422" s="423" t="s">
        <v>398</v>
      </c>
      <c r="AL422" s="423" t="s">
        <v>4312</v>
      </c>
      <c r="AM422" s="423" t="s">
        <v>313</v>
      </c>
      <c r="AN422" s="423" t="s">
        <v>3517</v>
      </c>
      <c r="AO422" s="423" t="s">
        <v>20</v>
      </c>
      <c r="AP422" s="423" t="s">
        <v>3517</v>
      </c>
      <c r="AQ422" s="423" t="s">
        <v>313</v>
      </c>
      <c r="AR422" s="32">
        <v>46066</v>
      </c>
      <c r="AS422">
        <v>50</v>
      </c>
      <c r="AT422" s="423" t="s">
        <v>313</v>
      </c>
      <c r="AU422" s="423" t="s">
        <v>313</v>
      </c>
      <c r="AV422" s="423" t="s">
        <v>313</v>
      </c>
      <c r="AW422" s="423" t="s">
        <v>313</v>
      </c>
      <c r="AX422" s="423">
        <v>1</v>
      </c>
    </row>
    <row r="423" spans="1:50" x14ac:dyDescent="0.3">
      <c r="A423" s="423" t="s">
        <v>20</v>
      </c>
      <c r="B423">
        <v>883</v>
      </c>
      <c r="D423">
        <v>3200</v>
      </c>
      <c r="E423" s="423" t="s">
        <v>4312</v>
      </c>
      <c r="F423" s="423" t="s">
        <v>313</v>
      </c>
      <c r="G423" s="423" t="s">
        <v>1003</v>
      </c>
      <c r="I423" s="423" t="s">
        <v>313</v>
      </c>
      <c r="J423" s="423" t="s">
        <v>3809</v>
      </c>
      <c r="K423" s="423" t="s">
        <v>1005</v>
      </c>
      <c r="L423" s="423" t="s">
        <v>313</v>
      </c>
      <c r="M423" s="423" t="s">
        <v>648</v>
      </c>
      <c r="N423" s="423" t="s">
        <v>313</v>
      </c>
      <c r="O423" s="423" t="s">
        <v>313</v>
      </c>
      <c r="P423" s="423" t="s">
        <v>313</v>
      </c>
      <c r="Q423" s="423" t="s">
        <v>313</v>
      </c>
      <c r="R423" s="423" t="s">
        <v>313</v>
      </c>
      <c r="S423" s="423" t="s">
        <v>313</v>
      </c>
      <c r="T423" s="423" t="s">
        <v>313</v>
      </c>
      <c r="U423" s="423" t="s">
        <v>313</v>
      </c>
      <c r="V423" s="423" t="s">
        <v>955</v>
      </c>
      <c r="W423" s="423" t="s">
        <v>320</v>
      </c>
      <c r="X423" s="423" t="s">
        <v>347</v>
      </c>
      <c r="Y423" s="423" t="s">
        <v>313</v>
      </c>
      <c r="Z423" s="32">
        <v>46081</v>
      </c>
      <c r="AA423">
        <v>1600</v>
      </c>
      <c r="AB423">
        <v>599515</v>
      </c>
      <c r="AC423">
        <v>15</v>
      </c>
      <c r="AD423" s="423" t="s">
        <v>20</v>
      </c>
      <c r="AE423" s="32">
        <v>46051</v>
      </c>
      <c r="AF423" s="62">
        <v>0.6811342592592593</v>
      </c>
      <c r="AG423" s="423" t="s">
        <v>313</v>
      </c>
      <c r="AH423" s="423" t="s">
        <v>335</v>
      </c>
      <c r="AI423" s="32">
        <v>46066</v>
      </c>
      <c r="AJ423" s="62">
        <v>0.51790509259259254</v>
      </c>
      <c r="AK423" s="423" t="s">
        <v>398</v>
      </c>
      <c r="AL423" s="423" t="s">
        <v>4312</v>
      </c>
      <c r="AM423" s="423" t="s">
        <v>313</v>
      </c>
      <c r="AN423" s="423" t="s">
        <v>3517</v>
      </c>
      <c r="AO423" s="423" t="s">
        <v>20</v>
      </c>
      <c r="AP423" s="423" t="s">
        <v>3517</v>
      </c>
      <c r="AQ423" s="423" t="s">
        <v>313</v>
      </c>
      <c r="AR423" s="32">
        <v>46066</v>
      </c>
      <c r="AS423">
        <v>50</v>
      </c>
      <c r="AT423" s="423" t="s">
        <v>313</v>
      </c>
      <c r="AU423" s="423" t="s">
        <v>313</v>
      </c>
      <c r="AV423" s="423" t="s">
        <v>313</v>
      </c>
      <c r="AW423" s="423" t="s">
        <v>313</v>
      </c>
      <c r="AX423" s="423">
        <v>1</v>
      </c>
    </row>
    <row r="424" spans="1:50" x14ac:dyDescent="0.3">
      <c r="A424" s="423" t="s">
        <v>20</v>
      </c>
      <c r="B424">
        <v>884</v>
      </c>
      <c r="D424">
        <v>3202</v>
      </c>
      <c r="E424" s="423" t="s">
        <v>4688</v>
      </c>
      <c r="F424" s="423" t="s">
        <v>313</v>
      </c>
      <c r="G424" s="423" t="s">
        <v>3810</v>
      </c>
      <c r="I424" s="423" t="s">
        <v>313</v>
      </c>
      <c r="J424" s="423" t="s">
        <v>3809</v>
      </c>
      <c r="K424" s="423" t="s">
        <v>1005</v>
      </c>
      <c r="L424" s="423" t="s">
        <v>313</v>
      </c>
      <c r="M424" s="423" t="s">
        <v>648</v>
      </c>
      <c r="N424" s="423" t="s">
        <v>313</v>
      </c>
      <c r="O424" s="423" t="s">
        <v>313</v>
      </c>
      <c r="P424" s="423" t="s">
        <v>313</v>
      </c>
      <c r="Q424" s="423" t="s">
        <v>313</v>
      </c>
      <c r="R424" s="423" t="s">
        <v>313</v>
      </c>
      <c r="S424" s="423" t="s">
        <v>313</v>
      </c>
      <c r="T424" s="423" t="s">
        <v>313</v>
      </c>
      <c r="U424" s="423" t="s">
        <v>313</v>
      </c>
      <c r="V424" s="423" t="s">
        <v>955</v>
      </c>
      <c r="W424" s="423" t="s">
        <v>320</v>
      </c>
      <c r="X424" s="423" t="s">
        <v>356</v>
      </c>
      <c r="Y424" s="423" t="s">
        <v>313</v>
      </c>
      <c r="Z424" s="32">
        <v>46112</v>
      </c>
      <c r="AA424">
        <v>149248</v>
      </c>
      <c r="AB424">
        <v>29499</v>
      </c>
      <c r="AC424">
        <v>62</v>
      </c>
      <c r="AD424" s="423" t="s">
        <v>20</v>
      </c>
      <c r="AE424" s="32">
        <v>46051</v>
      </c>
      <c r="AF424" s="62">
        <v>0.69284722222222217</v>
      </c>
      <c r="AG424" s="423" t="s">
        <v>313</v>
      </c>
      <c r="AH424" s="423" t="s">
        <v>358</v>
      </c>
      <c r="AI424" s="32">
        <v>46113</v>
      </c>
      <c r="AJ424" s="62">
        <v>0.64675925925925926</v>
      </c>
      <c r="AK424" s="423" t="s">
        <v>313</v>
      </c>
      <c r="AL424" s="423" t="s">
        <v>313</v>
      </c>
      <c r="AM424" s="423" t="s">
        <v>313</v>
      </c>
      <c r="AN424" s="423" t="s">
        <v>3696</v>
      </c>
      <c r="AO424" s="423" t="s">
        <v>20</v>
      </c>
      <c r="AP424" s="423" t="s">
        <v>3517</v>
      </c>
      <c r="AQ424" s="423" t="s">
        <v>4198</v>
      </c>
      <c r="AR424" s="32">
        <v>46062</v>
      </c>
      <c r="AS424">
        <v>50</v>
      </c>
      <c r="AT424" s="423" t="s">
        <v>313</v>
      </c>
      <c r="AU424" s="423" t="s">
        <v>313</v>
      </c>
      <c r="AV424" s="423" t="s">
        <v>313</v>
      </c>
      <c r="AW424" s="423" t="s">
        <v>313</v>
      </c>
      <c r="AX424" s="423">
        <v>1</v>
      </c>
    </row>
    <row r="425" spans="1:50" x14ac:dyDescent="0.3">
      <c r="A425" s="423" t="s">
        <v>20</v>
      </c>
      <c r="B425">
        <v>885</v>
      </c>
      <c r="D425">
        <v>3205</v>
      </c>
      <c r="E425" s="423" t="s">
        <v>5602</v>
      </c>
      <c r="F425" s="423" t="s">
        <v>313</v>
      </c>
      <c r="G425" s="423" t="s">
        <v>3812</v>
      </c>
      <c r="H425">
        <v>4312818000109</v>
      </c>
      <c r="I425" s="423" t="s">
        <v>313</v>
      </c>
      <c r="J425" s="423" t="s">
        <v>5603</v>
      </c>
      <c r="K425" s="423" t="s">
        <v>313</v>
      </c>
      <c r="L425" s="423" t="s">
        <v>313</v>
      </c>
      <c r="M425" s="423" t="s">
        <v>313</v>
      </c>
      <c r="N425" s="423" t="s">
        <v>313</v>
      </c>
      <c r="O425" s="423" t="s">
        <v>313</v>
      </c>
      <c r="P425" s="423" t="s">
        <v>313</v>
      </c>
      <c r="Q425" s="423" t="s">
        <v>631</v>
      </c>
      <c r="R425" s="423" t="s">
        <v>330</v>
      </c>
      <c r="S425" s="423" t="s">
        <v>313</v>
      </c>
      <c r="T425" s="423" t="s">
        <v>313</v>
      </c>
      <c r="U425" s="423" t="s">
        <v>313</v>
      </c>
      <c r="V425" s="423" t="s">
        <v>1251</v>
      </c>
      <c r="W425" s="423" t="s">
        <v>320</v>
      </c>
      <c r="X425" s="423" t="s">
        <v>347</v>
      </c>
      <c r="Y425" s="423" t="s">
        <v>313</v>
      </c>
      <c r="Z425" s="32">
        <v>46081</v>
      </c>
      <c r="AA425">
        <v>1600</v>
      </c>
      <c r="AB425">
        <v>384454</v>
      </c>
      <c r="AC425">
        <v>20</v>
      </c>
      <c r="AD425" s="423" t="s">
        <v>20</v>
      </c>
      <c r="AE425" s="32">
        <v>46052</v>
      </c>
      <c r="AF425" s="62">
        <v>0.61850694444444443</v>
      </c>
      <c r="AG425" s="423" t="s">
        <v>313</v>
      </c>
      <c r="AH425" s="423" t="s">
        <v>335</v>
      </c>
      <c r="AI425" s="32">
        <v>46072</v>
      </c>
      <c r="AJ425" s="62">
        <v>0.68957175925925929</v>
      </c>
      <c r="AK425" s="423" t="s">
        <v>398</v>
      </c>
      <c r="AL425" s="423" t="s">
        <v>5604</v>
      </c>
      <c r="AM425" s="423" t="s">
        <v>313</v>
      </c>
      <c r="AN425" s="423" t="s">
        <v>3637</v>
      </c>
      <c r="AO425" s="423" t="s">
        <v>20</v>
      </c>
      <c r="AP425" s="423" t="s">
        <v>313</v>
      </c>
      <c r="AQ425" s="423" t="s">
        <v>313</v>
      </c>
      <c r="AR425" s="32">
        <v>46072</v>
      </c>
      <c r="AS425">
        <v>30</v>
      </c>
      <c r="AT425" s="423" t="s">
        <v>313</v>
      </c>
      <c r="AU425" s="423" t="s">
        <v>313</v>
      </c>
      <c r="AV425" s="423" t="s">
        <v>313</v>
      </c>
      <c r="AW425" s="423" t="s">
        <v>313</v>
      </c>
      <c r="AX425" s="423">
        <v>1</v>
      </c>
    </row>
    <row r="426" spans="1:50" x14ac:dyDescent="0.3">
      <c r="A426" s="423" t="s">
        <v>20</v>
      </c>
      <c r="B426">
        <v>886</v>
      </c>
      <c r="D426">
        <v>3207</v>
      </c>
      <c r="E426" s="423" t="s">
        <v>4685</v>
      </c>
      <c r="F426" s="423" t="s">
        <v>313</v>
      </c>
      <c r="G426" s="423" t="s">
        <v>3814</v>
      </c>
      <c r="I426" s="423" t="s">
        <v>313</v>
      </c>
      <c r="J426" s="423" t="s">
        <v>3815</v>
      </c>
      <c r="K426" s="423" t="s">
        <v>3816</v>
      </c>
      <c r="L426" s="423" t="s">
        <v>313</v>
      </c>
      <c r="M426" s="423" t="s">
        <v>3635</v>
      </c>
      <c r="N426" s="423" t="s">
        <v>313</v>
      </c>
      <c r="O426" s="423" t="s">
        <v>313</v>
      </c>
      <c r="P426" s="423" t="s">
        <v>313</v>
      </c>
      <c r="Q426" s="423" t="s">
        <v>313</v>
      </c>
      <c r="R426" s="423" t="s">
        <v>313</v>
      </c>
      <c r="S426" s="423" t="s">
        <v>313</v>
      </c>
      <c r="T426" s="423" t="s">
        <v>313</v>
      </c>
      <c r="U426" s="423" t="s">
        <v>313</v>
      </c>
      <c r="V426" s="423" t="s">
        <v>5590</v>
      </c>
      <c r="W426" s="423" t="s">
        <v>320</v>
      </c>
      <c r="X426" s="423" t="s">
        <v>333</v>
      </c>
      <c r="Y426" s="423" t="s">
        <v>313</v>
      </c>
      <c r="Z426" s="32"/>
      <c r="AA426">
        <v>1600</v>
      </c>
      <c r="AB426">
        <v>252471</v>
      </c>
      <c r="AC426">
        <v>38</v>
      </c>
      <c r="AD426" s="423" t="s">
        <v>20</v>
      </c>
      <c r="AE426" s="32">
        <v>46052</v>
      </c>
      <c r="AF426" s="62">
        <v>0.64193287037037039</v>
      </c>
      <c r="AG426" s="423" t="s">
        <v>313</v>
      </c>
      <c r="AH426" s="423" t="s">
        <v>335</v>
      </c>
      <c r="AI426" s="32">
        <v>46090</v>
      </c>
      <c r="AJ426" s="62">
        <v>0.46104166666666668</v>
      </c>
      <c r="AK426" s="423" t="s">
        <v>6114</v>
      </c>
      <c r="AL426" s="423" t="s">
        <v>4685</v>
      </c>
      <c r="AM426" s="423" t="s">
        <v>313</v>
      </c>
      <c r="AN426" s="423" t="s">
        <v>3637</v>
      </c>
      <c r="AO426" s="423" t="s">
        <v>313</v>
      </c>
      <c r="AP426" s="423" t="s">
        <v>313</v>
      </c>
      <c r="AQ426" s="423" t="s">
        <v>313</v>
      </c>
      <c r="AR426" s="32">
        <v>46062</v>
      </c>
      <c r="AT426" s="423" t="s">
        <v>313</v>
      </c>
      <c r="AU426" s="423" t="s">
        <v>313</v>
      </c>
      <c r="AV426" s="423" t="s">
        <v>313</v>
      </c>
      <c r="AW426" s="423" t="s">
        <v>313</v>
      </c>
      <c r="AX426" s="423">
        <v>1</v>
      </c>
    </row>
    <row r="427" spans="1:50" x14ac:dyDescent="0.3">
      <c r="A427" s="423" t="s">
        <v>20</v>
      </c>
      <c r="B427">
        <v>887</v>
      </c>
      <c r="D427">
        <v>3208</v>
      </c>
      <c r="E427" s="423" t="s">
        <v>313</v>
      </c>
      <c r="F427" s="423" t="s">
        <v>313</v>
      </c>
      <c r="G427" s="423" t="s">
        <v>5605</v>
      </c>
      <c r="I427" s="423" t="s">
        <v>313</v>
      </c>
      <c r="J427" s="423" t="s">
        <v>5606</v>
      </c>
      <c r="K427" s="423" t="s">
        <v>3819</v>
      </c>
      <c r="L427" s="423" t="s">
        <v>313</v>
      </c>
      <c r="M427" s="423" t="s">
        <v>3647</v>
      </c>
      <c r="N427" s="423" t="s">
        <v>313</v>
      </c>
      <c r="O427" s="423" t="s">
        <v>313</v>
      </c>
      <c r="P427" s="423" t="s">
        <v>313</v>
      </c>
      <c r="Q427" s="423" t="s">
        <v>313</v>
      </c>
      <c r="R427" s="423" t="s">
        <v>313</v>
      </c>
      <c r="S427" s="423" t="s">
        <v>313</v>
      </c>
      <c r="T427" s="423" t="s">
        <v>313</v>
      </c>
      <c r="U427" s="423" t="s">
        <v>313</v>
      </c>
      <c r="V427" s="423" t="s">
        <v>3820</v>
      </c>
      <c r="W427" s="423" t="s">
        <v>320</v>
      </c>
      <c r="X427" s="423" t="s">
        <v>397</v>
      </c>
      <c r="Y427" s="423" t="s">
        <v>313</v>
      </c>
      <c r="Z427" s="32"/>
      <c r="AA427">
        <v>1600</v>
      </c>
      <c r="AB427">
        <v>254271</v>
      </c>
      <c r="AC427">
        <v>6</v>
      </c>
      <c r="AD427" s="423" t="s">
        <v>20</v>
      </c>
      <c r="AE427" s="32">
        <v>46052</v>
      </c>
      <c r="AF427" s="62">
        <v>0.66526620370370371</v>
      </c>
      <c r="AG427" s="423" t="s">
        <v>313</v>
      </c>
      <c r="AH427" s="423" t="s">
        <v>335</v>
      </c>
      <c r="AI427" s="32">
        <v>46058</v>
      </c>
      <c r="AJ427" s="62">
        <v>0.59289351851851857</v>
      </c>
      <c r="AK427" s="423" t="s">
        <v>6115</v>
      </c>
      <c r="AL427" s="423" t="s">
        <v>3651</v>
      </c>
      <c r="AM427" s="423" t="s">
        <v>313</v>
      </c>
      <c r="AN427" s="423" t="s">
        <v>3637</v>
      </c>
      <c r="AO427" s="423" t="s">
        <v>313</v>
      </c>
      <c r="AP427" s="423" t="s">
        <v>3522</v>
      </c>
      <c r="AQ427" s="423" t="s">
        <v>313</v>
      </c>
      <c r="AR427" s="32">
        <v>46048</v>
      </c>
      <c r="AT427" s="423" t="s">
        <v>313</v>
      </c>
      <c r="AU427" s="423" t="s">
        <v>313</v>
      </c>
      <c r="AV427" s="423" t="s">
        <v>313</v>
      </c>
      <c r="AW427" s="423" t="s">
        <v>313</v>
      </c>
      <c r="AX427" s="423">
        <v>1</v>
      </c>
    </row>
    <row r="428" spans="1:50" x14ac:dyDescent="0.3">
      <c r="A428" s="423" t="s">
        <v>20</v>
      </c>
      <c r="B428">
        <v>888</v>
      </c>
      <c r="D428">
        <v>3209</v>
      </c>
      <c r="E428" s="423" t="s">
        <v>313</v>
      </c>
      <c r="F428" s="423" t="s">
        <v>313</v>
      </c>
      <c r="G428" s="423" t="s">
        <v>5607</v>
      </c>
      <c r="I428" s="423" t="s">
        <v>313</v>
      </c>
      <c r="J428" s="423" t="s">
        <v>5608</v>
      </c>
      <c r="K428" s="423" t="s">
        <v>3823</v>
      </c>
      <c r="L428" s="423" t="s">
        <v>313</v>
      </c>
      <c r="M428" s="423" t="s">
        <v>2098</v>
      </c>
      <c r="N428" s="423" t="s">
        <v>313</v>
      </c>
      <c r="O428" s="423" t="s">
        <v>313</v>
      </c>
      <c r="P428" s="423" t="s">
        <v>313</v>
      </c>
      <c r="Q428" s="423" t="s">
        <v>313</v>
      </c>
      <c r="R428" s="423" t="s">
        <v>313</v>
      </c>
      <c r="S428" s="423" t="s">
        <v>313</v>
      </c>
      <c r="T428" s="423" t="s">
        <v>313</v>
      </c>
      <c r="U428" s="423" t="s">
        <v>313</v>
      </c>
      <c r="V428" s="423" t="s">
        <v>5590</v>
      </c>
      <c r="W428" s="423" t="s">
        <v>320</v>
      </c>
      <c r="X428" s="423" t="s">
        <v>397</v>
      </c>
      <c r="Y428" s="423" t="s">
        <v>313</v>
      </c>
      <c r="Z428" s="32"/>
      <c r="AA428">
        <v>1600</v>
      </c>
      <c r="AB428">
        <v>252471</v>
      </c>
      <c r="AC428">
        <v>6</v>
      </c>
      <c r="AD428" s="423" t="s">
        <v>20</v>
      </c>
      <c r="AE428" s="32">
        <v>46052</v>
      </c>
      <c r="AF428" s="62">
        <v>0.67311342592592593</v>
      </c>
      <c r="AG428" s="423" t="s">
        <v>313</v>
      </c>
      <c r="AH428" s="423" t="s">
        <v>335</v>
      </c>
      <c r="AI428" s="32">
        <v>46058</v>
      </c>
      <c r="AJ428" s="62">
        <v>0.51517361111111115</v>
      </c>
      <c r="AK428" s="423" t="s">
        <v>474</v>
      </c>
      <c r="AL428" s="423" t="s">
        <v>5609</v>
      </c>
      <c r="AM428" s="423" t="s">
        <v>313</v>
      </c>
      <c r="AN428" s="423" t="s">
        <v>3523</v>
      </c>
      <c r="AO428" s="423" t="s">
        <v>313</v>
      </c>
      <c r="AP428" s="423" t="s">
        <v>3523</v>
      </c>
      <c r="AQ428" s="423" t="s">
        <v>313</v>
      </c>
      <c r="AR428" s="32">
        <v>46051</v>
      </c>
      <c r="AT428" s="423" t="s">
        <v>313</v>
      </c>
      <c r="AU428" s="423" t="s">
        <v>313</v>
      </c>
      <c r="AV428" s="423" t="s">
        <v>313</v>
      </c>
      <c r="AW428" s="423" t="s">
        <v>313</v>
      </c>
      <c r="AX428" s="423">
        <v>1</v>
      </c>
    </row>
    <row r="429" spans="1:50" x14ac:dyDescent="0.3">
      <c r="A429" s="423" t="s">
        <v>20</v>
      </c>
      <c r="B429">
        <v>889</v>
      </c>
      <c r="D429">
        <v>3210</v>
      </c>
      <c r="E429" s="423" t="s">
        <v>5598</v>
      </c>
      <c r="F429" s="423" t="s">
        <v>313</v>
      </c>
      <c r="G429" s="423" t="s">
        <v>3825</v>
      </c>
      <c r="I429" s="423" t="s">
        <v>313</v>
      </c>
      <c r="J429" s="423" t="s">
        <v>3826</v>
      </c>
      <c r="K429" s="423" t="s">
        <v>3746</v>
      </c>
      <c r="L429" s="423" t="s">
        <v>313</v>
      </c>
      <c r="M429" s="423" t="s">
        <v>3747</v>
      </c>
      <c r="N429" s="423" t="s">
        <v>313</v>
      </c>
      <c r="O429" s="423" t="s">
        <v>313</v>
      </c>
      <c r="P429" s="423" t="s">
        <v>313</v>
      </c>
      <c r="Q429" s="423" t="s">
        <v>313</v>
      </c>
      <c r="R429" s="423" t="s">
        <v>313</v>
      </c>
      <c r="S429" s="423" t="s">
        <v>313</v>
      </c>
      <c r="T429" s="423" t="s">
        <v>313</v>
      </c>
      <c r="U429" s="423" t="s">
        <v>313</v>
      </c>
      <c r="V429" s="423" t="s">
        <v>5571</v>
      </c>
      <c r="W429" s="423" t="s">
        <v>320</v>
      </c>
      <c r="X429" s="423" t="s">
        <v>333</v>
      </c>
      <c r="Y429" s="423" t="s">
        <v>313</v>
      </c>
      <c r="Z429" s="32"/>
      <c r="AA429">
        <v>1600</v>
      </c>
      <c r="AB429">
        <v>252471</v>
      </c>
      <c r="AC429">
        <v>20</v>
      </c>
      <c r="AD429" s="423" t="s">
        <v>20</v>
      </c>
      <c r="AE429" s="32">
        <v>46052</v>
      </c>
      <c r="AF429" s="62">
        <v>0.69487268518518519</v>
      </c>
      <c r="AG429" s="423" t="s">
        <v>313</v>
      </c>
      <c r="AH429" s="423" t="s">
        <v>335</v>
      </c>
      <c r="AI429" s="32">
        <v>46072</v>
      </c>
      <c r="AJ429" s="62">
        <v>0.69290509259259259</v>
      </c>
      <c r="AK429" s="423" t="s">
        <v>474</v>
      </c>
      <c r="AL429" s="423" t="s">
        <v>5598</v>
      </c>
      <c r="AM429" s="423" t="s">
        <v>313</v>
      </c>
      <c r="AN429" s="423" t="s">
        <v>3696</v>
      </c>
      <c r="AO429" s="423" t="s">
        <v>20</v>
      </c>
      <c r="AP429" s="423" t="s">
        <v>3696</v>
      </c>
      <c r="AQ429" s="423" t="s">
        <v>313</v>
      </c>
      <c r="AR429" s="32">
        <v>46072</v>
      </c>
      <c r="AS429">
        <v>30</v>
      </c>
      <c r="AT429" s="423" t="s">
        <v>313</v>
      </c>
      <c r="AU429" s="423" t="s">
        <v>313</v>
      </c>
      <c r="AV429" s="423" t="s">
        <v>313</v>
      </c>
      <c r="AW429" s="423" t="s">
        <v>313</v>
      </c>
      <c r="AX429" s="423">
        <v>1</v>
      </c>
    </row>
    <row r="430" spans="1:50" x14ac:dyDescent="0.3">
      <c r="A430" s="423" t="s">
        <v>20</v>
      </c>
      <c r="B430">
        <v>890</v>
      </c>
      <c r="D430">
        <v>3190</v>
      </c>
      <c r="E430" s="423" t="s">
        <v>3827</v>
      </c>
      <c r="F430" s="423" t="s">
        <v>313</v>
      </c>
      <c r="G430" s="423" t="s">
        <v>3828</v>
      </c>
      <c r="H430">
        <v>747901000222</v>
      </c>
      <c r="I430" s="423" t="s">
        <v>313</v>
      </c>
      <c r="J430" s="423" t="s">
        <v>3829</v>
      </c>
      <c r="K430" s="423" t="s">
        <v>3830</v>
      </c>
      <c r="L430" s="423" t="s">
        <v>313</v>
      </c>
      <c r="M430" s="423" t="s">
        <v>3831</v>
      </c>
      <c r="N430" s="423" t="s">
        <v>313</v>
      </c>
      <c r="O430" s="423" t="s">
        <v>313</v>
      </c>
      <c r="P430" s="423" t="s">
        <v>313</v>
      </c>
      <c r="Q430" s="423" t="s">
        <v>313</v>
      </c>
      <c r="R430" s="423" t="s">
        <v>313</v>
      </c>
      <c r="S430" s="423" t="s">
        <v>2025</v>
      </c>
      <c r="T430" s="423" t="s">
        <v>313</v>
      </c>
      <c r="U430" s="423" t="s">
        <v>313</v>
      </c>
      <c r="V430" s="423" t="s">
        <v>5571</v>
      </c>
      <c r="W430" s="423" t="s">
        <v>320</v>
      </c>
      <c r="X430" s="423" t="s">
        <v>397</v>
      </c>
      <c r="Y430" s="423" t="s">
        <v>313</v>
      </c>
      <c r="Z430" s="32">
        <v>46081</v>
      </c>
      <c r="AC430">
        <v>99</v>
      </c>
      <c r="AD430" s="423" t="s">
        <v>40</v>
      </c>
      <c r="AE430" s="32">
        <v>46052</v>
      </c>
      <c r="AF430" s="62">
        <v>0.70134259259259257</v>
      </c>
      <c r="AG430" s="423" t="s">
        <v>313</v>
      </c>
      <c r="AH430" s="423" t="s">
        <v>335</v>
      </c>
      <c r="AI430" s="32">
        <v>46151</v>
      </c>
      <c r="AJ430" s="62">
        <v>0.3573263888888889</v>
      </c>
      <c r="AK430" s="423" t="s">
        <v>6122</v>
      </c>
      <c r="AL430" s="423" t="s">
        <v>313</v>
      </c>
      <c r="AM430" s="423" t="s">
        <v>313</v>
      </c>
      <c r="AN430" s="423" t="s">
        <v>313</v>
      </c>
      <c r="AO430" s="423" t="s">
        <v>20</v>
      </c>
      <c r="AP430" s="423" t="s">
        <v>313</v>
      </c>
      <c r="AQ430" s="423" t="s">
        <v>313</v>
      </c>
      <c r="AR430" s="32">
        <v>46090</v>
      </c>
      <c r="AS430">
        <v>30</v>
      </c>
      <c r="AT430" s="423" t="s">
        <v>313</v>
      </c>
      <c r="AU430" s="423" t="s">
        <v>313</v>
      </c>
      <c r="AV430" s="423" t="s">
        <v>313</v>
      </c>
      <c r="AW430" s="423" t="s">
        <v>313</v>
      </c>
      <c r="AX430" s="423">
        <v>1</v>
      </c>
    </row>
    <row r="431" spans="1:50" x14ac:dyDescent="0.3">
      <c r="A431" s="423" t="s">
        <v>45</v>
      </c>
      <c r="B431">
        <v>891</v>
      </c>
      <c r="D431">
        <v>3191</v>
      </c>
      <c r="E431" s="423" t="s">
        <v>4362</v>
      </c>
      <c r="F431" s="423" t="s">
        <v>313</v>
      </c>
      <c r="G431" s="423" t="s">
        <v>3832</v>
      </c>
      <c r="I431" s="423" t="s">
        <v>313</v>
      </c>
      <c r="J431" s="423" t="s">
        <v>3833</v>
      </c>
      <c r="K431" s="423" t="s">
        <v>3834</v>
      </c>
      <c r="L431" s="423" t="s">
        <v>313</v>
      </c>
      <c r="M431" s="423" t="s">
        <v>3835</v>
      </c>
      <c r="N431" s="423" t="s">
        <v>313</v>
      </c>
      <c r="O431" s="423" t="s">
        <v>313</v>
      </c>
      <c r="P431" s="423" t="s">
        <v>313</v>
      </c>
      <c r="Q431" s="423" t="s">
        <v>313</v>
      </c>
      <c r="R431" s="423" t="s">
        <v>313</v>
      </c>
      <c r="S431" s="423" t="s">
        <v>2025</v>
      </c>
      <c r="T431" s="423" t="s">
        <v>313</v>
      </c>
      <c r="U431" s="423" t="s">
        <v>313</v>
      </c>
      <c r="V431" s="423" t="s">
        <v>5571</v>
      </c>
      <c r="W431" s="423" t="s">
        <v>320</v>
      </c>
      <c r="X431" s="423" t="s">
        <v>333</v>
      </c>
      <c r="Y431" s="423" t="s">
        <v>313</v>
      </c>
      <c r="Z431" s="32">
        <v>46081</v>
      </c>
      <c r="AC431">
        <v>26</v>
      </c>
      <c r="AD431" s="423" t="s">
        <v>40</v>
      </c>
      <c r="AE431" s="32">
        <v>46052</v>
      </c>
      <c r="AF431" s="62">
        <v>0.70265046296296296</v>
      </c>
      <c r="AG431" s="423" t="s">
        <v>313</v>
      </c>
      <c r="AH431" s="423" t="s">
        <v>335</v>
      </c>
      <c r="AI431" s="32">
        <v>46078</v>
      </c>
      <c r="AJ431" s="62">
        <v>0.43755787037037036</v>
      </c>
      <c r="AK431" s="423" t="s">
        <v>348</v>
      </c>
      <c r="AL431" s="423" t="s">
        <v>313</v>
      </c>
      <c r="AM431" s="423" t="s">
        <v>313</v>
      </c>
      <c r="AN431" s="423" t="s">
        <v>313</v>
      </c>
      <c r="AO431" s="423" t="s">
        <v>45</v>
      </c>
      <c r="AP431" s="423" t="s">
        <v>313</v>
      </c>
      <c r="AQ431" s="423" t="s">
        <v>313</v>
      </c>
      <c r="AR431" s="32">
        <v>46071</v>
      </c>
      <c r="AS431">
        <v>30</v>
      </c>
      <c r="AT431" s="423" t="s">
        <v>313</v>
      </c>
      <c r="AU431" s="423" t="s">
        <v>313</v>
      </c>
      <c r="AV431" s="423" t="s">
        <v>313</v>
      </c>
      <c r="AW431" s="423" t="s">
        <v>313</v>
      </c>
      <c r="AX431" s="423">
        <v>1</v>
      </c>
    </row>
    <row r="432" spans="1:50" x14ac:dyDescent="0.3">
      <c r="A432" s="423" t="s">
        <v>20</v>
      </c>
      <c r="B432">
        <v>892</v>
      </c>
      <c r="D432">
        <v>3196</v>
      </c>
      <c r="E432" s="423" t="s">
        <v>5610</v>
      </c>
      <c r="F432" s="423" t="s">
        <v>313</v>
      </c>
      <c r="G432" s="423" t="s">
        <v>3836</v>
      </c>
      <c r="H432">
        <v>54888350000165</v>
      </c>
      <c r="I432" s="423" t="s">
        <v>313</v>
      </c>
      <c r="J432" s="423" t="s">
        <v>3837</v>
      </c>
      <c r="K432" s="423" t="s">
        <v>3838</v>
      </c>
      <c r="L432" s="423" t="s">
        <v>313</v>
      </c>
      <c r="M432" s="423" t="s">
        <v>3839</v>
      </c>
      <c r="N432" s="423" t="s">
        <v>313</v>
      </c>
      <c r="O432" s="423" t="s">
        <v>313</v>
      </c>
      <c r="P432" s="423" t="s">
        <v>313</v>
      </c>
      <c r="Q432" s="423" t="s">
        <v>313</v>
      </c>
      <c r="R432" s="423" t="s">
        <v>313</v>
      </c>
      <c r="S432" s="423" t="s">
        <v>2025</v>
      </c>
      <c r="T432" s="423" t="s">
        <v>313</v>
      </c>
      <c r="U432" s="423" t="s">
        <v>313</v>
      </c>
      <c r="V432" s="423" t="s">
        <v>5571</v>
      </c>
      <c r="W432" s="423" t="s">
        <v>320</v>
      </c>
      <c r="X432" s="423" t="s">
        <v>347</v>
      </c>
      <c r="Y432" s="423" t="s">
        <v>313</v>
      </c>
      <c r="Z432" s="32">
        <v>46112</v>
      </c>
      <c r="AA432">
        <v>1148572</v>
      </c>
      <c r="AB432">
        <v>71924</v>
      </c>
      <c r="AC432">
        <v>99</v>
      </c>
      <c r="AD432" s="423" t="s">
        <v>40</v>
      </c>
      <c r="AE432" s="32">
        <v>46052</v>
      </c>
      <c r="AF432" s="62">
        <v>0.70391203703703709</v>
      </c>
      <c r="AG432" s="423" t="s">
        <v>313</v>
      </c>
      <c r="AH432" s="423" t="s">
        <v>335</v>
      </c>
      <c r="AI432" s="32">
        <v>46151</v>
      </c>
      <c r="AJ432" s="62">
        <v>0.35458333333333331</v>
      </c>
      <c r="AK432" s="423" t="s">
        <v>474</v>
      </c>
      <c r="AL432" s="423" t="s">
        <v>313</v>
      </c>
      <c r="AM432" s="423" t="s">
        <v>313</v>
      </c>
      <c r="AN432" s="423" t="s">
        <v>4690</v>
      </c>
      <c r="AO432" s="423" t="s">
        <v>20</v>
      </c>
      <c r="AP432" s="423" t="s">
        <v>4690</v>
      </c>
      <c r="AQ432" s="423" t="s">
        <v>313</v>
      </c>
      <c r="AR432" s="32">
        <v>46097</v>
      </c>
      <c r="AS432">
        <v>30</v>
      </c>
      <c r="AT432" s="423" t="s">
        <v>313</v>
      </c>
      <c r="AU432" s="423" t="s">
        <v>313</v>
      </c>
      <c r="AV432" s="423" t="s">
        <v>313</v>
      </c>
      <c r="AW432" s="423" t="s">
        <v>313</v>
      </c>
      <c r="AX432" s="423">
        <v>1</v>
      </c>
    </row>
    <row r="433" spans="1:50" x14ac:dyDescent="0.3">
      <c r="A433" s="423" t="s">
        <v>40</v>
      </c>
      <c r="B433">
        <v>893</v>
      </c>
      <c r="D433">
        <v>3203</v>
      </c>
      <c r="E433" s="423" t="s">
        <v>4921</v>
      </c>
      <c r="F433" s="423" t="s">
        <v>313</v>
      </c>
      <c r="G433" s="423" t="s">
        <v>3840</v>
      </c>
      <c r="H433">
        <v>10258712000169</v>
      </c>
      <c r="I433" s="423" t="s">
        <v>313</v>
      </c>
      <c r="J433" s="423" t="s">
        <v>3841</v>
      </c>
      <c r="K433" s="423" t="s">
        <v>3842</v>
      </c>
      <c r="L433" s="423" t="s">
        <v>313</v>
      </c>
      <c r="M433" s="423" t="s">
        <v>3843</v>
      </c>
      <c r="N433" s="423" t="s">
        <v>313</v>
      </c>
      <c r="O433" s="423" t="s">
        <v>313</v>
      </c>
      <c r="P433" s="423" t="s">
        <v>313</v>
      </c>
      <c r="Q433" s="423" t="s">
        <v>463</v>
      </c>
      <c r="R433" s="423" t="s">
        <v>313</v>
      </c>
      <c r="S433" s="423" t="s">
        <v>354</v>
      </c>
      <c r="T433" s="423" t="s">
        <v>313</v>
      </c>
      <c r="U433" s="423" t="s">
        <v>313</v>
      </c>
      <c r="V433" s="423" t="s">
        <v>5611</v>
      </c>
      <c r="W433" s="423" t="s">
        <v>320</v>
      </c>
      <c r="X433" s="423" t="s">
        <v>356</v>
      </c>
      <c r="Y433" s="423" t="s">
        <v>313</v>
      </c>
      <c r="Z433" s="32">
        <v>46112</v>
      </c>
      <c r="AA433">
        <v>1301786</v>
      </c>
      <c r="AB433">
        <v>2713706</v>
      </c>
      <c r="AC433">
        <v>70</v>
      </c>
      <c r="AD433" s="423" t="s">
        <v>40</v>
      </c>
      <c r="AE433" s="32">
        <v>46052</v>
      </c>
      <c r="AF433" s="62">
        <v>0.7107175925925926</v>
      </c>
      <c r="AG433" s="423" t="s">
        <v>313</v>
      </c>
      <c r="AH433" s="423" t="s">
        <v>335</v>
      </c>
      <c r="AI433" s="32">
        <v>46122</v>
      </c>
      <c r="AJ433" s="62">
        <v>0.66462962962962968</v>
      </c>
      <c r="AK433" s="423" t="s">
        <v>398</v>
      </c>
      <c r="AL433" s="423" t="s">
        <v>313</v>
      </c>
      <c r="AM433" s="423" t="s">
        <v>313</v>
      </c>
      <c r="AN433" s="423" t="s">
        <v>4615</v>
      </c>
      <c r="AO433" s="423" t="s">
        <v>40</v>
      </c>
      <c r="AP433" s="423" t="s">
        <v>4615</v>
      </c>
      <c r="AQ433" s="423" t="s">
        <v>313</v>
      </c>
      <c r="AR433" s="32">
        <v>46101</v>
      </c>
      <c r="AS433">
        <v>30</v>
      </c>
      <c r="AT433" s="423" t="s">
        <v>313</v>
      </c>
      <c r="AU433" s="423" t="s">
        <v>4642</v>
      </c>
      <c r="AV433" s="423" t="s">
        <v>313</v>
      </c>
      <c r="AW433" s="423" t="s">
        <v>313</v>
      </c>
      <c r="AX433" s="423">
        <v>1</v>
      </c>
    </row>
    <row r="434" spans="1:50" x14ac:dyDescent="0.3">
      <c r="A434" s="423" t="s">
        <v>40</v>
      </c>
      <c r="B434">
        <v>894</v>
      </c>
      <c r="D434">
        <v>3204</v>
      </c>
      <c r="E434" s="423" t="s">
        <v>4581</v>
      </c>
      <c r="F434" s="423" t="s">
        <v>313</v>
      </c>
      <c r="G434" s="423" t="s">
        <v>3845</v>
      </c>
      <c r="I434" s="423" t="s">
        <v>313</v>
      </c>
      <c r="J434" s="423" t="s">
        <v>3846</v>
      </c>
      <c r="K434" s="423" t="s">
        <v>3847</v>
      </c>
      <c r="L434" s="423" t="s">
        <v>313</v>
      </c>
      <c r="M434" s="423" t="s">
        <v>3848</v>
      </c>
      <c r="N434" s="423" t="s">
        <v>313</v>
      </c>
      <c r="O434" s="423" t="s">
        <v>313</v>
      </c>
      <c r="P434" s="423" t="s">
        <v>313</v>
      </c>
      <c r="Q434" s="423" t="s">
        <v>313</v>
      </c>
      <c r="R434" s="423" t="s">
        <v>313</v>
      </c>
      <c r="S434" s="423" t="s">
        <v>2025</v>
      </c>
      <c r="T434" s="423" t="s">
        <v>313</v>
      </c>
      <c r="U434" s="423" t="s">
        <v>313</v>
      </c>
      <c r="V434" s="423" t="s">
        <v>5571</v>
      </c>
      <c r="W434" s="423" t="s">
        <v>320</v>
      </c>
      <c r="X434" s="423" t="s">
        <v>321</v>
      </c>
      <c r="Y434" s="423" t="s">
        <v>313</v>
      </c>
      <c r="Z434" s="32">
        <v>46081</v>
      </c>
      <c r="AC434">
        <v>27</v>
      </c>
      <c r="AD434" s="423" t="s">
        <v>40</v>
      </c>
      <c r="AE434" s="32">
        <v>46052</v>
      </c>
      <c r="AF434" s="62">
        <v>0.71299768518518514</v>
      </c>
      <c r="AG434" s="423" t="s">
        <v>313</v>
      </c>
      <c r="AH434" s="423" t="s">
        <v>335</v>
      </c>
      <c r="AI434" s="32">
        <v>46079</v>
      </c>
      <c r="AJ434" s="62">
        <v>0.77196759259259262</v>
      </c>
      <c r="AK434" s="423" t="s">
        <v>6116</v>
      </c>
      <c r="AL434" s="423" t="s">
        <v>4581</v>
      </c>
      <c r="AM434" s="423" t="s">
        <v>313</v>
      </c>
      <c r="AN434" s="423" t="s">
        <v>313</v>
      </c>
      <c r="AO434" s="423" t="s">
        <v>40</v>
      </c>
      <c r="AP434" s="423" t="s">
        <v>313</v>
      </c>
      <c r="AQ434" s="423" t="s">
        <v>313</v>
      </c>
      <c r="AR434" s="32">
        <v>46079</v>
      </c>
      <c r="AS434">
        <v>30</v>
      </c>
      <c r="AT434" s="423" t="s">
        <v>313</v>
      </c>
      <c r="AU434" s="423" t="s">
        <v>28</v>
      </c>
      <c r="AV434" s="423" t="s">
        <v>313</v>
      </c>
      <c r="AW434" s="423" t="s">
        <v>313</v>
      </c>
      <c r="AX434" s="423">
        <v>1</v>
      </c>
    </row>
    <row r="435" spans="1:50" x14ac:dyDescent="0.3">
      <c r="A435" s="423" t="s">
        <v>45</v>
      </c>
      <c r="B435">
        <v>895</v>
      </c>
      <c r="D435">
        <v>3201</v>
      </c>
      <c r="E435" s="423" t="s">
        <v>5612</v>
      </c>
      <c r="F435" s="423" t="s">
        <v>3849</v>
      </c>
      <c r="G435" s="423" t="s">
        <v>3850</v>
      </c>
      <c r="H435">
        <v>28229707000193</v>
      </c>
      <c r="I435" s="423" t="s">
        <v>313</v>
      </c>
      <c r="J435" s="423" t="s">
        <v>3849</v>
      </c>
      <c r="K435" s="423" t="s">
        <v>3851</v>
      </c>
      <c r="L435" s="423" t="s">
        <v>313</v>
      </c>
      <c r="M435" s="423" t="s">
        <v>3852</v>
      </c>
      <c r="N435" s="423" t="s">
        <v>313</v>
      </c>
      <c r="O435" s="423" t="s">
        <v>313</v>
      </c>
      <c r="P435" s="423" t="s">
        <v>313</v>
      </c>
      <c r="Q435" s="423" t="s">
        <v>1371</v>
      </c>
      <c r="R435" s="423" t="s">
        <v>330</v>
      </c>
      <c r="S435" s="423" t="s">
        <v>345</v>
      </c>
      <c r="T435" s="423" t="s">
        <v>313</v>
      </c>
      <c r="U435" s="423" t="s">
        <v>313</v>
      </c>
      <c r="V435" s="423" t="s">
        <v>3666</v>
      </c>
      <c r="W435" s="423" t="s">
        <v>320</v>
      </c>
      <c r="X435" s="423" t="s">
        <v>397</v>
      </c>
      <c r="Y435" s="423" t="s">
        <v>313</v>
      </c>
      <c r="Z435" s="32">
        <v>46142</v>
      </c>
      <c r="AC435">
        <v>64</v>
      </c>
      <c r="AD435" s="423" t="s">
        <v>45</v>
      </c>
      <c r="AE435" s="32">
        <v>46055</v>
      </c>
      <c r="AF435" s="62">
        <v>0.40783564814814816</v>
      </c>
      <c r="AG435" s="423" t="s">
        <v>313</v>
      </c>
      <c r="AH435" s="423" t="s">
        <v>335</v>
      </c>
      <c r="AI435" s="32">
        <v>46119</v>
      </c>
      <c r="AJ435" s="62">
        <v>0.45613425925925927</v>
      </c>
      <c r="AK435" s="423" t="s">
        <v>398</v>
      </c>
      <c r="AL435" s="423" t="s">
        <v>313</v>
      </c>
      <c r="AM435" s="423" t="s">
        <v>313</v>
      </c>
      <c r="AN435" s="423" t="s">
        <v>313</v>
      </c>
      <c r="AO435" s="423" t="s">
        <v>45</v>
      </c>
      <c r="AP435" s="423" t="s">
        <v>4198</v>
      </c>
      <c r="AQ435" s="423" t="s">
        <v>313</v>
      </c>
      <c r="AR435" s="32">
        <v>46070</v>
      </c>
      <c r="AS435">
        <v>30</v>
      </c>
      <c r="AT435" s="423" t="s">
        <v>313</v>
      </c>
      <c r="AU435" s="423" t="s">
        <v>4313</v>
      </c>
      <c r="AV435" s="423" t="s">
        <v>313</v>
      </c>
      <c r="AW435" s="423" t="s">
        <v>313</v>
      </c>
      <c r="AX435" s="423">
        <v>1</v>
      </c>
    </row>
    <row r="436" spans="1:50" x14ac:dyDescent="0.3">
      <c r="A436" s="423" t="s">
        <v>45</v>
      </c>
      <c r="B436">
        <v>901</v>
      </c>
      <c r="D436">
        <v>3218</v>
      </c>
      <c r="E436" s="423" t="s">
        <v>3853</v>
      </c>
      <c r="F436" s="423" t="s">
        <v>313</v>
      </c>
      <c r="G436" s="423" t="s">
        <v>3854</v>
      </c>
      <c r="I436" s="423" t="s">
        <v>313</v>
      </c>
      <c r="J436" s="423" t="s">
        <v>3855</v>
      </c>
      <c r="K436" s="423" t="s">
        <v>3856</v>
      </c>
      <c r="L436" s="423" t="s">
        <v>313</v>
      </c>
      <c r="M436" s="423" t="s">
        <v>3857</v>
      </c>
      <c r="N436" s="423" t="s">
        <v>313</v>
      </c>
      <c r="O436" s="423" t="s">
        <v>313</v>
      </c>
      <c r="P436" s="423" t="s">
        <v>313</v>
      </c>
      <c r="Q436" s="423" t="s">
        <v>313</v>
      </c>
      <c r="R436" s="423" t="s">
        <v>313</v>
      </c>
      <c r="S436" s="423" t="s">
        <v>2025</v>
      </c>
      <c r="T436" s="423" t="s">
        <v>313</v>
      </c>
      <c r="U436" s="423" t="s">
        <v>313</v>
      </c>
      <c r="V436" s="423" t="s">
        <v>5579</v>
      </c>
      <c r="W436" s="423" t="s">
        <v>320</v>
      </c>
      <c r="X436" s="423" t="s">
        <v>437</v>
      </c>
      <c r="Y436" s="423" t="s">
        <v>313</v>
      </c>
      <c r="Z436" s="32">
        <v>46081</v>
      </c>
      <c r="AC436">
        <v>2</v>
      </c>
      <c r="AD436" s="423" t="s">
        <v>40</v>
      </c>
      <c r="AE436" s="32">
        <v>46058</v>
      </c>
      <c r="AF436" s="62">
        <v>0.35667824074074073</v>
      </c>
      <c r="AG436" s="423" t="s">
        <v>313</v>
      </c>
      <c r="AH436" s="423" t="s">
        <v>335</v>
      </c>
      <c r="AI436" s="32">
        <v>46060</v>
      </c>
      <c r="AJ436" s="62">
        <v>0.89652777777777781</v>
      </c>
      <c r="AK436" s="423" t="s">
        <v>6118</v>
      </c>
      <c r="AL436" s="423" t="s">
        <v>313</v>
      </c>
      <c r="AM436" s="423" t="s">
        <v>313</v>
      </c>
      <c r="AN436" s="423" t="s">
        <v>313</v>
      </c>
      <c r="AO436" s="423" t="s">
        <v>45</v>
      </c>
      <c r="AP436" s="423" t="s">
        <v>313</v>
      </c>
      <c r="AQ436" s="423" t="s">
        <v>313</v>
      </c>
      <c r="AR436" s="32"/>
      <c r="AS436">
        <v>30</v>
      </c>
      <c r="AT436" s="423" t="s">
        <v>313</v>
      </c>
      <c r="AU436" s="423" t="s">
        <v>313</v>
      </c>
      <c r="AV436" s="423" t="s">
        <v>313</v>
      </c>
      <c r="AW436" s="423" t="s">
        <v>313</v>
      </c>
      <c r="AX436" s="423">
        <v>1</v>
      </c>
    </row>
    <row r="437" spans="1:50" x14ac:dyDescent="0.3">
      <c r="A437" s="423" t="s">
        <v>20</v>
      </c>
      <c r="B437">
        <v>902</v>
      </c>
      <c r="D437">
        <v>3211</v>
      </c>
      <c r="E437" s="423" t="s">
        <v>313</v>
      </c>
      <c r="F437" s="423" t="s">
        <v>313</v>
      </c>
      <c r="G437" s="423" t="s">
        <v>3858</v>
      </c>
      <c r="H437">
        <v>7324070000144</v>
      </c>
      <c r="I437" s="423" t="s">
        <v>313</v>
      </c>
      <c r="J437" s="423" t="s">
        <v>3859</v>
      </c>
      <c r="K437" s="423" t="s">
        <v>3860</v>
      </c>
      <c r="L437" s="423" t="s">
        <v>313</v>
      </c>
      <c r="M437" s="423" t="s">
        <v>3861</v>
      </c>
      <c r="N437" s="423" t="s">
        <v>313</v>
      </c>
      <c r="O437" s="423" t="s">
        <v>313</v>
      </c>
      <c r="P437" s="423" t="s">
        <v>313</v>
      </c>
      <c r="Q437" s="423" t="s">
        <v>3620</v>
      </c>
      <c r="R437" s="423" t="s">
        <v>604</v>
      </c>
      <c r="S437" s="423" t="s">
        <v>2025</v>
      </c>
      <c r="T437" s="423" t="s">
        <v>313</v>
      </c>
      <c r="U437" s="423" t="s">
        <v>313</v>
      </c>
      <c r="V437" s="423" t="s">
        <v>5571</v>
      </c>
      <c r="W437" s="423" t="s">
        <v>320</v>
      </c>
      <c r="X437" s="423" t="s">
        <v>437</v>
      </c>
      <c r="Y437" s="423" t="s">
        <v>313</v>
      </c>
      <c r="Z437" s="32">
        <v>46081</v>
      </c>
      <c r="AC437">
        <v>93</v>
      </c>
      <c r="AD437" s="423" t="s">
        <v>40</v>
      </c>
      <c r="AE437" s="32">
        <v>46058</v>
      </c>
      <c r="AF437" s="62">
        <v>0.35793981481481479</v>
      </c>
      <c r="AG437" s="423" t="s">
        <v>313</v>
      </c>
      <c r="AH437" s="423" t="s">
        <v>335</v>
      </c>
      <c r="AI437" s="32">
        <v>46151</v>
      </c>
      <c r="AJ437" s="62">
        <v>0.32331018518518517</v>
      </c>
      <c r="AK437" s="423" t="s">
        <v>6122</v>
      </c>
      <c r="AL437" s="423" t="s">
        <v>313</v>
      </c>
      <c r="AM437" s="423" t="s">
        <v>313</v>
      </c>
      <c r="AN437" s="423" t="s">
        <v>313</v>
      </c>
      <c r="AO437" s="423" t="s">
        <v>20</v>
      </c>
      <c r="AP437" s="423" t="s">
        <v>313</v>
      </c>
      <c r="AQ437" s="423" t="s">
        <v>313</v>
      </c>
      <c r="AR437" s="32">
        <v>46072</v>
      </c>
      <c r="AS437">
        <v>30</v>
      </c>
      <c r="AT437" s="423" t="s">
        <v>313</v>
      </c>
      <c r="AU437" s="423" t="s">
        <v>313</v>
      </c>
      <c r="AV437" s="423" t="s">
        <v>313</v>
      </c>
      <c r="AW437" s="423" t="s">
        <v>313</v>
      </c>
      <c r="AX437" s="423">
        <v>1</v>
      </c>
    </row>
    <row r="438" spans="1:50" x14ac:dyDescent="0.3">
      <c r="A438" s="423" t="s">
        <v>40</v>
      </c>
      <c r="B438">
        <v>903</v>
      </c>
      <c r="D438">
        <v>3217</v>
      </c>
      <c r="E438" s="423" t="s">
        <v>4364</v>
      </c>
      <c r="F438" s="423" t="s">
        <v>313</v>
      </c>
      <c r="G438" s="423" t="s">
        <v>3862</v>
      </c>
      <c r="I438" s="423" t="s">
        <v>313</v>
      </c>
      <c r="J438" s="423" t="s">
        <v>3863</v>
      </c>
      <c r="K438" s="423" t="s">
        <v>3864</v>
      </c>
      <c r="L438" s="423" t="s">
        <v>313</v>
      </c>
      <c r="M438" s="423" t="s">
        <v>3865</v>
      </c>
      <c r="N438" s="423" t="s">
        <v>313</v>
      </c>
      <c r="O438" s="423" t="s">
        <v>313</v>
      </c>
      <c r="P438" s="423" t="s">
        <v>313</v>
      </c>
      <c r="Q438" s="423" t="s">
        <v>313</v>
      </c>
      <c r="R438" s="423" t="s">
        <v>313</v>
      </c>
      <c r="S438" s="423" t="s">
        <v>2025</v>
      </c>
      <c r="T438" s="423" t="s">
        <v>313</v>
      </c>
      <c r="U438" s="423" t="s">
        <v>313</v>
      </c>
      <c r="V438" s="423" t="s">
        <v>5571</v>
      </c>
      <c r="W438" s="423" t="s">
        <v>320</v>
      </c>
      <c r="X438" s="423" t="s">
        <v>437</v>
      </c>
      <c r="Y438" s="423" t="s">
        <v>313</v>
      </c>
      <c r="Z438" s="32">
        <v>46081</v>
      </c>
      <c r="AC438">
        <v>93</v>
      </c>
      <c r="AD438" s="423" t="s">
        <v>40</v>
      </c>
      <c r="AE438" s="32">
        <v>46058</v>
      </c>
      <c r="AF438" s="62">
        <v>0.36140046296296297</v>
      </c>
      <c r="AG438" s="423" t="s">
        <v>313</v>
      </c>
      <c r="AH438" s="423" t="s">
        <v>335</v>
      </c>
      <c r="AI438" s="32">
        <v>46151</v>
      </c>
      <c r="AJ438" s="62">
        <v>0.32425925925925925</v>
      </c>
      <c r="AK438" s="423" t="s">
        <v>6122</v>
      </c>
      <c r="AL438" s="423" t="s">
        <v>313</v>
      </c>
      <c r="AM438" s="423" t="s">
        <v>313</v>
      </c>
      <c r="AN438" s="423" t="s">
        <v>313</v>
      </c>
      <c r="AO438" s="423" t="s">
        <v>40</v>
      </c>
      <c r="AP438" s="423" t="s">
        <v>313</v>
      </c>
      <c r="AQ438" s="423" t="s">
        <v>313</v>
      </c>
      <c r="AR438" s="32"/>
      <c r="AS438">
        <v>30</v>
      </c>
      <c r="AT438" s="423" t="s">
        <v>313</v>
      </c>
      <c r="AU438" s="423" t="s">
        <v>313</v>
      </c>
      <c r="AV438" s="423" t="s">
        <v>313</v>
      </c>
      <c r="AW438" s="423" t="s">
        <v>313</v>
      </c>
      <c r="AX438" s="423">
        <v>1</v>
      </c>
    </row>
    <row r="439" spans="1:50" x14ac:dyDescent="0.3">
      <c r="A439" s="423" t="s">
        <v>40</v>
      </c>
      <c r="B439">
        <v>906</v>
      </c>
      <c r="D439">
        <v>3226</v>
      </c>
      <c r="E439" s="423" t="s">
        <v>5613</v>
      </c>
      <c r="F439" s="423" t="s">
        <v>313</v>
      </c>
      <c r="G439" s="423" t="s">
        <v>3866</v>
      </c>
      <c r="I439" s="423" t="s">
        <v>313</v>
      </c>
      <c r="J439" s="423" t="s">
        <v>3867</v>
      </c>
      <c r="K439" s="423" t="s">
        <v>3868</v>
      </c>
      <c r="L439" s="423" t="s">
        <v>313</v>
      </c>
      <c r="M439" s="423" t="s">
        <v>3869</v>
      </c>
      <c r="N439" s="423" t="s">
        <v>313</v>
      </c>
      <c r="O439" s="423" t="s">
        <v>313</v>
      </c>
      <c r="P439" s="423" t="s">
        <v>313</v>
      </c>
      <c r="Q439" s="423" t="s">
        <v>313</v>
      </c>
      <c r="R439" s="423" t="s">
        <v>313</v>
      </c>
      <c r="S439" s="423" t="s">
        <v>2025</v>
      </c>
      <c r="T439" s="423" t="s">
        <v>313</v>
      </c>
      <c r="U439" s="423" t="s">
        <v>313</v>
      </c>
      <c r="V439" s="423" t="s">
        <v>5571</v>
      </c>
      <c r="W439" s="423" t="s">
        <v>320</v>
      </c>
      <c r="X439" s="423" t="s">
        <v>397</v>
      </c>
      <c r="Y439" s="423" t="s">
        <v>313</v>
      </c>
      <c r="Z439" s="32">
        <v>46081</v>
      </c>
      <c r="AC439">
        <v>24</v>
      </c>
      <c r="AD439" s="423" t="s">
        <v>40</v>
      </c>
      <c r="AE439" s="32">
        <v>46060</v>
      </c>
      <c r="AF439" s="62">
        <v>0.29451388888888891</v>
      </c>
      <c r="AG439" s="423" t="s">
        <v>313</v>
      </c>
      <c r="AH439" s="423" t="s">
        <v>335</v>
      </c>
      <c r="AI439" s="32">
        <v>46084</v>
      </c>
      <c r="AJ439" s="62">
        <v>0.89817129629629633</v>
      </c>
      <c r="AK439" s="423" t="s">
        <v>6118</v>
      </c>
      <c r="AL439" s="423" t="s">
        <v>313</v>
      </c>
      <c r="AM439" s="423" t="s">
        <v>313</v>
      </c>
      <c r="AN439" s="423" t="s">
        <v>313</v>
      </c>
      <c r="AO439" s="423" t="s">
        <v>40</v>
      </c>
      <c r="AP439" s="423" t="s">
        <v>313</v>
      </c>
      <c r="AQ439" s="423" t="s">
        <v>313</v>
      </c>
      <c r="AR439" s="32"/>
      <c r="AS439">
        <v>30</v>
      </c>
      <c r="AT439" s="423" t="s">
        <v>313</v>
      </c>
      <c r="AU439" s="423" t="s">
        <v>2257</v>
      </c>
      <c r="AV439" s="423" t="s">
        <v>313</v>
      </c>
      <c r="AW439" s="423" t="s">
        <v>313</v>
      </c>
      <c r="AX439" s="423">
        <v>1</v>
      </c>
    </row>
    <row r="440" spans="1:50" x14ac:dyDescent="0.3">
      <c r="A440" s="423" t="s">
        <v>40</v>
      </c>
      <c r="B440">
        <v>907</v>
      </c>
      <c r="D440">
        <v>3222</v>
      </c>
      <c r="E440" s="423" t="s">
        <v>4314</v>
      </c>
      <c r="F440" s="423" t="s">
        <v>313</v>
      </c>
      <c r="G440" s="423" t="s">
        <v>3870</v>
      </c>
      <c r="I440" s="423" t="s">
        <v>313</v>
      </c>
      <c r="J440" s="423" t="s">
        <v>3871</v>
      </c>
      <c r="K440" s="423" t="s">
        <v>3872</v>
      </c>
      <c r="L440" s="423" t="s">
        <v>313</v>
      </c>
      <c r="M440" s="423" t="s">
        <v>3873</v>
      </c>
      <c r="N440" s="423" t="s">
        <v>313</v>
      </c>
      <c r="O440" s="423" t="s">
        <v>313</v>
      </c>
      <c r="P440" s="423" t="s">
        <v>313</v>
      </c>
      <c r="Q440" s="423" t="s">
        <v>463</v>
      </c>
      <c r="R440" s="423" t="s">
        <v>313</v>
      </c>
      <c r="S440" s="423" t="s">
        <v>354</v>
      </c>
      <c r="T440" s="423" t="s">
        <v>313</v>
      </c>
      <c r="U440" s="423" t="s">
        <v>313</v>
      </c>
      <c r="V440" s="423" t="s">
        <v>5544</v>
      </c>
      <c r="W440" s="423" t="s">
        <v>320</v>
      </c>
      <c r="X440" s="423" t="s">
        <v>397</v>
      </c>
      <c r="Y440" s="423" t="s">
        <v>313</v>
      </c>
      <c r="Z440" s="32">
        <v>46081</v>
      </c>
      <c r="AC440">
        <v>12</v>
      </c>
      <c r="AD440" s="423" t="s">
        <v>40</v>
      </c>
      <c r="AE440" s="32">
        <v>46060</v>
      </c>
      <c r="AF440" s="62">
        <v>0.30134259259259261</v>
      </c>
      <c r="AG440" s="423" t="s">
        <v>313</v>
      </c>
      <c r="AH440" s="423" t="s">
        <v>335</v>
      </c>
      <c r="AI440" s="32">
        <v>46072</v>
      </c>
      <c r="AJ440" s="62">
        <v>0.72991898148148149</v>
      </c>
      <c r="AK440" s="423" t="s">
        <v>6114</v>
      </c>
      <c r="AL440" s="423" t="s">
        <v>4516</v>
      </c>
      <c r="AM440" s="423" t="s">
        <v>313</v>
      </c>
      <c r="AN440" s="423" t="s">
        <v>313</v>
      </c>
      <c r="AO440" s="423" t="s">
        <v>40</v>
      </c>
      <c r="AP440" s="423" t="s">
        <v>4306</v>
      </c>
      <c r="AQ440" s="423" t="s">
        <v>313</v>
      </c>
      <c r="AR440" s="32"/>
      <c r="AS440">
        <v>30</v>
      </c>
      <c r="AT440" s="423" t="s">
        <v>313</v>
      </c>
      <c r="AU440" s="423" t="s">
        <v>313</v>
      </c>
      <c r="AV440" s="423" t="s">
        <v>313</v>
      </c>
      <c r="AW440" s="423" t="s">
        <v>313</v>
      </c>
      <c r="AX440" s="423">
        <v>1</v>
      </c>
    </row>
    <row r="441" spans="1:50" x14ac:dyDescent="0.3">
      <c r="A441" s="423" t="s">
        <v>40</v>
      </c>
      <c r="B441">
        <v>908</v>
      </c>
      <c r="D441">
        <v>3228</v>
      </c>
      <c r="E441" s="423" t="s">
        <v>4315</v>
      </c>
      <c r="F441" s="423" t="s">
        <v>313</v>
      </c>
      <c r="G441" s="423" t="s">
        <v>3874</v>
      </c>
      <c r="I441" s="423" t="s">
        <v>313</v>
      </c>
      <c r="J441" s="423" t="s">
        <v>3875</v>
      </c>
      <c r="K441" s="423" t="s">
        <v>3876</v>
      </c>
      <c r="L441" s="423" t="s">
        <v>313</v>
      </c>
      <c r="M441" s="423" t="s">
        <v>648</v>
      </c>
      <c r="N441" s="423" t="s">
        <v>313</v>
      </c>
      <c r="O441" s="423" t="s">
        <v>313</v>
      </c>
      <c r="P441" s="423" t="s">
        <v>313</v>
      </c>
      <c r="Q441" s="423" t="s">
        <v>313</v>
      </c>
      <c r="R441" s="423" t="s">
        <v>313</v>
      </c>
      <c r="S441" s="423" t="s">
        <v>473</v>
      </c>
      <c r="T441" s="423" t="s">
        <v>313</v>
      </c>
      <c r="U441" s="423" t="s">
        <v>313</v>
      </c>
      <c r="V441" s="423" t="s">
        <v>955</v>
      </c>
      <c r="W441" s="423" t="s">
        <v>320</v>
      </c>
      <c r="X441" s="423" t="s">
        <v>347</v>
      </c>
      <c r="Y441" s="423" t="s">
        <v>313</v>
      </c>
      <c r="Z441" s="32">
        <v>46081</v>
      </c>
      <c r="AA441">
        <v>987029</v>
      </c>
      <c r="AB441">
        <v>1228454</v>
      </c>
      <c r="AC441">
        <v>19</v>
      </c>
      <c r="AD441" s="423" t="s">
        <v>40</v>
      </c>
      <c r="AE441" s="32">
        <v>46060</v>
      </c>
      <c r="AF441" s="62">
        <v>0.41621527777777778</v>
      </c>
      <c r="AG441" s="423" t="s">
        <v>313</v>
      </c>
      <c r="AH441" s="423" t="s">
        <v>358</v>
      </c>
      <c r="AI441" s="32">
        <v>46079</v>
      </c>
      <c r="AJ441" s="62">
        <v>0.91343750000000001</v>
      </c>
      <c r="AK441" s="423" t="s">
        <v>313</v>
      </c>
      <c r="AL441" s="423" t="s">
        <v>313</v>
      </c>
      <c r="AM441" s="423" t="s">
        <v>313</v>
      </c>
      <c r="AN441" s="423" t="s">
        <v>3471</v>
      </c>
      <c r="AO441" s="423" t="s">
        <v>40</v>
      </c>
      <c r="AP441" s="423" t="s">
        <v>3471</v>
      </c>
      <c r="AQ441" s="423" t="s">
        <v>313</v>
      </c>
      <c r="AR441" s="32">
        <v>46079</v>
      </c>
      <c r="AS441">
        <v>50</v>
      </c>
      <c r="AT441" s="423" t="s">
        <v>4309</v>
      </c>
      <c r="AU441" s="423" t="s">
        <v>3719</v>
      </c>
      <c r="AV441" s="423" t="s">
        <v>4316</v>
      </c>
      <c r="AW441" s="423" t="s">
        <v>4317</v>
      </c>
      <c r="AX441" s="423">
        <v>1</v>
      </c>
    </row>
    <row r="442" spans="1:50" x14ac:dyDescent="0.3">
      <c r="A442" s="423" t="s">
        <v>40</v>
      </c>
      <c r="B442">
        <v>909</v>
      </c>
      <c r="D442">
        <v>3229</v>
      </c>
      <c r="E442" s="423" t="s">
        <v>5614</v>
      </c>
      <c r="F442" s="423" t="s">
        <v>313</v>
      </c>
      <c r="G442" s="423" t="s">
        <v>3877</v>
      </c>
      <c r="I442" s="423" t="s">
        <v>313</v>
      </c>
      <c r="J442" s="423" t="s">
        <v>3878</v>
      </c>
      <c r="K442" s="423" t="s">
        <v>3879</v>
      </c>
      <c r="L442" s="423" t="s">
        <v>313</v>
      </c>
      <c r="M442" s="423" t="s">
        <v>648</v>
      </c>
      <c r="N442" s="423" t="s">
        <v>313</v>
      </c>
      <c r="O442" s="423" t="s">
        <v>313</v>
      </c>
      <c r="P442" s="423" t="s">
        <v>313</v>
      </c>
      <c r="Q442" s="423" t="s">
        <v>313</v>
      </c>
      <c r="R442" s="423" t="s">
        <v>313</v>
      </c>
      <c r="S442" s="423" t="s">
        <v>313</v>
      </c>
      <c r="T442" s="423" t="s">
        <v>313</v>
      </c>
      <c r="U442" s="423" t="s">
        <v>313</v>
      </c>
      <c r="V442" s="423" t="s">
        <v>955</v>
      </c>
      <c r="W442" s="423" t="s">
        <v>320</v>
      </c>
      <c r="X442" s="423" t="s">
        <v>356</v>
      </c>
      <c r="Y442" s="423" t="s">
        <v>313</v>
      </c>
      <c r="Z442" s="32">
        <v>46081</v>
      </c>
      <c r="AA442">
        <v>7470289</v>
      </c>
      <c r="AB442">
        <v>1038848</v>
      </c>
      <c r="AC442">
        <v>19</v>
      </c>
      <c r="AD442" s="423" t="s">
        <v>40</v>
      </c>
      <c r="AE442" s="32">
        <v>46060</v>
      </c>
      <c r="AF442" s="62">
        <v>0.41700231481481481</v>
      </c>
      <c r="AG442" s="423" t="s">
        <v>313</v>
      </c>
      <c r="AH442" s="423" t="s">
        <v>358</v>
      </c>
      <c r="AI442" s="32">
        <v>46079</v>
      </c>
      <c r="AJ442" s="62">
        <v>0.90869212962962964</v>
      </c>
      <c r="AK442" s="423" t="s">
        <v>313</v>
      </c>
      <c r="AL442" s="423" t="s">
        <v>313</v>
      </c>
      <c r="AM442" s="423" t="s">
        <v>313</v>
      </c>
      <c r="AN442" s="423" t="s">
        <v>3880</v>
      </c>
      <c r="AO442" s="423" t="s">
        <v>40</v>
      </c>
      <c r="AP442" s="423" t="s">
        <v>3880</v>
      </c>
      <c r="AQ442" s="423" t="s">
        <v>313</v>
      </c>
      <c r="AR442" s="32">
        <v>46079</v>
      </c>
      <c r="AS442">
        <v>50</v>
      </c>
      <c r="AT442" s="423" t="s">
        <v>4319</v>
      </c>
      <c r="AU442" s="423" t="s">
        <v>3719</v>
      </c>
      <c r="AV442" s="423" t="s">
        <v>4310</v>
      </c>
      <c r="AW442" s="423" t="s">
        <v>4320</v>
      </c>
      <c r="AX442" s="423">
        <v>1</v>
      </c>
    </row>
    <row r="443" spans="1:50" x14ac:dyDescent="0.3">
      <c r="A443" s="423" t="s">
        <v>20</v>
      </c>
      <c r="B443">
        <v>912</v>
      </c>
      <c r="D443">
        <v>3248</v>
      </c>
      <c r="E443" s="423" t="s">
        <v>5138</v>
      </c>
      <c r="F443" s="423" t="s">
        <v>4189</v>
      </c>
      <c r="G443" s="423" t="s">
        <v>4621</v>
      </c>
      <c r="H443">
        <v>12391174000101</v>
      </c>
      <c r="I443" s="423" t="s">
        <v>313</v>
      </c>
      <c r="J443" s="423" t="s">
        <v>4189</v>
      </c>
      <c r="K443" s="423" t="s">
        <v>4191</v>
      </c>
      <c r="L443" s="423" t="s">
        <v>313</v>
      </c>
      <c r="M443" s="423" t="s">
        <v>4192</v>
      </c>
      <c r="N443" s="423" t="s">
        <v>313</v>
      </c>
      <c r="O443" s="423" t="s">
        <v>313</v>
      </c>
      <c r="P443" s="423" t="s">
        <v>313</v>
      </c>
      <c r="Q443" s="423" t="s">
        <v>4193</v>
      </c>
      <c r="R443" s="423" t="s">
        <v>472</v>
      </c>
      <c r="S443" s="423" t="s">
        <v>345</v>
      </c>
      <c r="T443" s="423" t="s">
        <v>313</v>
      </c>
      <c r="U443" s="423" t="s">
        <v>313</v>
      </c>
      <c r="V443" s="423" t="s">
        <v>313</v>
      </c>
      <c r="W443" s="423" t="s">
        <v>320</v>
      </c>
      <c r="X443" s="423" t="s">
        <v>333</v>
      </c>
      <c r="Y443" s="423" t="s">
        <v>313</v>
      </c>
      <c r="Z443" s="32">
        <v>46173</v>
      </c>
      <c r="AA443">
        <v>748805</v>
      </c>
      <c r="AB443">
        <v>53071</v>
      </c>
      <c r="AC443">
        <v>92</v>
      </c>
      <c r="AD443" s="423" t="s">
        <v>20</v>
      </c>
      <c r="AE443" s="32">
        <v>46064</v>
      </c>
      <c r="AF443" s="62">
        <v>0.41652777777777777</v>
      </c>
      <c r="AG443" s="423" t="s">
        <v>313</v>
      </c>
      <c r="AH443" s="423" t="s">
        <v>335</v>
      </c>
      <c r="AI443" s="32">
        <v>46156</v>
      </c>
      <c r="AJ443" s="62">
        <v>0.61704861111111109</v>
      </c>
      <c r="AK443" s="423" t="s">
        <v>474</v>
      </c>
      <c r="AL443" s="423" t="s">
        <v>6418</v>
      </c>
      <c r="AM443" s="423" t="s">
        <v>313</v>
      </c>
      <c r="AN443" s="423" t="s">
        <v>6123</v>
      </c>
      <c r="AO443" s="423" t="s">
        <v>313</v>
      </c>
      <c r="AP443" s="423" t="s">
        <v>6124</v>
      </c>
      <c r="AQ443" s="423" t="s">
        <v>6123</v>
      </c>
      <c r="AR443" s="32">
        <v>46156</v>
      </c>
      <c r="AS443">
        <v>50</v>
      </c>
      <c r="AT443" s="423" t="s">
        <v>313</v>
      </c>
      <c r="AU443" s="423" t="s">
        <v>313</v>
      </c>
      <c r="AV443" s="423" t="s">
        <v>313</v>
      </c>
      <c r="AW443" s="423" t="s">
        <v>313</v>
      </c>
      <c r="AX443" s="423">
        <v>1</v>
      </c>
    </row>
    <row r="444" spans="1:50" x14ac:dyDescent="0.3">
      <c r="A444" s="423" t="s">
        <v>20</v>
      </c>
      <c r="B444">
        <v>915</v>
      </c>
      <c r="D444">
        <v>3253</v>
      </c>
      <c r="E444" s="423" t="s">
        <v>5615</v>
      </c>
      <c r="F444" s="423" t="s">
        <v>313</v>
      </c>
      <c r="G444" s="423" t="s">
        <v>4196</v>
      </c>
      <c r="I444" s="423" t="s">
        <v>313</v>
      </c>
      <c r="J444" s="423" t="s">
        <v>4197</v>
      </c>
      <c r="K444" s="423" t="s">
        <v>862</v>
      </c>
      <c r="L444" s="423" t="s">
        <v>313</v>
      </c>
      <c r="M444" s="423" t="s">
        <v>863</v>
      </c>
      <c r="N444" s="423" t="s">
        <v>313</v>
      </c>
      <c r="O444" s="423" t="s">
        <v>313</v>
      </c>
      <c r="P444" s="423" t="s">
        <v>313</v>
      </c>
      <c r="Q444" s="423" t="s">
        <v>313</v>
      </c>
      <c r="R444" s="423" t="s">
        <v>313</v>
      </c>
      <c r="S444" s="423" t="s">
        <v>313</v>
      </c>
      <c r="T444" s="423" t="s">
        <v>313</v>
      </c>
      <c r="U444" s="423" t="s">
        <v>313</v>
      </c>
      <c r="V444" s="423" t="s">
        <v>1251</v>
      </c>
      <c r="W444" s="423" t="s">
        <v>320</v>
      </c>
      <c r="X444" s="423" t="s">
        <v>333</v>
      </c>
      <c r="Y444" s="423" t="s">
        <v>313</v>
      </c>
      <c r="Z444" s="32">
        <v>46142</v>
      </c>
      <c r="AA444">
        <v>10240</v>
      </c>
      <c r="AB444">
        <v>2000</v>
      </c>
      <c r="AC444">
        <v>82</v>
      </c>
      <c r="AD444" s="423" t="s">
        <v>20</v>
      </c>
      <c r="AE444" s="32">
        <v>46064</v>
      </c>
      <c r="AF444" s="62">
        <v>0.43546296296296294</v>
      </c>
      <c r="AG444" s="423" t="s">
        <v>313</v>
      </c>
      <c r="AH444" s="423" t="s">
        <v>335</v>
      </c>
      <c r="AI444" s="32">
        <v>46146</v>
      </c>
      <c r="AJ444" s="62">
        <v>0.3744675925925926</v>
      </c>
      <c r="AK444" s="423" t="s">
        <v>6114</v>
      </c>
      <c r="AL444" s="423" t="s">
        <v>6125</v>
      </c>
      <c r="AM444" s="423" t="s">
        <v>313</v>
      </c>
      <c r="AN444" s="423" t="s">
        <v>4198</v>
      </c>
      <c r="AO444" s="423" t="s">
        <v>313</v>
      </c>
      <c r="AP444" s="423" t="s">
        <v>4198</v>
      </c>
      <c r="AQ444" s="423" t="s">
        <v>313</v>
      </c>
      <c r="AR444" s="32">
        <v>46146</v>
      </c>
      <c r="AS444">
        <v>30</v>
      </c>
      <c r="AT444" s="423" t="s">
        <v>313</v>
      </c>
      <c r="AU444" s="423" t="s">
        <v>313</v>
      </c>
      <c r="AV444" s="423" t="s">
        <v>313</v>
      </c>
      <c r="AW444" s="423" t="s">
        <v>313</v>
      </c>
      <c r="AX444" s="423">
        <v>1</v>
      </c>
    </row>
    <row r="445" spans="1:50" x14ac:dyDescent="0.3">
      <c r="A445" s="423" t="s">
        <v>40</v>
      </c>
      <c r="B445">
        <v>919</v>
      </c>
      <c r="D445">
        <v>3227</v>
      </c>
      <c r="E445" s="423" t="s">
        <v>4787</v>
      </c>
      <c r="F445" s="423" t="s">
        <v>313</v>
      </c>
      <c r="G445" s="423" t="s">
        <v>4199</v>
      </c>
      <c r="I445" s="423" t="s">
        <v>313</v>
      </c>
      <c r="J445" s="423" t="s">
        <v>5616</v>
      </c>
      <c r="K445" s="423" t="s">
        <v>4201</v>
      </c>
      <c r="L445" s="423" t="s">
        <v>313</v>
      </c>
      <c r="M445" s="423" t="s">
        <v>4202</v>
      </c>
      <c r="N445" s="423" t="s">
        <v>313</v>
      </c>
      <c r="O445" s="423" t="s">
        <v>313</v>
      </c>
      <c r="P445" s="423" t="s">
        <v>313</v>
      </c>
      <c r="Q445" s="423" t="s">
        <v>313</v>
      </c>
      <c r="R445" s="423" t="s">
        <v>313</v>
      </c>
      <c r="S445" s="423" t="s">
        <v>2025</v>
      </c>
      <c r="T445" s="423" t="s">
        <v>313</v>
      </c>
      <c r="U445" s="423" t="s">
        <v>313</v>
      </c>
      <c r="V445" s="423" t="s">
        <v>5590</v>
      </c>
      <c r="W445" s="423" t="s">
        <v>320</v>
      </c>
      <c r="X445" s="423" t="s">
        <v>397</v>
      </c>
      <c r="Y445" s="423" t="s">
        <v>313</v>
      </c>
      <c r="Z445" s="32"/>
      <c r="AC445">
        <v>29</v>
      </c>
      <c r="AD445" s="423" t="s">
        <v>40</v>
      </c>
      <c r="AE445" s="32">
        <v>46064</v>
      </c>
      <c r="AF445" s="62">
        <v>0.4732986111111111</v>
      </c>
      <c r="AG445" s="423" t="s">
        <v>313</v>
      </c>
      <c r="AH445" s="423" t="s">
        <v>335</v>
      </c>
      <c r="AI445" s="32">
        <v>46093</v>
      </c>
      <c r="AJ445" s="62">
        <v>0.72518518518518515</v>
      </c>
      <c r="AK445" s="423" t="s">
        <v>6118</v>
      </c>
      <c r="AL445" s="423" t="s">
        <v>313</v>
      </c>
      <c r="AM445" s="423" t="s">
        <v>313</v>
      </c>
      <c r="AN445" s="423" t="s">
        <v>4615</v>
      </c>
      <c r="AO445" s="423" t="s">
        <v>40</v>
      </c>
      <c r="AP445" s="423" t="s">
        <v>4615</v>
      </c>
      <c r="AQ445" s="423" t="s">
        <v>313</v>
      </c>
      <c r="AR445" s="32">
        <v>46112</v>
      </c>
      <c r="AS445">
        <v>30</v>
      </c>
      <c r="AT445" s="423" t="s">
        <v>313</v>
      </c>
      <c r="AU445" s="423" t="s">
        <v>28</v>
      </c>
      <c r="AV445" s="423" t="s">
        <v>313</v>
      </c>
      <c r="AW445" s="423" t="s">
        <v>313</v>
      </c>
      <c r="AX445" s="423">
        <v>1</v>
      </c>
    </row>
    <row r="446" spans="1:50" x14ac:dyDescent="0.3">
      <c r="A446" s="423" t="s">
        <v>45</v>
      </c>
      <c r="B446">
        <v>920</v>
      </c>
      <c r="D446">
        <v>3230</v>
      </c>
      <c r="E446" s="423" t="s">
        <v>4321</v>
      </c>
      <c r="F446" s="423" t="s">
        <v>313</v>
      </c>
      <c r="G446" s="423" t="s">
        <v>4203</v>
      </c>
      <c r="H446">
        <v>36377920000170</v>
      </c>
      <c r="I446" s="423" t="s">
        <v>313</v>
      </c>
      <c r="J446" s="423" t="s">
        <v>4204</v>
      </c>
      <c r="K446" s="423" t="s">
        <v>4517</v>
      </c>
      <c r="L446" s="423" t="s">
        <v>313</v>
      </c>
      <c r="M446" s="423" t="s">
        <v>4206</v>
      </c>
      <c r="N446" s="423" t="s">
        <v>313</v>
      </c>
      <c r="O446" s="423" t="s">
        <v>313</v>
      </c>
      <c r="P446" s="423" t="s">
        <v>313</v>
      </c>
      <c r="Q446" s="423" t="s">
        <v>4518</v>
      </c>
      <c r="R446" s="423" t="s">
        <v>642</v>
      </c>
      <c r="S446" s="423" t="s">
        <v>2025</v>
      </c>
      <c r="T446" s="423" t="s">
        <v>313</v>
      </c>
      <c r="U446" s="423" t="s">
        <v>313</v>
      </c>
      <c r="V446" s="423" t="s">
        <v>5590</v>
      </c>
      <c r="W446" s="423" t="s">
        <v>320</v>
      </c>
      <c r="X446" s="423" t="s">
        <v>333</v>
      </c>
      <c r="Y446" s="423" t="s">
        <v>313</v>
      </c>
      <c r="Z446" s="32">
        <v>46142</v>
      </c>
      <c r="AA446">
        <v>7784244</v>
      </c>
      <c r="AB446">
        <v>144748</v>
      </c>
      <c r="AC446">
        <v>14</v>
      </c>
      <c r="AD446" s="423" t="s">
        <v>40</v>
      </c>
      <c r="AE446" s="32">
        <v>46064</v>
      </c>
      <c r="AF446" s="62">
        <v>0.47391203703703705</v>
      </c>
      <c r="AG446" s="423" t="s">
        <v>313</v>
      </c>
      <c r="AH446" s="423" t="s">
        <v>335</v>
      </c>
      <c r="AI446" s="32">
        <v>46078</v>
      </c>
      <c r="AJ446" s="62">
        <v>0.43623842592592593</v>
      </c>
      <c r="AK446" s="423" t="s">
        <v>6115</v>
      </c>
      <c r="AL446" s="423" t="s">
        <v>313</v>
      </c>
      <c r="AM446" s="423" t="s">
        <v>313</v>
      </c>
      <c r="AN446" s="423" t="s">
        <v>4494</v>
      </c>
      <c r="AO446" s="423" t="s">
        <v>45</v>
      </c>
      <c r="AP446" s="423" t="s">
        <v>4519</v>
      </c>
      <c r="AQ446" s="423" t="s">
        <v>313</v>
      </c>
      <c r="AR446" s="32">
        <v>46077</v>
      </c>
      <c r="AS446">
        <v>30</v>
      </c>
      <c r="AT446" s="423" t="s">
        <v>313</v>
      </c>
      <c r="AU446" s="423" t="s">
        <v>2257</v>
      </c>
      <c r="AV446" s="423" t="s">
        <v>313</v>
      </c>
      <c r="AW446" s="423" t="s">
        <v>313</v>
      </c>
      <c r="AX446" s="423">
        <v>1</v>
      </c>
    </row>
    <row r="447" spans="1:50" x14ac:dyDescent="0.3">
      <c r="A447" s="423" t="s">
        <v>40</v>
      </c>
      <c r="B447">
        <v>921</v>
      </c>
      <c r="D447">
        <v>3231</v>
      </c>
      <c r="E447" s="423" t="s">
        <v>4622</v>
      </c>
      <c r="F447" s="423" t="s">
        <v>313</v>
      </c>
      <c r="G447" s="423" t="s">
        <v>4207</v>
      </c>
      <c r="I447" s="423" t="s">
        <v>313</v>
      </c>
      <c r="J447" s="423" t="s">
        <v>4208</v>
      </c>
      <c r="K447" s="423" t="s">
        <v>4209</v>
      </c>
      <c r="L447" s="423" t="s">
        <v>313</v>
      </c>
      <c r="M447" s="423" t="s">
        <v>4210</v>
      </c>
      <c r="N447" s="423" t="s">
        <v>313</v>
      </c>
      <c r="O447" s="423" t="s">
        <v>313</v>
      </c>
      <c r="P447" s="423" t="s">
        <v>313</v>
      </c>
      <c r="Q447" s="423" t="s">
        <v>313</v>
      </c>
      <c r="R447" s="423" t="s">
        <v>313</v>
      </c>
      <c r="S447" s="423" t="s">
        <v>2025</v>
      </c>
      <c r="T447" s="423" t="s">
        <v>313</v>
      </c>
      <c r="U447" s="423" t="s">
        <v>313</v>
      </c>
      <c r="V447" s="423" t="s">
        <v>5574</v>
      </c>
      <c r="W447" s="423" t="s">
        <v>320</v>
      </c>
      <c r="X447" s="423" t="s">
        <v>437</v>
      </c>
      <c r="Y447" s="423" t="s">
        <v>313</v>
      </c>
      <c r="Z447" s="32">
        <v>46081</v>
      </c>
      <c r="AC447">
        <v>16</v>
      </c>
      <c r="AD447" s="423" t="s">
        <v>40</v>
      </c>
      <c r="AE447" s="32">
        <v>46064</v>
      </c>
      <c r="AF447" s="62">
        <v>0.47487268518518516</v>
      </c>
      <c r="AG447" s="423" t="s">
        <v>313</v>
      </c>
      <c r="AH447" s="423" t="s">
        <v>335</v>
      </c>
      <c r="AI447" s="32">
        <v>46080</v>
      </c>
      <c r="AJ447" s="62">
        <v>0.89760416666666665</v>
      </c>
      <c r="AK447" s="423" t="s">
        <v>6118</v>
      </c>
      <c r="AL447" s="423" t="s">
        <v>313</v>
      </c>
      <c r="AM447" s="423" t="s">
        <v>313</v>
      </c>
      <c r="AN447" s="423" t="s">
        <v>313</v>
      </c>
      <c r="AO447" s="423" t="s">
        <v>40</v>
      </c>
      <c r="AP447" s="423" t="s">
        <v>313</v>
      </c>
      <c r="AQ447" s="423" t="s">
        <v>313</v>
      </c>
      <c r="AR447" s="32">
        <v>46079</v>
      </c>
      <c r="AS447">
        <v>30</v>
      </c>
      <c r="AT447" s="423" t="s">
        <v>313</v>
      </c>
      <c r="AU447" s="423" t="s">
        <v>313</v>
      </c>
      <c r="AV447" s="423" t="s">
        <v>313</v>
      </c>
      <c r="AW447" s="423" t="s">
        <v>313</v>
      </c>
      <c r="AX447" s="423">
        <v>1</v>
      </c>
    </row>
    <row r="448" spans="1:50" x14ac:dyDescent="0.3">
      <c r="A448" s="423" t="s">
        <v>40</v>
      </c>
      <c r="B448">
        <v>922</v>
      </c>
      <c r="D448">
        <v>3232</v>
      </c>
      <c r="E448" s="423" t="s">
        <v>4623</v>
      </c>
      <c r="F448" s="423" t="s">
        <v>313</v>
      </c>
      <c r="G448" s="423" t="s">
        <v>4322</v>
      </c>
      <c r="I448" s="423" t="s">
        <v>313</v>
      </c>
      <c r="J448" s="423" t="s">
        <v>4211</v>
      </c>
      <c r="K448" s="423" t="s">
        <v>4212</v>
      </c>
      <c r="L448" s="423" t="s">
        <v>313</v>
      </c>
      <c r="M448" s="423" t="s">
        <v>4213</v>
      </c>
      <c r="N448" s="423" t="s">
        <v>313</v>
      </c>
      <c r="O448" s="423" t="s">
        <v>313</v>
      </c>
      <c r="P448" s="423" t="s">
        <v>313</v>
      </c>
      <c r="Q448" s="423" t="s">
        <v>313</v>
      </c>
      <c r="R448" s="423" t="s">
        <v>313</v>
      </c>
      <c r="S448" s="423" t="s">
        <v>2025</v>
      </c>
      <c r="T448" s="423" t="s">
        <v>313</v>
      </c>
      <c r="U448" s="423" t="s">
        <v>313</v>
      </c>
      <c r="V448" s="423" t="s">
        <v>5590</v>
      </c>
      <c r="W448" s="423" t="s">
        <v>320</v>
      </c>
      <c r="X448" s="423" t="s">
        <v>397</v>
      </c>
      <c r="Y448" s="423" t="s">
        <v>313</v>
      </c>
      <c r="Z448" s="32">
        <v>46080</v>
      </c>
      <c r="AC448">
        <v>16</v>
      </c>
      <c r="AD448" s="423" t="s">
        <v>40</v>
      </c>
      <c r="AE448" s="32">
        <v>46064</v>
      </c>
      <c r="AF448" s="62">
        <v>0.47547453703703701</v>
      </c>
      <c r="AG448" s="423" t="s">
        <v>313</v>
      </c>
      <c r="AH448" s="423" t="s">
        <v>335</v>
      </c>
      <c r="AI448" s="32">
        <v>46080</v>
      </c>
      <c r="AJ448" s="62">
        <v>0.89387731481481481</v>
      </c>
      <c r="AK448" s="423" t="s">
        <v>6118</v>
      </c>
      <c r="AL448" s="423" t="s">
        <v>313</v>
      </c>
      <c r="AM448" s="423" t="s">
        <v>313</v>
      </c>
      <c r="AN448" s="423" t="s">
        <v>313</v>
      </c>
      <c r="AO448" s="423" t="s">
        <v>40</v>
      </c>
      <c r="AP448" s="423" t="s">
        <v>313</v>
      </c>
      <c r="AQ448" s="423" t="s">
        <v>313</v>
      </c>
      <c r="AR448" s="32"/>
      <c r="AS448">
        <v>30</v>
      </c>
      <c r="AT448" s="423" t="s">
        <v>313</v>
      </c>
      <c r="AU448" s="423" t="s">
        <v>313</v>
      </c>
      <c r="AV448" s="423" t="s">
        <v>313</v>
      </c>
      <c r="AW448" s="423" t="s">
        <v>313</v>
      </c>
      <c r="AX448" s="423">
        <v>1</v>
      </c>
    </row>
    <row r="449" spans="1:50" x14ac:dyDescent="0.3">
      <c r="A449" s="423" t="s">
        <v>45</v>
      </c>
      <c r="B449">
        <v>923</v>
      </c>
      <c r="D449">
        <v>3236</v>
      </c>
      <c r="E449" s="423" t="s">
        <v>313</v>
      </c>
      <c r="F449" s="423" t="s">
        <v>313</v>
      </c>
      <c r="G449" s="423" t="s">
        <v>4214</v>
      </c>
      <c r="I449" s="423" t="s">
        <v>313</v>
      </c>
      <c r="J449" s="423" t="s">
        <v>4215</v>
      </c>
      <c r="K449" s="423" t="s">
        <v>4216</v>
      </c>
      <c r="L449" s="423" t="s">
        <v>313</v>
      </c>
      <c r="M449" s="423" t="s">
        <v>4217</v>
      </c>
      <c r="N449" s="423" t="s">
        <v>313</v>
      </c>
      <c r="O449" s="423" t="s">
        <v>313</v>
      </c>
      <c r="P449" s="423" t="s">
        <v>313</v>
      </c>
      <c r="Q449" s="423" t="s">
        <v>313</v>
      </c>
      <c r="R449" s="423" t="s">
        <v>313</v>
      </c>
      <c r="S449" s="423" t="s">
        <v>2025</v>
      </c>
      <c r="T449" s="423" t="s">
        <v>313</v>
      </c>
      <c r="U449" s="423" t="s">
        <v>313</v>
      </c>
      <c r="V449" s="423" t="s">
        <v>5590</v>
      </c>
      <c r="W449" s="423" t="s">
        <v>320</v>
      </c>
      <c r="X449" s="423" t="s">
        <v>437</v>
      </c>
      <c r="Y449" s="423" t="s">
        <v>313</v>
      </c>
      <c r="Z449" s="32">
        <v>46142</v>
      </c>
      <c r="AC449">
        <v>16</v>
      </c>
      <c r="AD449" s="423" t="s">
        <v>40</v>
      </c>
      <c r="AE449" s="32">
        <v>46064</v>
      </c>
      <c r="AF449" s="62">
        <v>0.47722222222222221</v>
      </c>
      <c r="AG449" s="423" t="s">
        <v>313</v>
      </c>
      <c r="AH449" s="423" t="s">
        <v>335</v>
      </c>
      <c r="AI449" s="32">
        <v>46080</v>
      </c>
      <c r="AJ449" s="62">
        <v>0.7245949074074074</v>
      </c>
      <c r="AK449" s="423" t="s">
        <v>6115</v>
      </c>
      <c r="AL449" s="423" t="s">
        <v>313</v>
      </c>
      <c r="AM449" s="423" t="s">
        <v>313</v>
      </c>
      <c r="AN449" s="423" t="s">
        <v>313</v>
      </c>
      <c r="AO449" s="423" t="s">
        <v>45</v>
      </c>
      <c r="AP449" s="423" t="s">
        <v>4574</v>
      </c>
      <c r="AQ449" s="423" t="s">
        <v>313</v>
      </c>
      <c r="AR449" s="32">
        <v>46078</v>
      </c>
      <c r="AS449">
        <v>30</v>
      </c>
      <c r="AT449" s="423" t="s">
        <v>313</v>
      </c>
      <c r="AU449" s="423" t="s">
        <v>4582</v>
      </c>
      <c r="AV449" s="423" t="s">
        <v>313</v>
      </c>
      <c r="AW449" s="423" t="s">
        <v>313</v>
      </c>
      <c r="AX449" s="423">
        <v>1</v>
      </c>
    </row>
    <row r="450" spans="1:50" x14ac:dyDescent="0.3">
      <c r="A450" s="423" t="s">
        <v>20</v>
      </c>
      <c r="B450">
        <v>924</v>
      </c>
      <c r="D450">
        <v>3238</v>
      </c>
      <c r="E450" s="423" t="s">
        <v>5617</v>
      </c>
      <c r="F450" s="423" t="s">
        <v>313</v>
      </c>
      <c r="G450" s="423" t="s">
        <v>4219</v>
      </c>
      <c r="I450" s="423" t="s">
        <v>313</v>
      </c>
      <c r="J450" s="423" t="s">
        <v>4219</v>
      </c>
      <c r="K450" s="423" t="s">
        <v>4220</v>
      </c>
      <c r="L450" s="423" t="s">
        <v>313</v>
      </c>
      <c r="M450" s="423" t="s">
        <v>4221</v>
      </c>
      <c r="N450" s="423" t="s">
        <v>313</v>
      </c>
      <c r="O450" s="423" t="s">
        <v>313</v>
      </c>
      <c r="P450" s="423" t="s">
        <v>313</v>
      </c>
      <c r="Q450" s="423" t="s">
        <v>313</v>
      </c>
      <c r="R450" s="423" t="s">
        <v>313</v>
      </c>
      <c r="S450" s="423" t="s">
        <v>2025</v>
      </c>
      <c r="T450" s="423" t="s">
        <v>313</v>
      </c>
      <c r="U450" s="423" t="s">
        <v>313</v>
      </c>
      <c r="V450" s="423" t="s">
        <v>5574</v>
      </c>
      <c r="W450" s="423" t="s">
        <v>320</v>
      </c>
      <c r="X450" s="423" t="s">
        <v>437</v>
      </c>
      <c r="Y450" s="423" t="s">
        <v>313</v>
      </c>
      <c r="Z450" s="32"/>
      <c r="AC450">
        <v>15</v>
      </c>
      <c r="AD450" s="423" t="s">
        <v>40</v>
      </c>
      <c r="AE450" s="32">
        <v>46064</v>
      </c>
      <c r="AF450" s="62">
        <v>0.47901620370370368</v>
      </c>
      <c r="AG450" s="423" t="s">
        <v>313</v>
      </c>
      <c r="AH450" s="423" t="s">
        <v>335</v>
      </c>
      <c r="AI450" s="32">
        <v>46079</v>
      </c>
      <c r="AJ450" s="62">
        <v>0.9643518518518519</v>
      </c>
      <c r="AK450" s="423" t="s">
        <v>6118</v>
      </c>
      <c r="AL450" s="423" t="s">
        <v>313</v>
      </c>
      <c r="AM450" s="423" t="s">
        <v>313</v>
      </c>
      <c r="AN450" s="423" t="s">
        <v>313</v>
      </c>
      <c r="AO450" s="423" t="s">
        <v>313</v>
      </c>
      <c r="AP450" s="423" t="s">
        <v>313</v>
      </c>
      <c r="AQ450" s="423" t="s">
        <v>313</v>
      </c>
      <c r="AR450" s="32">
        <v>46072</v>
      </c>
      <c r="AS450">
        <v>30</v>
      </c>
      <c r="AT450" s="423" t="s">
        <v>313</v>
      </c>
      <c r="AU450" s="423" t="s">
        <v>313</v>
      </c>
      <c r="AV450" s="423" t="s">
        <v>313</v>
      </c>
      <c r="AW450" s="423" t="s">
        <v>313</v>
      </c>
      <c r="AX450" s="423">
        <v>1</v>
      </c>
    </row>
    <row r="451" spans="1:50" x14ac:dyDescent="0.3">
      <c r="A451" s="423" t="s">
        <v>20</v>
      </c>
      <c r="B451">
        <v>925</v>
      </c>
      <c r="D451">
        <v>3244</v>
      </c>
      <c r="E451" s="423" t="s">
        <v>5618</v>
      </c>
      <c r="F451" s="423" t="s">
        <v>313</v>
      </c>
      <c r="G451" s="423" t="s">
        <v>4691</v>
      </c>
      <c r="H451">
        <v>32534969000139</v>
      </c>
      <c r="I451" s="423" t="s">
        <v>313</v>
      </c>
      <c r="J451" s="423" t="s">
        <v>4225</v>
      </c>
      <c r="K451" s="423" t="s">
        <v>4226</v>
      </c>
      <c r="L451" s="423" t="s">
        <v>313</v>
      </c>
      <c r="M451" s="423" t="s">
        <v>4227</v>
      </c>
      <c r="N451" s="423" t="s">
        <v>313</v>
      </c>
      <c r="O451" s="423" t="s">
        <v>313</v>
      </c>
      <c r="P451" s="423" t="s">
        <v>313</v>
      </c>
      <c r="Q451" s="423" t="s">
        <v>313</v>
      </c>
      <c r="R451" s="423" t="s">
        <v>4228</v>
      </c>
      <c r="S451" s="423" t="s">
        <v>728</v>
      </c>
      <c r="T451" s="423" t="s">
        <v>313</v>
      </c>
      <c r="U451" s="423" t="s">
        <v>313</v>
      </c>
      <c r="V451" s="423" t="s">
        <v>5590</v>
      </c>
      <c r="W451" s="423" t="s">
        <v>320</v>
      </c>
      <c r="X451" s="423" t="s">
        <v>333</v>
      </c>
      <c r="Y451" s="423" t="s">
        <v>313</v>
      </c>
      <c r="Z451" s="32">
        <v>46142</v>
      </c>
      <c r="AA451">
        <v>16960</v>
      </c>
      <c r="AB451">
        <v>32775</v>
      </c>
      <c r="AC451">
        <v>41</v>
      </c>
      <c r="AD451" s="423" t="s">
        <v>40</v>
      </c>
      <c r="AE451" s="32">
        <v>46064</v>
      </c>
      <c r="AF451" s="62">
        <v>0.47952546296296295</v>
      </c>
      <c r="AG451" s="423" t="s">
        <v>313</v>
      </c>
      <c r="AH451" s="423" t="s">
        <v>335</v>
      </c>
      <c r="AI451" s="32">
        <v>46105</v>
      </c>
      <c r="AJ451" s="62">
        <v>0.66938657407407409</v>
      </c>
      <c r="AK451" s="423" t="s">
        <v>6114</v>
      </c>
      <c r="AL451" s="423" t="s">
        <v>5619</v>
      </c>
      <c r="AM451" s="423" t="s">
        <v>313</v>
      </c>
      <c r="AN451" s="423" t="s">
        <v>4495</v>
      </c>
      <c r="AO451" s="423" t="s">
        <v>313</v>
      </c>
      <c r="AP451" s="423" t="s">
        <v>4198</v>
      </c>
      <c r="AQ451" s="423" t="s">
        <v>4520</v>
      </c>
      <c r="AR451" s="32">
        <v>46090</v>
      </c>
      <c r="AS451">
        <v>30</v>
      </c>
      <c r="AT451" s="423" t="s">
        <v>313</v>
      </c>
      <c r="AU451" s="423" t="s">
        <v>313</v>
      </c>
      <c r="AV451" s="423" t="s">
        <v>313</v>
      </c>
      <c r="AW451" s="423" t="s">
        <v>313</v>
      </c>
      <c r="AX451" s="423">
        <v>1</v>
      </c>
    </row>
    <row r="452" spans="1:50" x14ac:dyDescent="0.3">
      <c r="A452" s="423" t="s">
        <v>20</v>
      </c>
      <c r="B452">
        <v>926</v>
      </c>
      <c r="D452">
        <v>3237</v>
      </c>
      <c r="E452" s="423" t="s">
        <v>4229</v>
      </c>
      <c r="F452" s="423" t="s">
        <v>313</v>
      </c>
      <c r="G452" s="423" t="s">
        <v>4230</v>
      </c>
      <c r="I452" s="423" t="s">
        <v>313</v>
      </c>
      <c r="J452" s="423" t="s">
        <v>4231</v>
      </c>
      <c r="K452" s="423" t="s">
        <v>4232</v>
      </c>
      <c r="L452" s="423" t="s">
        <v>313</v>
      </c>
      <c r="M452" s="423" t="s">
        <v>4233</v>
      </c>
      <c r="N452" s="423" t="s">
        <v>313</v>
      </c>
      <c r="O452" s="423" t="s">
        <v>313</v>
      </c>
      <c r="P452" s="423" t="s">
        <v>313</v>
      </c>
      <c r="Q452" s="423" t="s">
        <v>313</v>
      </c>
      <c r="R452" s="423" t="s">
        <v>313</v>
      </c>
      <c r="S452" s="423" t="s">
        <v>2025</v>
      </c>
      <c r="T452" s="423" t="s">
        <v>313</v>
      </c>
      <c r="U452" s="423" t="s">
        <v>313</v>
      </c>
      <c r="V452" s="423" t="s">
        <v>5574</v>
      </c>
      <c r="W452" s="423" t="s">
        <v>320</v>
      </c>
      <c r="X452" s="423" t="s">
        <v>437</v>
      </c>
      <c r="Y452" s="423" t="s">
        <v>313</v>
      </c>
      <c r="Z452" s="32"/>
      <c r="AC452">
        <v>87</v>
      </c>
      <c r="AD452" s="423" t="s">
        <v>40</v>
      </c>
      <c r="AE452" s="32">
        <v>46064</v>
      </c>
      <c r="AF452" s="62">
        <v>0.48769675925925926</v>
      </c>
      <c r="AG452" s="423" t="s">
        <v>313</v>
      </c>
      <c r="AH452" s="423" t="s">
        <v>335</v>
      </c>
      <c r="AI452" s="32">
        <v>46151</v>
      </c>
      <c r="AJ452" s="62">
        <v>0.32484953703703706</v>
      </c>
      <c r="AK452" s="423" t="s">
        <v>6122</v>
      </c>
      <c r="AL452" s="423" t="s">
        <v>313</v>
      </c>
      <c r="AM452" s="423" t="s">
        <v>313</v>
      </c>
      <c r="AN452" s="423" t="s">
        <v>313</v>
      </c>
      <c r="AO452" s="423" t="s">
        <v>313</v>
      </c>
      <c r="AP452" s="423" t="s">
        <v>313</v>
      </c>
      <c r="AQ452" s="423" t="s">
        <v>313</v>
      </c>
      <c r="AR452" s="32">
        <v>46072</v>
      </c>
      <c r="AS452">
        <v>30</v>
      </c>
      <c r="AT452" s="423" t="s">
        <v>313</v>
      </c>
      <c r="AU452" s="423" t="s">
        <v>313</v>
      </c>
      <c r="AV452" s="423" t="s">
        <v>313</v>
      </c>
      <c r="AW452" s="423" t="s">
        <v>313</v>
      </c>
      <c r="AX452" s="423">
        <v>1</v>
      </c>
    </row>
    <row r="453" spans="1:50" x14ac:dyDescent="0.3">
      <c r="A453" s="423" t="s">
        <v>45</v>
      </c>
      <c r="B453">
        <v>927</v>
      </c>
      <c r="D453">
        <v>3239</v>
      </c>
      <c r="E453" s="423" t="s">
        <v>4323</v>
      </c>
      <c r="F453" s="423" t="s">
        <v>313</v>
      </c>
      <c r="G453" s="423" t="s">
        <v>4234</v>
      </c>
      <c r="I453" s="423" t="s">
        <v>313</v>
      </c>
      <c r="J453" s="423" t="s">
        <v>4235</v>
      </c>
      <c r="K453" s="423" t="s">
        <v>4236</v>
      </c>
      <c r="L453" s="423" t="s">
        <v>313</v>
      </c>
      <c r="M453" s="423" t="s">
        <v>4237</v>
      </c>
      <c r="N453" s="423" t="s">
        <v>313</v>
      </c>
      <c r="O453" s="423" t="s">
        <v>313</v>
      </c>
      <c r="P453" s="423" t="s">
        <v>313</v>
      </c>
      <c r="Q453" s="423" t="s">
        <v>313</v>
      </c>
      <c r="R453" s="423" t="s">
        <v>313</v>
      </c>
      <c r="S453" s="423" t="s">
        <v>2025</v>
      </c>
      <c r="T453" s="423" t="s">
        <v>313</v>
      </c>
      <c r="U453" s="423" t="s">
        <v>313</v>
      </c>
      <c r="V453" s="423" t="s">
        <v>5574</v>
      </c>
      <c r="W453" s="423" t="s">
        <v>320</v>
      </c>
      <c r="X453" s="423" t="s">
        <v>321</v>
      </c>
      <c r="Y453" s="423" t="s">
        <v>313</v>
      </c>
      <c r="Z453" s="32"/>
      <c r="AC453">
        <v>2</v>
      </c>
      <c r="AD453" s="423" t="s">
        <v>40</v>
      </c>
      <c r="AE453" s="32">
        <v>46064</v>
      </c>
      <c r="AF453" s="62">
        <v>0.48925925925925928</v>
      </c>
      <c r="AG453" s="423" t="s">
        <v>313</v>
      </c>
      <c r="AH453" s="423" t="s">
        <v>335</v>
      </c>
      <c r="AI453" s="32">
        <v>46066</v>
      </c>
      <c r="AJ453" s="62">
        <v>0.72755787037037034</v>
      </c>
      <c r="AK453" s="423" t="s">
        <v>6118</v>
      </c>
      <c r="AL453" s="423" t="s">
        <v>313</v>
      </c>
      <c r="AM453" s="423" t="s">
        <v>313</v>
      </c>
      <c r="AN453" s="423" t="s">
        <v>313</v>
      </c>
      <c r="AO453" s="423" t="s">
        <v>45</v>
      </c>
      <c r="AP453" s="423" t="s">
        <v>313</v>
      </c>
      <c r="AQ453" s="423" t="s">
        <v>313</v>
      </c>
      <c r="AR453" s="32">
        <v>46066</v>
      </c>
      <c r="AS453">
        <v>30</v>
      </c>
      <c r="AT453" s="423" t="s">
        <v>313</v>
      </c>
      <c r="AU453" s="423" t="s">
        <v>313</v>
      </c>
      <c r="AV453" s="423" t="s">
        <v>313</v>
      </c>
      <c r="AW453" s="423" t="s">
        <v>313</v>
      </c>
      <c r="AX453" s="423">
        <v>1</v>
      </c>
    </row>
    <row r="454" spans="1:50" x14ac:dyDescent="0.3">
      <c r="A454" s="423" t="s">
        <v>20</v>
      </c>
      <c r="B454">
        <v>928</v>
      </c>
      <c r="D454">
        <v>3242</v>
      </c>
      <c r="E454" s="423" t="s">
        <v>5620</v>
      </c>
      <c r="F454" s="423" t="s">
        <v>313</v>
      </c>
      <c r="G454" s="423" t="s">
        <v>3617</v>
      </c>
      <c r="H454">
        <v>9205460000120</v>
      </c>
      <c r="I454" s="423" t="s">
        <v>313</v>
      </c>
      <c r="J454" s="423" t="s">
        <v>3618</v>
      </c>
      <c r="K454" s="423" t="s">
        <v>3619</v>
      </c>
      <c r="L454" s="423" t="s">
        <v>313</v>
      </c>
      <c r="M454" s="423" t="s">
        <v>313</v>
      </c>
      <c r="N454" s="423" t="s">
        <v>313</v>
      </c>
      <c r="O454" s="423" t="s">
        <v>313</v>
      </c>
      <c r="P454" s="423" t="s">
        <v>313</v>
      </c>
      <c r="Q454" s="423" t="s">
        <v>3620</v>
      </c>
      <c r="R454" s="423" t="s">
        <v>604</v>
      </c>
      <c r="S454" s="423" t="s">
        <v>728</v>
      </c>
      <c r="T454" s="423" t="s">
        <v>313</v>
      </c>
      <c r="U454" s="423" t="s">
        <v>313</v>
      </c>
      <c r="V454" s="423" t="s">
        <v>5590</v>
      </c>
      <c r="W454" s="423" t="s">
        <v>320</v>
      </c>
      <c r="X454" s="423" t="s">
        <v>437</v>
      </c>
      <c r="Y454" s="423" t="s">
        <v>313</v>
      </c>
      <c r="Z454" s="32"/>
      <c r="AC454">
        <v>8</v>
      </c>
      <c r="AD454" s="423" t="s">
        <v>40</v>
      </c>
      <c r="AE454" s="32">
        <v>46064</v>
      </c>
      <c r="AF454" s="62">
        <v>0.49402777777777779</v>
      </c>
      <c r="AG454" s="423" t="s">
        <v>313</v>
      </c>
      <c r="AH454" s="423" t="s">
        <v>335</v>
      </c>
      <c r="AI454" s="32">
        <v>46072</v>
      </c>
      <c r="AJ454" s="62">
        <v>0.41185185185185186</v>
      </c>
      <c r="AK454" s="423" t="s">
        <v>6120</v>
      </c>
      <c r="AL454" s="423" t="s">
        <v>5621</v>
      </c>
      <c r="AM454" s="423" t="s">
        <v>313</v>
      </c>
      <c r="AN454" s="423" t="s">
        <v>313</v>
      </c>
      <c r="AO454" s="423" t="s">
        <v>313</v>
      </c>
      <c r="AP454" s="423" t="s">
        <v>313</v>
      </c>
      <c r="AQ454" s="423" t="s">
        <v>313</v>
      </c>
      <c r="AR454" s="32">
        <v>46071</v>
      </c>
      <c r="AS454">
        <v>30</v>
      </c>
      <c r="AT454" s="423" t="s">
        <v>313</v>
      </c>
      <c r="AU454" s="423" t="s">
        <v>313</v>
      </c>
      <c r="AV454" s="423" t="s">
        <v>313</v>
      </c>
      <c r="AW454" s="423" t="s">
        <v>313</v>
      </c>
      <c r="AX454" s="423">
        <v>1</v>
      </c>
    </row>
    <row r="455" spans="1:50" x14ac:dyDescent="0.3">
      <c r="A455" s="423" t="s">
        <v>20</v>
      </c>
      <c r="B455">
        <v>929</v>
      </c>
      <c r="D455">
        <v>3235</v>
      </c>
      <c r="E455" s="423" t="s">
        <v>4789</v>
      </c>
      <c r="F455" s="423" t="s">
        <v>313</v>
      </c>
      <c r="G455" s="423" t="s">
        <v>4624</v>
      </c>
      <c r="I455" s="423" t="s">
        <v>313</v>
      </c>
      <c r="J455" s="423" t="s">
        <v>4239</v>
      </c>
      <c r="K455" s="423" t="s">
        <v>4240</v>
      </c>
      <c r="L455" s="423" t="s">
        <v>313</v>
      </c>
      <c r="M455" s="423" t="s">
        <v>4241</v>
      </c>
      <c r="N455" s="423" t="s">
        <v>313</v>
      </c>
      <c r="O455" s="423" t="s">
        <v>313</v>
      </c>
      <c r="P455" s="423" t="s">
        <v>313</v>
      </c>
      <c r="Q455" s="423" t="s">
        <v>1298</v>
      </c>
      <c r="R455" s="423" t="s">
        <v>313</v>
      </c>
      <c r="S455" s="423" t="s">
        <v>354</v>
      </c>
      <c r="T455" s="423" t="s">
        <v>313</v>
      </c>
      <c r="U455" s="423" t="s">
        <v>313</v>
      </c>
      <c r="V455" s="423" t="s">
        <v>723</v>
      </c>
      <c r="W455" s="423" t="s">
        <v>320</v>
      </c>
      <c r="X455" s="423" t="s">
        <v>347</v>
      </c>
      <c r="Y455" s="423" t="s">
        <v>313</v>
      </c>
      <c r="Z455" s="32"/>
      <c r="AA455">
        <v>41040</v>
      </c>
      <c r="AB455">
        <v>384858</v>
      </c>
      <c r="AC455">
        <v>29</v>
      </c>
      <c r="AD455" s="423" t="s">
        <v>40</v>
      </c>
      <c r="AE455" s="32">
        <v>46064</v>
      </c>
      <c r="AF455" s="62">
        <v>0.49530092592592595</v>
      </c>
      <c r="AG455" s="423" t="s">
        <v>313</v>
      </c>
      <c r="AH455" s="423" t="s">
        <v>335</v>
      </c>
      <c r="AI455" s="32">
        <v>46093</v>
      </c>
      <c r="AJ455" s="62">
        <v>0.59311342592592597</v>
      </c>
      <c r="AK455" s="423" t="s">
        <v>398</v>
      </c>
      <c r="AL455" s="423" t="s">
        <v>4789</v>
      </c>
      <c r="AM455" s="423" t="s">
        <v>313</v>
      </c>
      <c r="AN455" s="423" t="s">
        <v>4194</v>
      </c>
      <c r="AO455" s="423" t="s">
        <v>313</v>
      </c>
      <c r="AP455" s="423" t="s">
        <v>4242</v>
      </c>
      <c r="AQ455" s="423" t="s">
        <v>4469</v>
      </c>
      <c r="AR455" s="32">
        <v>46093</v>
      </c>
      <c r="AS455">
        <v>30</v>
      </c>
      <c r="AT455" s="423" t="s">
        <v>313</v>
      </c>
      <c r="AU455" s="423" t="s">
        <v>313</v>
      </c>
      <c r="AV455" s="423" t="s">
        <v>313</v>
      </c>
      <c r="AW455" s="423" t="s">
        <v>313</v>
      </c>
      <c r="AX455" s="423">
        <v>1</v>
      </c>
    </row>
    <row r="456" spans="1:50" x14ac:dyDescent="0.3">
      <c r="A456" s="423" t="s">
        <v>45</v>
      </c>
      <c r="B456">
        <v>930</v>
      </c>
      <c r="D456">
        <v>3243</v>
      </c>
      <c r="E456" s="423" t="s">
        <v>5622</v>
      </c>
      <c r="F456" s="423" t="s">
        <v>313</v>
      </c>
      <c r="G456" s="423" t="s">
        <v>4243</v>
      </c>
      <c r="H456">
        <v>14590342000113</v>
      </c>
      <c r="I456" s="423" t="s">
        <v>313</v>
      </c>
      <c r="J456" s="423" t="s">
        <v>4244</v>
      </c>
      <c r="K456" s="423" t="s">
        <v>4245</v>
      </c>
      <c r="L456" s="423" t="s">
        <v>313</v>
      </c>
      <c r="M456" s="423" t="s">
        <v>4246</v>
      </c>
      <c r="N456" s="423" t="s">
        <v>313</v>
      </c>
      <c r="O456" s="423" t="s">
        <v>313</v>
      </c>
      <c r="P456" s="423" t="s">
        <v>313</v>
      </c>
      <c r="Q456" s="423" t="s">
        <v>4247</v>
      </c>
      <c r="R456" s="423" t="s">
        <v>313</v>
      </c>
      <c r="S456" s="423" t="s">
        <v>354</v>
      </c>
      <c r="T456" s="423" t="s">
        <v>313</v>
      </c>
      <c r="U456" s="423" t="s">
        <v>313</v>
      </c>
      <c r="V456" s="423" t="s">
        <v>3650</v>
      </c>
      <c r="W456" s="423" t="s">
        <v>320</v>
      </c>
      <c r="X456" s="423" t="s">
        <v>333</v>
      </c>
      <c r="Y456" s="423" t="s">
        <v>313</v>
      </c>
      <c r="Z456" s="32"/>
      <c r="AC456">
        <v>47</v>
      </c>
      <c r="AD456" s="423" t="s">
        <v>40</v>
      </c>
      <c r="AE456" s="32">
        <v>46064</v>
      </c>
      <c r="AF456" s="62">
        <v>0.49583333333333335</v>
      </c>
      <c r="AG456" s="423" t="s">
        <v>313</v>
      </c>
      <c r="AH456" s="423" t="s">
        <v>335</v>
      </c>
      <c r="AI456" s="32">
        <v>46111</v>
      </c>
      <c r="AJ456" s="62">
        <v>0.65975694444444444</v>
      </c>
      <c r="AK456" s="423" t="s">
        <v>6114</v>
      </c>
      <c r="AL456" s="423" t="s">
        <v>313</v>
      </c>
      <c r="AM456" s="423" t="s">
        <v>313</v>
      </c>
      <c r="AN456" s="423" t="s">
        <v>313</v>
      </c>
      <c r="AO456" s="423" t="s">
        <v>45</v>
      </c>
      <c r="AP456" s="423" t="s">
        <v>4783</v>
      </c>
      <c r="AQ456" s="423" t="s">
        <v>313</v>
      </c>
      <c r="AR456" s="32">
        <v>46111</v>
      </c>
      <c r="AS456">
        <v>30</v>
      </c>
      <c r="AT456" s="423" t="s">
        <v>313</v>
      </c>
      <c r="AU456" s="423" t="s">
        <v>4325</v>
      </c>
      <c r="AV456" s="423" t="s">
        <v>313</v>
      </c>
      <c r="AW456" s="423" t="s">
        <v>313</v>
      </c>
      <c r="AX456" s="423">
        <v>1</v>
      </c>
    </row>
    <row r="457" spans="1:50" x14ac:dyDescent="0.3">
      <c r="A457" s="423" t="s">
        <v>20</v>
      </c>
      <c r="B457">
        <v>931</v>
      </c>
      <c r="D457">
        <v>3233</v>
      </c>
      <c r="E457" s="423" t="s">
        <v>4248</v>
      </c>
      <c r="F457" s="423" t="s">
        <v>313</v>
      </c>
      <c r="G457" s="423" t="s">
        <v>4249</v>
      </c>
      <c r="H457">
        <v>36096287000142</v>
      </c>
      <c r="I457" s="423" t="s">
        <v>313</v>
      </c>
      <c r="J457" s="423" t="s">
        <v>4250</v>
      </c>
      <c r="K457" s="423" t="s">
        <v>4251</v>
      </c>
      <c r="L457" s="423" t="s">
        <v>313</v>
      </c>
      <c r="M457" s="423" t="s">
        <v>4252</v>
      </c>
      <c r="N457" s="423" t="s">
        <v>313</v>
      </c>
      <c r="O457" s="423" t="s">
        <v>313</v>
      </c>
      <c r="P457" s="423" t="s">
        <v>313</v>
      </c>
      <c r="Q457" s="423" t="s">
        <v>4253</v>
      </c>
      <c r="R457" s="423" t="s">
        <v>313</v>
      </c>
      <c r="S457" s="423" t="s">
        <v>354</v>
      </c>
      <c r="T457" s="423" t="s">
        <v>313</v>
      </c>
      <c r="U457" s="423" t="s">
        <v>313</v>
      </c>
      <c r="V457" s="423" t="s">
        <v>5623</v>
      </c>
      <c r="W457" s="423" t="s">
        <v>320</v>
      </c>
      <c r="X457" s="423" t="s">
        <v>437</v>
      </c>
      <c r="Y457" s="423" t="s">
        <v>313</v>
      </c>
      <c r="Z457" s="32"/>
      <c r="AC457">
        <v>0</v>
      </c>
      <c r="AD457" s="423" t="s">
        <v>40</v>
      </c>
      <c r="AE457" s="32">
        <v>46064</v>
      </c>
      <c r="AF457" s="62">
        <v>0.49716435185185187</v>
      </c>
      <c r="AG457" s="423" t="s">
        <v>313</v>
      </c>
      <c r="AH457" s="423" t="s">
        <v>335</v>
      </c>
      <c r="AI457" s="32">
        <v>46064</v>
      </c>
      <c r="AJ457" s="62">
        <v>0.64505787037037032</v>
      </c>
      <c r="AK457" s="423" t="s">
        <v>6118</v>
      </c>
      <c r="AL457" s="423" t="s">
        <v>5514</v>
      </c>
      <c r="AM457" s="423" t="s">
        <v>313</v>
      </c>
      <c r="AN457" s="423" t="s">
        <v>313</v>
      </c>
      <c r="AO457" s="423" t="s">
        <v>313</v>
      </c>
      <c r="AP457" s="423" t="s">
        <v>313</v>
      </c>
      <c r="AQ457" s="423" t="s">
        <v>313</v>
      </c>
      <c r="AR457" s="32"/>
      <c r="AS457">
        <v>30</v>
      </c>
      <c r="AT457" s="423" t="s">
        <v>313</v>
      </c>
      <c r="AU457" s="423" t="s">
        <v>313</v>
      </c>
      <c r="AV457" s="423" t="s">
        <v>313</v>
      </c>
      <c r="AW457" s="423" t="s">
        <v>313</v>
      </c>
      <c r="AX457" s="423">
        <v>1</v>
      </c>
    </row>
    <row r="458" spans="1:50" x14ac:dyDescent="0.3">
      <c r="A458" s="423" t="s">
        <v>45</v>
      </c>
      <c r="B458">
        <v>932</v>
      </c>
      <c r="D458">
        <v>3234</v>
      </c>
      <c r="E458" s="423" t="s">
        <v>5139</v>
      </c>
      <c r="F458" s="423" t="s">
        <v>313</v>
      </c>
      <c r="G458" s="423" t="s">
        <v>4255</v>
      </c>
      <c r="H458">
        <v>1498495000193</v>
      </c>
      <c r="I458" s="423" t="s">
        <v>313</v>
      </c>
      <c r="J458" s="423" t="s">
        <v>4256</v>
      </c>
      <c r="K458" s="423" t="s">
        <v>4257</v>
      </c>
      <c r="L458" s="423" t="s">
        <v>313</v>
      </c>
      <c r="M458" s="423" t="s">
        <v>4258</v>
      </c>
      <c r="N458" s="423" t="s">
        <v>313</v>
      </c>
      <c r="O458" s="423" t="s">
        <v>313</v>
      </c>
      <c r="P458" s="423" t="s">
        <v>313</v>
      </c>
      <c r="Q458" s="423" t="s">
        <v>4259</v>
      </c>
      <c r="R458" s="423" t="s">
        <v>313</v>
      </c>
      <c r="S458" s="423" t="s">
        <v>354</v>
      </c>
      <c r="T458" s="423" t="s">
        <v>313</v>
      </c>
      <c r="U458" s="423" t="s">
        <v>313</v>
      </c>
      <c r="V458" s="423" t="s">
        <v>5595</v>
      </c>
      <c r="W458" s="423" t="s">
        <v>320</v>
      </c>
      <c r="X458" s="423" t="s">
        <v>347</v>
      </c>
      <c r="Y458" s="423" t="s">
        <v>313</v>
      </c>
      <c r="Z458" s="32">
        <v>46142</v>
      </c>
      <c r="AA458">
        <v>16143</v>
      </c>
      <c r="AB458">
        <v>690</v>
      </c>
      <c r="AC458">
        <v>70</v>
      </c>
      <c r="AD458" s="423" t="s">
        <v>40</v>
      </c>
      <c r="AE458" s="32">
        <v>46064</v>
      </c>
      <c r="AF458" s="62">
        <v>0.49763888888888891</v>
      </c>
      <c r="AG458" s="423" t="s">
        <v>313</v>
      </c>
      <c r="AH458" s="423" t="s">
        <v>335</v>
      </c>
      <c r="AI458" s="32">
        <v>46134</v>
      </c>
      <c r="AJ458" s="62">
        <v>0.72197916666666662</v>
      </c>
      <c r="AK458" s="423" t="s">
        <v>6115</v>
      </c>
      <c r="AL458" s="423" t="s">
        <v>313</v>
      </c>
      <c r="AM458" s="423" t="s">
        <v>313</v>
      </c>
      <c r="AN458" s="423" t="s">
        <v>4495</v>
      </c>
      <c r="AO458" s="423" t="s">
        <v>45</v>
      </c>
      <c r="AP458" s="423" t="s">
        <v>4495</v>
      </c>
      <c r="AQ458" s="423" t="s">
        <v>313</v>
      </c>
      <c r="AR458" s="32">
        <v>46127</v>
      </c>
      <c r="AS458">
        <v>30</v>
      </c>
      <c r="AT458" s="423" t="s">
        <v>313</v>
      </c>
      <c r="AU458" s="423" t="s">
        <v>30</v>
      </c>
      <c r="AV458" s="423" t="s">
        <v>313</v>
      </c>
      <c r="AW458" s="423" t="s">
        <v>313</v>
      </c>
      <c r="AX458" s="423">
        <v>1</v>
      </c>
    </row>
    <row r="459" spans="1:50" x14ac:dyDescent="0.3">
      <c r="A459" s="423" t="s">
        <v>20</v>
      </c>
      <c r="B459">
        <v>933</v>
      </c>
      <c r="D459">
        <v>3262</v>
      </c>
      <c r="E459" s="423" t="s">
        <v>313</v>
      </c>
      <c r="F459" s="423" t="s">
        <v>4260</v>
      </c>
      <c r="G459" s="423" t="s">
        <v>6509</v>
      </c>
      <c r="H459">
        <v>35754976000215</v>
      </c>
      <c r="I459" s="423" t="s">
        <v>313</v>
      </c>
      <c r="J459" s="423" t="s">
        <v>4260</v>
      </c>
      <c r="K459" s="423" t="s">
        <v>4262</v>
      </c>
      <c r="L459" s="423" t="s">
        <v>313</v>
      </c>
      <c r="M459" s="423" t="s">
        <v>4263</v>
      </c>
      <c r="N459" s="423" t="s">
        <v>313</v>
      </c>
      <c r="O459" s="423" t="s">
        <v>313</v>
      </c>
      <c r="P459" s="423" t="s">
        <v>313</v>
      </c>
      <c r="Q459" s="423" t="s">
        <v>4264</v>
      </c>
      <c r="R459" s="423" t="s">
        <v>472</v>
      </c>
      <c r="S459" s="423" t="s">
        <v>345</v>
      </c>
      <c r="T459" s="423" t="s">
        <v>313</v>
      </c>
      <c r="U459" s="423" t="s">
        <v>313</v>
      </c>
      <c r="V459" s="423" t="s">
        <v>313</v>
      </c>
      <c r="W459" s="423" t="s">
        <v>320</v>
      </c>
      <c r="X459" s="423" t="s">
        <v>397</v>
      </c>
      <c r="Y459" s="423" t="s">
        <v>313</v>
      </c>
      <c r="Z459" s="32"/>
      <c r="AA459">
        <v>0</v>
      </c>
      <c r="AB459">
        <v>0</v>
      </c>
      <c r="AC459">
        <v>98</v>
      </c>
      <c r="AD459" s="423" t="s">
        <v>20</v>
      </c>
      <c r="AE459" s="32">
        <v>46064</v>
      </c>
      <c r="AF459" s="62">
        <v>0.75549768518518523</v>
      </c>
      <c r="AG459" s="423" t="s">
        <v>313</v>
      </c>
      <c r="AH459" s="423" t="s">
        <v>322</v>
      </c>
      <c r="AI459" s="32"/>
      <c r="AJ459" s="62"/>
      <c r="AK459" s="423" t="s">
        <v>313</v>
      </c>
      <c r="AL459" s="423" t="s">
        <v>313</v>
      </c>
      <c r="AM459" s="423" t="s">
        <v>313</v>
      </c>
      <c r="AN459" s="423" t="s">
        <v>313</v>
      </c>
      <c r="AO459" s="423" t="s">
        <v>313</v>
      </c>
      <c r="AP459" s="423" t="s">
        <v>6220</v>
      </c>
      <c r="AQ459" s="423" t="s">
        <v>313</v>
      </c>
      <c r="AR459" s="32">
        <v>46150</v>
      </c>
      <c r="AS459">
        <v>50</v>
      </c>
      <c r="AT459" s="423" t="s">
        <v>313</v>
      </c>
      <c r="AU459" s="423" t="s">
        <v>313</v>
      </c>
      <c r="AV459" s="423" t="s">
        <v>313</v>
      </c>
      <c r="AW459" s="423" t="s">
        <v>313</v>
      </c>
      <c r="AX459" s="423">
        <v>1</v>
      </c>
    </row>
    <row r="460" spans="1:50" x14ac:dyDescent="0.3">
      <c r="A460" s="423" t="s">
        <v>20</v>
      </c>
      <c r="B460">
        <v>934</v>
      </c>
      <c r="D460">
        <v>3263</v>
      </c>
      <c r="E460" s="423" t="s">
        <v>5624</v>
      </c>
      <c r="F460" s="423" t="s">
        <v>4265</v>
      </c>
      <c r="G460" s="423" t="s">
        <v>4625</v>
      </c>
      <c r="H460">
        <v>51540058000169</v>
      </c>
      <c r="I460" s="423" t="s">
        <v>313</v>
      </c>
      <c r="J460" s="423" t="s">
        <v>4265</v>
      </c>
      <c r="K460" s="423" t="s">
        <v>4626</v>
      </c>
      <c r="L460" s="423" t="s">
        <v>313</v>
      </c>
      <c r="M460" s="423" t="s">
        <v>313</v>
      </c>
      <c r="N460" s="423" t="s">
        <v>313</v>
      </c>
      <c r="O460" s="423" t="s">
        <v>313</v>
      </c>
      <c r="P460" s="423" t="s">
        <v>313</v>
      </c>
      <c r="Q460" s="423" t="s">
        <v>631</v>
      </c>
      <c r="R460" s="423" t="s">
        <v>330</v>
      </c>
      <c r="S460" s="423" t="s">
        <v>345</v>
      </c>
      <c r="T460" s="423" t="s">
        <v>313</v>
      </c>
      <c r="U460" s="423" t="s">
        <v>313</v>
      </c>
      <c r="V460" s="423" t="s">
        <v>313</v>
      </c>
      <c r="W460" s="423" t="s">
        <v>320</v>
      </c>
      <c r="X460" s="423" t="s">
        <v>356</v>
      </c>
      <c r="Y460" s="423" t="s">
        <v>313</v>
      </c>
      <c r="Z460" s="32"/>
      <c r="AA460">
        <v>68400</v>
      </c>
      <c r="AB460">
        <v>114607</v>
      </c>
      <c r="AC460">
        <v>49</v>
      </c>
      <c r="AD460" s="423" t="s">
        <v>20</v>
      </c>
      <c r="AE460" s="32">
        <v>46064</v>
      </c>
      <c r="AF460" s="62">
        <v>0.76371527777777781</v>
      </c>
      <c r="AG460" s="423" t="s">
        <v>313</v>
      </c>
      <c r="AH460" s="423" t="s">
        <v>358</v>
      </c>
      <c r="AI460" s="32">
        <v>46113</v>
      </c>
      <c r="AJ460" s="62">
        <v>0.44179398148148147</v>
      </c>
      <c r="AK460" s="423" t="s">
        <v>313</v>
      </c>
      <c r="AL460" s="423" t="s">
        <v>313</v>
      </c>
      <c r="AM460" s="423" t="s">
        <v>313</v>
      </c>
      <c r="AN460" s="423" t="s">
        <v>4198</v>
      </c>
      <c r="AO460" s="423" t="s">
        <v>313</v>
      </c>
      <c r="AP460" s="423" t="s">
        <v>4198</v>
      </c>
      <c r="AQ460" s="423" t="s">
        <v>4521</v>
      </c>
      <c r="AR460" s="32">
        <v>46086</v>
      </c>
      <c r="AS460">
        <v>70</v>
      </c>
      <c r="AT460" s="423" t="s">
        <v>313</v>
      </c>
      <c r="AU460" s="423" t="s">
        <v>313</v>
      </c>
      <c r="AV460" s="423" t="s">
        <v>313</v>
      </c>
      <c r="AW460" s="423" t="s">
        <v>313</v>
      </c>
      <c r="AX460" s="423">
        <v>1</v>
      </c>
    </row>
    <row r="461" spans="1:50" x14ac:dyDescent="0.3">
      <c r="A461" s="423" t="s">
        <v>40</v>
      </c>
      <c r="B461">
        <v>935</v>
      </c>
      <c r="D461">
        <v>3259</v>
      </c>
      <c r="E461" s="423" t="s">
        <v>4326</v>
      </c>
      <c r="F461" s="423" t="s">
        <v>313</v>
      </c>
      <c r="G461" s="423" t="s">
        <v>4270</v>
      </c>
      <c r="I461" s="423" t="s">
        <v>313</v>
      </c>
      <c r="J461" s="423" t="s">
        <v>4271</v>
      </c>
      <c r="K461" s="423" t="s">
        <v>4272</v>
      </c>
      <c r="L461" s="423" t="s">
        <v>313</v>
      </c>
      <c r="M461" s="423" t="s">
        <v>4273</v>
      </c>
      <c r="N461" s="423" t="s">
        <v>313</v>
      </c>
      <c r="O461" s="423" t="s">
        <v>313</v>
      </c>
      <c r="P461" s="423" t="s">
        <v>313</v>
      </c>
      <c r="Q461" s="423" t="s">
        <v>4274</v>
      </c>
      <c r="R461" s="423" t="s">
        <v>313</v>
      </c>
      <c r="S461" s="423" t="s">
        <v>354</v>
      </c>
      <c r="T461" s="423" t="s">
        <v>313</v>
      </c>
      <c r="U461" s="423" t="s">
        <v>313</v>
      </c>
      <c r="V461" s="423" t="s">
        <v>723</v>
      </c>
      <c r="W461" s="423" t="s">
        <v>320</v>
      </c>
      <c r="X461" s="423" t="s">
        <v>437</v>
      </c>
      <c r="Y461" s="423" t="s">
        <v>313</v>
      </c>
      <c r="Z461" s="32">
        <v>46081</v>
      </c>
      <c r="AC461">
        <v>1</v>
      </c>
      <c r="AD461" s="423" t="s">
        <v>40</v>
      </c>
      <c r="AE461" s="32">
        <v>46065</v>
      </c>
      <c r="AF461" s="62">
        <v>0.10351851851851852</v>
      </c>
      <c r="AG461" s="423" t="s">
        <v>313</v>
      </c>
      <c r="AH461" s="423" t="s">
        <v>335</v>
      </c>
      <c r="AI461" s="32">
        <v>46066</v>
      </c>
      <c r="AJ461" s="62">
        <v>0.72414351851851855</v>
      </c>
      <c r="AK461" s="423" t="s">
        <v>6115</v>
      </c>
      <c r="AL461" s="423" t="s">
        <v>313</v>
      </c>
      <c r="AM461" s="423" t="s">
        <v>313</v>
      </c>
      <c r="AN461" s="423" t="s">
        <v>313</v>
      </c>
      <c r="AO461" s="423" t="s">
        <v>40</v>
      </c>
      <c r="AP461" s="423" t="s">
        <v>4306</v>
      </c>
      <c r="AQ461" s="423" t="s">
        <v>313</v>
      </c>
      <c r="AR461" s="32"/>
      <c r="AS461">
        <v>30</v>
      </c>
      <c r="AT461" s="423" t="s">
        <v>313</v>
      </c>
      <c r="AU461" s="423" t="s">
        <v>2257</v>
      </c>
      <c r="AV461" s="423" t="s">
        <v>313</v>
      </c>
      <c r="AW461" s="423" t="s">
        <v>313</v>
      </c>
      <c r="AX461" s="423">
        <v>1</v>
      </c>
    </row>
    <row r="462" spans="1:50" x14ac:dyDescent="0.3">
      <c r="A462" s="423" t="s">
        <v>20</v>
      </c>
      <c r="B462">
        <v>936</v>
      </c>
      <c r="D462">
        <v>3268</v>
      </c>
      <c r="E462" s="423" t="s">
        <v>4790</v>
      </c>
      <c r="F462" s="423" t="s">
        <v>313</v>
      </c>
      <c r="G462" s="423" t="s">
        <v>4238</v>
      </c>
      <c r="I462" s="423" t="s">
        <v>313</v>
      </c>
      <c r="J462" s="423" t="s">
        <v>5625</v>
      </c>
      <c r="K462" s="423" t="s">
        <v>4329</v>
      </c>
      <c r="L462" s="423" t="s">
        <v>313</v>
      </c>
      <c r="M462" s="423" t="s">
        <v>4241</v>
      </c>
      <c r="N462" s="423" t="s">
        <v>313</v>
      </c>
      <c r="O462" s="423" t="s">
        <v>313</v>
      </c>
      <c r="P462" s="423" t="s">
        <v>313</v>
      </c>
      <c r="Q462" s="423" t="s">
        <v>313</v>
      </c>
      <c r="R462" s="423" t="s">
        <v>313</v>
      </c>
      <c r="S462" s="423" t="s">
        <v>313</v>
      </c>
      <c r="T462" s="423" t="s">
        <v>313</v>
      </c>
      <c r="U462" s="423" t="s">
        <v>313</v>
      </c>
      <c r="V462" s="423" t="s">
        <v>313</v>
      </c>
      <c r="W462" s="423" t="s">
        <v>320</v>
      </c>
      <c r="X462" s="423" t="s">
        <v>347</v>
      </c>
      <c r="Y462" s="423" t="s">
        <v>313</v>
      </c>
      <c r="Z462" s="32"/>
      <c r="AC462">
        <v>27</v>
      </c>
      <c r="AD462" s="423" t="s">
        <v>20</v>
      </c>
      <c r="AE462" s="32">
        <v>46066</v>
      </c>
      <c r="AF462" s="62">
        <v>0.61993055555555554</v>
      </c>
      <c r="AG462" s="423" t="s">
        <v>313</v>
      </c>
      <c r="AH462" s="423" t="s">
        <v>335</v>
      </c>
      <c r="AI462" s="32">
        <v>46093</v>
      </c>
      <c r="AJ462" s="62">
        <v>0.59215277777777775</v>
      </c>
      <c r="AK462" s="423" t="s">
        <v>398</v>
      </c>
      <c r="AL462" s="423" t="s">
        <v>4789</v>
      </c>
      <c r="AM462" s="423" t="s">
        <v>313</v>
      </c>
      <c r="AN462" s="423" t="s">
        <v>313</v>
      </c>
      <c r="AO462" s="423" t="s">
        <v>313</v>
      </c>
      <c r="AP462" s="423" t="s">
        <v>4306</v>
      </c>
      <c r="AQ462" s="423" t="s">
        <v>313</v>
      </c>
      <c r="AR462" s="32">
        <v>46093</v>
      </c>
      <c r="AS462">
        <v>50</v>
      </c>
      <c r="AT462" s="423" t="s">
        <v>313</v>
      </c>
      <c r="AU462" s="423" t="s">
        <v>313</v>
      </c>
      <c r="AV462" s="423" t="s">
        <v>313</v>
      </c>
      <c r="AW462" s="423" t="s">
        <v>313</v>
      </c>
      <c r="AX462" s="423">
        <v>1</v>
      </c>
    </row>
    <row r="463" spans="1:50" x14ac:dyDescent="0.3">
      <c r="A463" s="423" t="s">
        <v>20</v>
      </c>
      <c r="B463">
        <v>937</v>
      </c>
      <c r="D463">
        <v>3267</v>
      </c>
      <c r="E463" s="423" t="s">
        <v>4480</v>
      </c>
      <c r="F463" s="423" t="s">
        <v>313</v>
      </c>
      <c r="G463" s="423" t="s">
        <v>4330</v>
      </c>
      <c r="H463">
        <v>3318893000106</v>
      </c>
      <c r="I463" s="423" t="s">
        <v>313</v>
      </c>
      <c r="J463" s="423" t="s">
        <v>4331</v>
      </c>
      <c r="K463" s="423" t="s">
        <v>4332</v>
      </c>
      <c r="L463" s="423" t="s">
        <v>313</v>
      </c>
      <c r="M463" s="423" t="s">
        <v>4333</v>
      </c>
      <c r="N463" s="423" t="s">
        <v>313</v>
      </c>
      <c r="O463" s="423" t="s">
        <v>313</v>
      </c>
      <c r="P463" s="423" t="s">
        <v>313</v>
      </c>
      <c r="Q463" s="423" t="s">
        <v>313</v>
      </c>
      <c r="R463" s="423" t="s">
        <v>313</v>
      </c>
      <c r="S463" s="423" t="s">
        <v>2025</v>
      </c>
      <c r="T463" s="423" t="s">
        <v>313</v>
      </c>
      <c r="U463" s="423" t="s">
        <v>313</v>
      </c>
      <c r="V463" s="423" t="s">
        <v>5590</v>
      </c>
      <c r="W463" s="423" t="s">
        <v>320</v>
      </c>
      <c r="X463" s="423" t="s">
        <v>437</v>
      </c>
      <c r="Y463" s="423" t="s">
        <v>313</v>
      </c>
      <c r="Z463" s="32">
        <v>46081</v>
      </c>
      <c r="AC463">
        <v>13</v>
      </c>
      <c r="AD463" s="423" t="s">
        <v>40</v>
      </c>
      <c r="AE463" s="32">
        <v>46066</v>
      </c>
      <c r="AF463" s="62">
        <v>0.91548611111111111</v>
      </c>
      <c r="AG463" s="423" t="s">
        <v>313</v>
      </c>
      <c r="AH463" s="423" t="s">
        <v>335</v>
      </c>
      <c r="AI463" s="32">
        <v>46079</v>
      </c>
      <c r="AJ463" s="62">
        <v>0.96547453703703701</v>
      </c>
      <c r="AK463" s="423" t="s">
        <v>6118</v>
      </c>
      <c r="AL463" s="423" t="s">
        <v>313</v>
      </c>
      <c r="AM463" s="423" t="s">
        <v>313</v>
      </c>
      <c r="AN463" s="423" t="s">
        <v>313</v>
      </c>
      <c r="AO463" s="423" t="s">
        <v>20</v>
      </c>
      <c r="AP463" s="423" t="s">
        <v>313</v>
      </c>
      <c r="AQ463" s="423" t="s">
        <v>313</v>
      </c>
      <c r="AR463" s="32">
        <v>46072</v>
      </c>
      <c r="AS463">
        <v>30</v>
      </c>
      <c r="AT463" s="423" t="s">
        <v>313</v>
      </c>
      <c r="AU463" s="423" t="s">
        <v>313</v>
      </c>
      <c r="AV463" s="423" t="s">
        <v>313</v>
      </c>
      <c r="AW463" s="423" t="s">
        <v>313</v>
      </c>
      <c r="AX463" s="423">
        <v>1</v>
      </c>
    </row>
    <row r="464" spans="1:50" x14ac:dyDescent="0.3">
      <c r="A464" s="423" t="s">
        <v>40</v>
      </c>
      <c r="B464">
        <v>938</v>
      </c>
      <c r="D464">
        <v>3266</v>
      </c>
      <c r="E464" s="423" t="s">
        <v>4522</v>
      </c>
      <c r="F464" s="423" t="s">
        <v>313</v>
      </c>
      <c r="G464" s="423" t="s">
        <v>4334</v>
      </c>
      <c r="H464">
        <v>11994847000155</v>
      </c>
      <c r="I464" s="423" t="s">
        <v>313</v>
      </c>
      <c r="J464" s="423" t="s">
        <v>4335</v>
      </c>
      <c r="K464" s="423" t="s">
        <v>4336</v>
      </c>
      <c r="L464" s="423" t="s">
        <v>313</v>
      </c>
      <c r="M464" s="423" t="s">
        <v>4337</v>
      </c>
      <c r="N464" s="423" t="s">
        <v>313</v>
      </c>
      <c r="O464" s="423" t="s">
        <v>313</v>
      </c>
      <c r="P464" s="423" t="s">
        <v>313</v>
      </c>
      <c r="Q464" s="423" t="s">
        <v>4338</v>
      </c>
      <c r="R464" s="423" t="s">
        <v>313</v>
      </c>
      <c r="S464" s="423" t="s">
        <v>354</v>
      </c>
      <c r="T464" s="423" t="s">
        <v>313</v>
      </c>
      <c r="U464" s="423" t="s">
        <v>313</v>
      </c>
      <c r="V464" s="423" t="s">
        <v>735</v>
      </c>
      <c r="W464" s="423" t="s">
        <v>320</v>
      </c>
      <c r="X464" s="423" t="s">
        <v>397</v>
      </c>
      <c r="Y464" s="423" t="s">
        <v>313</v>
      </c>
      <c r="Z464" s="32">
        <v>46081</v>
      </c>
      <c r="AC464">
        <v>6</v>
      </c>
      <c r="AD464" s="423" t="s">
        <v>40</v>
      </c>
      <c r="AE464" s="32">
        <v>46066</v>
      </c>
      <c r="AF464" s="62">
        <v>0.91730324074074077</v>
      </c>
      <c r="AG464" s="423" t="s">
        <v>313</v>
      </c>
      <c r="AH464" s="423" t="s">
        <v>335</v>
      </c>
      <c r="AI464" s="32">
        <v>46072</v>
      </c>
      <c r="AJ464" s="62">
        <v>0.72584490740740737</v>
      </c>
      <c r="AK464" s="423" t="s">
        <v>6120</v>
      </c>
      <c r="AL464" s="423" t="s">
        <v>4522</v>
      </c>
      <c r="AM464" s="423" t="s">
        <v>313</v>
      </c>
      <c r="AN464" s="423" t="s">
        <v>313</v>
      </c>
      <c r="AO464" s="423" t="s">
        <v>40</v>
      </c>
      <c r="AP464" s="423" t="s">
        <v>313</v>
      </c>
      <c r="AQ464" s="423" t="s">
        <v>313</v>
      </c>
      <c r="AR464" s="32"/>
      <c r="AS464">
        <v>30</v>
      </c>
      <c r="AT464" s="423" t="s">
        <v>313</v>
      </c>
      <c r="AU464" s="423" t="s">
        <v>313</v>
      </c>
      <c r="AV464" s="423" t="s">
        <v>313</v>
      </c>
      <c r="AW464" s="423" t="s">
        <v>313</v>
      </c>
      <c r="AX464" s="423">
        <v>1</v>
      </c>
    </row>
    <row r="465" spans="1:50" x14ac:dyDescent="0.3">
      <c r="A465" s="423" t="s">
        <v>45</v>
      </c>
      <c r="B465">
        <v>945</v>
      </c>
      <c r="D465">
        <v>3271</v>
      </c>
      <c r="E465" s="423" t="s">
        <v>313</v>
      </c>
      <c r="F465" s="423" t="s">
        <v>313</v>
      </c>
      <c r="G465" s="423" t="s">
        <v>4368</v>
      </c>
      <c r="I465" s="423" t="s">
        <v>313</v>
      </c>
      <c r="J465" s="423" t="s">
        <v>5626</v>
      </c>
      <c r="K465" s="423" t="s">
        <v>4370</v>
      </c>
      <c r="L465" s="423" t="s">
        <v>313</v>
      </c>
      <c r="M465" s="423" t="s">
        <v>4371</v>
      </c>
      <c r="N465" s="423" t="s">
        <v>313</v>
      </c>
      <c r="O465" s="423" t="s">
        <v>313</v>
      </c>
      <c r="P465" s="423" t="s">
        <v>313</v>
      </c>
      <c r="Q465" s="423" t="s">
        <v>4372</v>
      </c>
      <c r="R465" s="423" t="s">
        <v>313</v>
      </c>
      <c r="S465" s="423" t="s">
        <v>354</v>
      </c>
      <c r="T465" s="423" t="s">
        <v>313</v>
      </c>
      <c r="U465" s="423" t="s">
        <v>313</v>
      </c>
      <c r="V465" s="423" t="s">
        <v>723</v>
      </c>
      <c r="W465" s="423" t="s">
        <v>320</v>
      </c>
      <c r="X465" s="423" t="s">
        <v>321</v>
      </c>
      <c r="Y465" s="423" t="s">
        <v>313</v>
      </c>
      <c r="Z465" s="32"/>
      <c r="AC465">
        <v>2</v>
      </c>
      <c r="AD465" s="423" t="s">
        <v>40</v>
      </c>
      <c r="AE465" s="32">
        <v>46070</v>
      </c>
      <c r="AF465" s="62">
        <v>0.74156250000000001</v>
      </c>
      <c r="AG465" s="423" t="s">
        <v>313</v>
      </c>
      <c r="AH465" s="423" t="s">
        <v>335</v>
      </c>
      <c r="AI465" s="32">
        <v>46072</v>
      </c>
      <c r="AJ465" s="62">
        <v>0.37849537037037034</v>
      </c>
      <c r="AK465" s="423" t="s">
        <v>348</v>
      </c>
      <c r="AL465" s="423" t="s">
        <v>313</v>
      </c>
      <c r="AM465" s="423" t="s">
        <v>313</v>
      </c>
      <c r="AN465" s="423" t="s">
        <v>313</v>
      </c>
      <c r="AO465" s="423" t="s">
        <v>45</v>
      </c>
      <c r="AP465" s="423" t="s">
        <v>313</v>
      </c>
      <c r="AQ465" s="423" t="s">
        <v>313</v>
      </c>
      <c r="AR465" s="32">
        <v>46071</v>
      </c>
      <c r="AS465">
        <v>30</v>
      </c>
      <c r="AT465" s="423" t="s">
        <v>313</v>
      </c>
      <c r="AU465" s="423" t="s">
        <v>28</v>
      </c>
      <c r="AV465" s="423" t="s">
        <v>313</v>
      </c>
      <c r="AW465" s="423" t="s">
        <v>313</v>
      </c>
      <c r="AX465" s="423">
        <v>1</v>
      </c>
    </row>
    <row r="466" spans="1:50" x14ac:dyDescent="0.3">
      <c r="A466" s="423" t="s">
        <v>40</v>
      </c>
      <c r="B466">
        <v>946</v>
      </c>
      <c r="D466">
        <v>3270</v>
      </c>
      <c r="E466" s="423" t="s">
        <v>4791</v>
      </c>
      <c r="F466" s="423" t="s">
        <v>313</v>
      </c>
      <c r="G466" s="423" t="s">
        <v>4373</v>
      </c>
      <c r="I466" s="423" t="s">
        <v>313</v>
      </c>
      <c r="J466" s="423" t="s">
        <v>4374</v>
      </c>
      <c r="K466" s="423" t="s">
        <v>4375</v>
      </c>
      <c r="L466" s="423" t="s">
        <v>313</v>
      </c>
      <c r="M466" s="423" t="s">
        <v>4376</v>
      </c>
      <c r="N466" s="423" t="s">
        <v>313</v>
      </c>
      <c r="O466" s="423" t="s">
        <v>313</v>
      </c>
      <c r="P466" s="423" t="s">
        <v>313</v>
      </c>
      <c r="Q466" s="423" t="s">
        <v>313</v>
      </c>
      <c r="R466" s="423" t="s">
        <v>313</v>
      </c>
      <c r="S466" s="423" t="s">
        <v>2025</v>
      </c>
      <c r="T466" s="423" t="s">
        <v>313</v>
      </c>
      <c r="U466" s="423" t="s">
        <v>313</v>
      </c>
      <c r="V466" s="423" t="s">
        <v>5590</v>
      </c>
      <c r="W466" s="423" t="s">
        <v>320</v>
      </c>
      <c r="X466" s="423" t="s">
        <v>437</v>
      </c>
      <c r="Y466" s="423" t="s">
        <v>313</v>
      </c>
      <c r="Z466" s="32">
        <v>46112</v>
      </c>
      <c r="AC466">
        <v>82</v>
      </c>
      <c r="AD466" s="423" t="s">
        <v>40</v>
      </c>
      <c r="AE466" s="32">
        <v>46071</v>
      </c>
      <c r="AF466" s="62">
        <v>0.36913194444444447</v>
      </c>
      <c r="AG466" s="423" t="s">
        <v>313</v>
      </c>
      <c r="AH466" s="423" t="s">
        <v>335</v>
      </c>
      <c r="AI466" s="32">
        <v>46153</v>
      </c>
      <c r="AJ466" s="62">
        <v>0.49629629629629629</v>
      </c>
      <c r="AK466" s="423" t="s">
        <v>6116</v>
      </c>
      <c r="AL466" s="423" t="s">
        <v>6305</v>
      </c>
      <c r="AM466" s="423" t="s">
        <v>313</v>
      </c>
      <c r="AN466" s="423" t="s">
        <v>313</v>
      </c>
      <c r="AO466" s="423" t="s">
        <v>40</v>
      </c>
      <c r="AP466" s="423" t="s">
        <v>313</v>
      </c>
      <c r="AQ466" s="423" t="s">
        <v>313</v>
      </c>
      <c r="AR466" s="32">
        <v>46093</v>
      </c>
      <c r="AS466">
        <v>30</v>
      </c>
      <c r="AT466" s="423" t="s">
        <v>313</v>
      </c>
      <c r="AU466" s="423" t="s">
        <v>2257</v>
      </c>
      <c r="AV466" s="423" t="s">
        <v>313</v>
      </c>
      <c r="AW466" s="423" t="s">
        <v>313</v>
      </c>
      <c r="AX466" s="423">
        <v>1</v>
      </c>
    </row>
    <row r="467" spans="1:50" x14ac:dyDescent="0.3">
      <c r="A467" s="423" t="s">
        <v>20</v>
      </c>
      <c r="B467">
        <v>948</v>
      </c>
      <c r="D467">
        <v>3278</v>
      </c>
      <c r="E467" s="423" t="s">
        <v>5627</v>
      </c>
      <c r="F467" s="423" t="s">
        <v>313</v>
      </c>
      <c r="G467" s="423" t="s">
        <v>4377</v>
      </c>
      <c r="I467" s="423" t="s">
        <v>313</v>
      </c>
      <c r="J467" s="423" t="s">
        <v>4378</v>
      </c>
      <c r="K467" s="423" t="s">
        <v>4379</v>
      </c>
      <c r="L467" s="423" t="s">
        <v>313</v>
      </c>
      <c r="M467" s="423" t="s">
        <v>4380</v>
      </c>
      <c r="N467" s="423" t="s">
        <v>313</v>
      </c>
      <c r="O467" s="423" t="s">
        <v>313</v>
      </c>
      <c r="P467" s="423" t="s">
        <v>313</v>
      </c>
      <c r="Q467" s="423" t="s">
        <v>313</v>
      </c>
      <c r="R467" s="423" t="s">
        <v>313</v>
      </c>
      <c r="S467" s="423" t="s">
        <v>2025</v>
      </c>
      <c r="T467" s="423" t="s">
        <v>313</v>
      </c>
      <c r="U467" s="423" t="s">
        <v>313</v>
      </c>
      <c r="V467" s="423" t="s">
        <v>5590</v>
      </c>
      <c r="W467" s="423" t="s">
        <v>320</v>
      </c>
      <c r="X467" s="423" t="s">
        <v>333</v>
      </c>
      <c r="Y467" s="423" t="s">
        <v>313</v>
      </c>
      <c r="Z467" s="32">
        <v>46081</v>
      </c>
      <c r="AA467">
        <v>16960</v>
      </c>
      <c r="AB467">
        <v>575</v>
      </c>
      <c r="AC467">
        <v>21</v>
      </c>
      <c r="AD467" s="423" t="s">
        <v>40</v>
      </c>
      <c r="AE467" s="32">
        <v>46072</v>
      </c>
      <c r="AF467" s="62">
        <v>0.34339120370370368</v>
      </c>
      <c r="AG467" s="423" t="s">
        <v>313</v>
      </c>
      <c r="AH467" s="423" t="s">
        <v>335</v>
      </c>
      <c r="AI467" s="32">
        <v>46093</v>
      </c>
      <c r="AJ467" s="62">
        <v>0.64043981481481482</v>
      </c>
      <c r="AK467" s="423" t="s">
        <v>474</v>
      </c>
      <c r="AL467" s="423" t="s">
        <v>5628</v>
      </c>
      <c r="AM467" s="423" t="s">
        <v>313</v>
      </c>
      <c r="AN467" s="423" t="s">
        <v>4494</v>
      </c>
      <c r="AO467" s="423" t="s">
        <v>20</v>
      </c>
      <c r="AP467" s="423" t="s">
        <v>4194</v>
      </c>
      <c r="AQ467" s="423" t="s">
        <v>313</v>
      </c>
      <c r="AR467" s="32">
        <v>46090</v>
      </c>
      <c r="AS467">
        <v>31</v>
      </c>
      <c r="AT467" s="423" t="s">
        <v>313</v>
      </c>
      <c r="AU467" s="423" t="s">
        <v>313</v>
      </c>
      <c r="AV467" s="423" t="s">
        <v>313</v>
      </c>
      <c r="AW467" s="423" t="s">
        <v>313</v>
      </c>
      <c r="AX467" s="423">
        <v>1</v>
      </c>
    </row>
    <row r="468" spans="1:50" x14ac:dyDescent="0.3">
      <c r="A468" s="423" t="s">
        <v>45</v>
      </c>
      <c r="B468">
        <v>949</v>
      </c>
      <c r="D468">
        <v>3279</v>
      </c>
      <c r="E468" s="423" t="s">
        <v>313</v>
      </c>
      <c r="F468" s="423" t="s">
        <v>313</v>
      </c>
      <c r="G468" s="423" t="s">
        <v>2146</v>
      </c>
      <c r="I468" s="423" t="s">
        <v>313</v>
      </c>
      <c r="J468" s="423" t="s">
        <v>2147</v>
      </c>
      <c r="K468" s="423" t="s">
        <v>5629</v>
      </c>
      <c r="L468" s="423" t="s">
        <v>313</v>
      </c>
      <c r="M468" s="423" t="s">
        <v>4382</v>
      </c>
      <c r="N468" s="423" t="s">
        <v>313</v>
      </c>
      <c r="O468" s="423" t="s">
        <v>313</v>
      </c>
      <c r="P468" s="423" t="s">
        <v>313</v>
      </c>
      <c r="Q468" s="423" t="s">
        <v>313</v>
      </c>
      <c r="R468" s="423" t="s">
        <v>4383</v>
      </c>
      <c r="S468" s="423" t="s">
        <v>728</v>
      </c>
      <c r="T468" s="423" t="s">
        <v>313</v>
      </c>
      <c r="U468" s="423" t="s">
        <v>313</v>
      </c>
      <c r="V468" s="423" t="s">
        <v>5574</v>
      </c>
      <c r="W468" s="423" t="s">
        <v>320</v>
      </c>
      <c r="X468" s="423" t="s">
        <v>321</v>
      </c>
      <c r="Y468" s="423" t="s">
        <v>313</v>
      </c>
      <c r="Z468" s="32">
        <v>46081</v>
      </c>
      <c r="AC468">
        <v>4</v>
      </c>
      <c r="AD468" s="423" t="s">
        <v>40</v>
      </c>
      <c r="AE468" s="32">
        <v>46072</v>
      </c>
      <c r="AF468" s="62">
        <v>0.3442013888888889</v>
      </c>
      <c r="AG468" s="423" t="s">
        <v>313</v>
      </c>
      <c r="AH468" s="423" t="s">
        <v>335</v>
      </c>
      <c r="AI468" s="32">
        <v>46076</v>
      </c>
      <c r="AJ468" s="62">
        <v>0.67480324074074072</v>
      </c>
      <c r="AK468" s="423" t="s">
        <v>6118</v>
      </c>
      <c r="AL468" s="423" t="s">
        <v>313</v>
      </c>
      <c r="AM468" s="423" t="s">
        <v>313</v>
      </c>
      <c r="AN468" s="423" t="s">
        <v>313</v>
      </c>
      <c r="AO468" s="423" t="s">
        <v>45</v>
      </c>
      <c r="AP468" s="423" t="s">
        <v>313</v>
      </c>
      <c r="AQ468" s="423" t="s">
        <v>313</v>
      </c>
      <c r="AR468" s="32"/>
      <c r="AS468">
        <v>30</v>
      </c>
      <c r="AT468" s="423" t="s">
        <v>313</v>
      </c>
      <c r="AU468" s="423" t="s">
        <v>313</v>
      </c>
      <c r="AV468" s="423" t="s">
        <v>313</v>
      </c>
      <c r="AW468" s="423" t="s">
        <v>313</v>
      </c>
      <c r="AX468" s="423">
        <v>1</v>
      </c>
    </row>
    <row r="469" spans="1:50" x14ac:dyDescent="0.3">
      <c r="A469" s="423" t="s">
        <v>45</v>
      </c>
      <c r="B469">
        <v>950</v>
      </c>
      <c r="D469">
        <v>3280</v>
      </c>
      <c r="E469" s="423" t="s">
        <v>4481</v>
      </c>
      <c r="F469" s="423" t="s">
        <v>313</v>
      </c>
      <c r="G469" s="423" t="s">
        <v>4384</v>
      </c>
      <c r="H469">
        <v>3459449000100</v>
      </c>
      <c r="I469" s="423" t="s">
        <v>313</v>
      </c>
      <c r="J469" s="423" t="s">
        <v>4385</v>
      </c>
      <c r="K469" s="423" t="s">
        <v>4386</v>
      </c>
      <c r="L469" s="423" t="s">
        <v>313</v>
      </c>
      <c r="M469" s="423" t="s">
        <v>4387</v>
      </c>
      <c r="N469" s="423" t="s">
        <v>313</v>
      </c>
      <c r="O469" s="423" t="s">
        <v>313</v>
      </c>
      <c r="P469" s="423" t="s">
        <v>313</v>
      </c>
      <c r="Q469" s="423" t="s">
        <v>313</v>
      </c>
      <c r="R469" s="423" t="s">
        <v>313</v>
      </c>
      <c r="S469" s="423" t="s">
        <v>2025</v>
      </c>
      <c r="T469" s="423" t="s">
        <v>313</v>
      </c>
      <c r="U469" s="423" t="s">
        <v>313</v>
      </c>
      <c r="V469" s="423" t="s">
        <v>5590</v>
      </c>
      <c r="W469" s="423" t="s">
        <v>320</v>
      </c>
      <c r="X469" s="423" t="s">
        <v>397</v>
      </c>
      <c r="Y469" s="423" t="s">
        <v>313</v>
      </c>
      <c r="Z469" s="32">
        <v>46142</v>
      </c>
      <c r="AC469">
        <v>22</v>
      </c>
      <c r="AD469" s="423" t="s">
        <v>40</v>
      </c>
      <c r="AE469" s="32">
        <v>46072</v>
      </c>
      <c r="AF469" s="62">
        <v>0.34534722222222225</v>
      </c>
      <c r="AG469" s="423" t="s">
        <v>313</v>
      </c>
      <c r="AH469" s="423" t="s">
        <v>335</v>
      </c>
      <c r="AI469" s="32">
        <v>46094</v>
      </c>
      <c r="AJ469" s="62">
        <v>0.44105324074074076</v>
      </c>
      <c r="AK469" s="423" t="s">
        <v>398</v>
      </c>
      <c r="AL469" s="423" t="s">
        <v>313</v>
      </c>
      <c r="AM469" s="423" t="s">
        <v>313</v>
      </c>
      <c r="AN469" s="423" t="s">
        <v>313</v>
      </c>
      <c r="AO469" s="423" t="s">
        <v>45</v>
      </c>
      <c r="AP469" s="423" t="s">
        <v>313</v>
      </c>
      <c r="AQ469" s="423" t="s">
        <v>313</v>
      </c>
      <c r="AR469" s="32">
        <v>46094</v>
      </c>
      <c r="AS469">
        <v>31</v>
      </c>
      <c r="AT469" s="423" t="s">
        <v>313</v>
      </c>
      <c r="AU469" s="423" t="s">
        <v>4523</v>
      </c>
      <c r="AV469" s="423" t="s">
        <v>313</v>
      </c>
      <c r="AW469" s="423" t="s">
        <v>313</v>
      </c>
      <c r="AX469" s="423">
        <v>1</v>
      </c>
    </row>
    <row r="470" spans="1:50" x14ac:dyDescent="0.3">
      <c r="A470" s="423" t="s">
        <v>20</v>
      </c>
      <c r="B470">
        <v>951</v>
      </c>
      <c r="D470">
        <v>3282</v>
      </c>
      <c r="E470" s="423" t="s">
        <v>4482</v>
      </c>
      <c r="F470" s="423" t="s">
        <v>313</v>
      </c>
      <c r="G470" s="423" t="s">
        <v>4388</v>
      </c>
      <c r="I470" s="423" t="s">
        <v>313</v>
      </c>
      <c r="J470" s="423" t="s">
        <v>4389</v>
      </c>
      <c r="K470" s="423" t="s">
        <v>4390</v>
      </c>
      <c r="L470" s="423" t="s">
        <v>313</v>
      </c>
      <c r="M470" s="423" t="s">
        <v>4391</v>
      </c>
      <c r="N470" s="423" t="s">
        <v>313</v>
      </c>
      <c r="O470" s="423" t="s">
        <v>313</v>
      </c>
      <c r="P470" s="423" t="s">
        <v>313</v>
      </c>
      <c r="Q470" s="423" t="s">
        <v>313</v>
      </c>
      <c r="R470" s="423" t="s">
        <v>313</v>
      </c>
      <c r="S470" s="423" t="s">
        <v>2025</v>
      </c>
      <c r="T470" s="423" t="s">
        <v>313</v>
      </c>
      <c r="U470" s="423" t="s">
        <v>313</v>
      </c>
      <c r="V470" s="423" t="s">
        <v>5574</v>
      </c>
      <c r="W470" s="423" t="s">
        <v>320</v>
      </c>
      <c r="X470" s="423" t="s">
        <v>437</v>
      </c>
      <c r="Y470" s="423" t="s">
        <v>313</v>
      </c>
      <c r="Z470" s="32">
        <v>46072</v>
      </c>
      <c r="AC470">
        <v>7</v>
      </c>
      <c r="AD470" s="423" t="s">
        <v>40</v>
      </c>
      <c r="AE470" s="32">
        <v>46072</v>
      </c>
      <c r="AF470" s="62">
        <v>0.3463310185185185</v>
      </c>
      <c r="AG470" s="423" t="s">
        <v>313</v>
      </c>
      <c r="AH470" s="423" t="s">
        <v>335</v>
      </c>
      <c r="AI470" s="32">
        <v>46079</v>
      </c>
      <c r="AJ470" s="62">
        <v>0.96490740740740744</v>
      </c>
      <c r="AK470" s="423" t="s">
        <v>6118</v>
      </c>
      <c r="AL470" s="423" t="s">
        <v>313</v>
      </c>
      <c r="AM470" s="423" t="s">
        <v>313</v>
      </c>
      <c r="AN470" s="423" t="s">
        <v>313</v>
      </c>
      <c r="AO470" s="423" t="s">
        <v>20</v>
      </c>
      <c r="AP470" s="423" t="s">
        <v>313</v>
      </c>
      <c r="AQ470" s="423" t="s">
        <v>313</v>
      </c>
      <c r="AR470" s="32"/>
      <c r="AS470">
        <v>30</v>
      </c>
      <c r="AT470" s="423" t="s">
        <v>313</v>
      </c>
      <c r="AU470" s="423" t="s">
        <v>313</v>
      </c>
      <c r="AV470" s="423" t="s">
        <v>313</v>
      </c>
      <c r="AW470" s="423" t="s">
        <v>313</v>
      </c>
      <c r="AX470" s="423">
        <v>1</v>
      </c>
    </row>
    <row r="471" spans="1:50" x14ac:dyDescent="0.3">
      <c r="A471" s="423" t="s">
        <v>40</v>
      </c>
      <c r="B471">
        <v>952</v>
      </c>
      <c r="D471">
        <v>3283</v>
      </c>
      <c r="E471" s="423" t="s">
        <v>5017</v>
      </c>
      <c r="F471" s="423" t="s">
        <v>313</v>
      </c>
      <c r="G471" s="423" t="s">
        <v>4392</v>
      </c>
      <c r="I471" s="423" t="s">
        <v>313</v>
      </c>
      <c r="J471" s="423" t="s">
        <v>5630</v>
      </c>
      <c r="K471" s="423" t="s">
        <v>4394</v>
      </c>
      <c r="L471" s="423" t="s">
        <v>313</v>
      </c>
      <c r="M471" s="423" t="s">
        <v>4395</v>
      </c>
      <c r="N471" s="423" t="s">
        <v>313</v>
      </c>
      <c r="O471" s="423" t="s">
        <v>313</v>
      </c>
      <c r="P471" s="423" t="s">
        <v>313</v>
      </c>
      <c r="Q471" s="423" t="s">
        <v>313</v>
      </c>
      <c r="R471" s="423" t="s">
        <v>313</v>
      </c>
      <c r="S471" s="423" t="s">
        <v>2025</v>
      </c>
      <c r="T471" s="423" t="s">
        <v>313</v>
      </c>
      <c r="U471" s="423" t="s">
        <v>313</v>
      </c>
      <c r="V471" s="423" t="s">
        <v>5590</v>
      </c>
      <c r="W471" s="423" t="s">
        <v>320</v>
      </c>
      <c r="X471" s="423" t="s">
        <v>347</v>
      </c>
      <c r="Y471" s="423" t="s">
        <v>313</v>
      </c>
      <c r="Z471" s="32">
        <v>46112</v>
      </c>
      <c r="AA471">
        <v>862043</v>
      </c>
      <c r="AB471">
        <v>34937</v>
      </c>
      <c r="AC471">
        <v>40</v>
      </c>
      <c r="AD471" s="423" t="s">
        <v>40</v>
      </c>
      <c r="AE471" s="32">
        <v>46072</v>
      </c>
      <c r="AF471" s="62">
        <v>0.34706018518518517</v>
      </c>
      <c r="AG471" s="423" t="s">
        <v>313</v>
      </c>
      <c r="AH471" s="423" t="s">
        <v>335</v>
      </c>
      <c r="AI471" s="32">
        <v>46112</v>
      </c>
      <c r="AJ471" s="62">
        <v>0.68877314814814816</v>
      </c>
      <c r="AK471" s="423" t="s">
        <v>6115</v>
      </c>
      <c r="AL471" s="423" t="s">
        <v>313</v>
      </c>
      <c r="AM471" s="423" t="s">
        <v>313</v>
      </c>
      <c r="AN471" s="423" t="s">
        <v>4819</v>
      </c>
      <c r="AO471" s="423" t="s">
        <v>40</v>
      </c>
      <c r="AP471" s="423" t="s">
        <v>313</v>
      </c>
      <c r="AQ471" s="423" t="s">
        <v>313</v>
      </c>
      <c r="AR471" s="32">
        <v>46101</v>
      </c>
      <c r="AS471">
        <v>30</v>
      </c>
      <c r="AT471" s="423" t="s">
        <v>313</v>
      </c>
      <c r="AU471" s="423" t="s">
        <v>2257</v>
      </c>
      <c r="AV471" s="423" t="s">
        <v>313</v>
      </c>
      <c r="AW471" s="423" t="s">
        <v>313</v>
      </c>
      <c r="AX471" s="423">
        <v>1</v>
      </c>
    </row>
    <row r="472" spans="1:50" x14ac:dyDescent="0.3">
      <c r="A472" s="423" t="s">
        <v>40</v>
      </c>
      <c r="B472">
        <v>953</v>
      </c>
      <c r="D472">
        <v>3284</v>
      </c>
      <c r="E472" s="423" t="s">
        <v>4669</v>
      </c>
      <c r="F472" s="423" t="s">
        <v>313</v>
      </c>
      <c r="G472" s="423" t="s">
        <v>4396</v>
      </c>
      <c r="I472" s="423" t="s">
        <v>313</v>
      </c>
      <c r="J472" s="423" t="s">
        <v>4397</v>
      </c>
      <c r="K472" s="423" t="s">
        <v>4398</v>
      </c>
      <c r="L472" s="423" t="s">
        <v>313</v>
      </c>
      <c r="M472" s="423" t="s">
        <v>4399</v>
      </c>
      <c r="N472" s="423" t="s">
        <v>313</v>
      </c>
      <c r="O472" s="423" t="s">
        <v>313</v>
      </c>
      <c r="P472" s="423" t="s">
        <v>313</v>
      </c>
      <c r="Q472" s="423" t="s">
        <v>313</v>
      </c>
      <c r="R472" s="423" t="s">
        <v>313</v>
      </c>
      <c r="S472" s="423" t="s">
        <v>2025</v>
      </c>
      <c r="T472" s="423" t="s">
        <v>313</v>
      </c>
      <c r="U472" s="423" t="s">
        <v>313</v>
      </c>
      <c r="V472" s="423" t="s">
        <v>5574</v>
      </c>
      <c r="W472" s="423" t="s">
        <v>320</v>
      </c>
      <c r="X472" s="423" t="s">
        <v>437</v>
      </c>
      <c r="Y472" s="423" t="s">
        <v>313</v>
      </c>
      <c r="Z472" s="32">
        <v>46081</v>
      </c>
      <c r="AC472">
        <v>12</v>
      </c>
      <c r="AD472" s="423" t="s">
        <v>40</v>
      </c>
      <c r="AE472" s="32">
        <v>46072</v>
      </c>
      <c r="AF472" s="62">
        <v>0.34765046296296298</v>
      </c>
      <c r="AG472" s="423" t="s">
        <v>313</v>
      </c>
      <c r="AH472" s="423" t="s">
        <v>335</v>
      </c>
      <c r="AI472" s="32">
        <v>46084</v>
      </c>
      <c r="AJ472" s="62">
        <v>0.8923726851851852</v>
      </c>
      <c r="AK472" s="423" t="s">
        <v>6118</v>
      </c>
      <c r="AL472" s="423" t="s">
        <v>313</v>
      </c>
      <c r="AM472" s="423" t="s">
        <v>313</v>
      </c>
      <c r="AN472" s="423" t="s">
        <v>313</v>
      </c>
      <c r="AO472" s="423" t="s">
        <v>40</v>
      </c>
      <c r="AP472" s="423" t="s">
        <v>313</v>
      </c>
      <c r="AQ472" s="423" t="s">
        <v>313</v>
      </c>
      <c r="AR472" s="32"/>
      <c r="AS472">
        <v>32</v>
      </c>
      <c r="AT472" s="423" t="s">
        <v>313</v>
      </c>
      <c r="AU472" s="423" t="s">
        <v>313</v>
      </c>
      <c r="AV472" s="423" t="s">
        <v>313</v>
      </c>
      <c r="AW472" s="423" t="s">
        <v>313</v>
      </c>
      <c r="AX472" s="423">
        <v>1</v>
      </c>
    </row>
    <row r="473" spans="1:50" x14ac:dyDescent="0.3">
      <c r="A473" s="423" t="s">
        <v>45</v>
      </c>
      <c r="B473">
        <v>956</v>
      </c>
      <c r="D473">
        <v>3286</v>
      </c>
      <c r="E473" s="423" t="s">
        <v>4524</v>
      </c>
      <c r="F473" s="423" t="s">
        <v>313</v>
      </c>
      <c r="G473" s="423" t="s">
        <v>4525</v>
      </c>
      <c r="I473" s="423" t="s">
        <v>313</v>
      </c>
      <c r="J473" s="423" t="s">
        <v>4526</v>
      </c>
      <c r="K473" s="423" t="s">
        <v>5631</v>
      </c>
      <c r="L473" s="423" t="s">
        <v>313</v>
      </c>
      <c r="M473" s="423" t="s">
        <v>4527</v>
      </c>
      <c r="N473" s="423" t="s">
        <v>313</v>
      </c>
      <c r="O473" s="423" t="s">
        <v>313</v>
      </c>
      <c r="P473" s="423" t="s">
        <v>313</v>
      </c>
      <c r="Q473" s="423" t="s">
        <v>313</v>
      </c>
      <c r="R473" s="423" t="s">
        <v>313</v>
      </c>
      <c r="S473" s="423" t="s">
        <v>2025</v>
      </c>
      <c r="T473" s="423" t="s">
        <v>313</v>
      </c>
      <c r="U473" s="423" t="s">
        <v>313</v>
      </c>
      <c r="V473" s="423" t="s">
        <v>5574</v>
      </c>
      <c r="W473" s="423" t="s">
        <v>320</v>
      </c>
      <c r="X473" s="423" t="s">
        <v>321</v>
      </c>
      <c r="Y473" s="423" t="s">
        <v>313</v>
      </c>
      <c r="Z473" s="32">
        <v>46081</v>
      </c>
      <c r="AC473">
        <v>3</v>
      </c>
      <c r="AD473" s="423" t="s">
        <v>40</v>
      </c>
      <c r="AE473" s="32">
        <v>46073</v>
      </c>
      <c r="AF473" s="62">
        <v>0.57908564814814811</v>
      </c>
      <c r="AG473" s="423" t="s">
        <v>313</v>
      </c>
      <c r="AH473" s="423" t="s">
        <v>335</v>
      </c>
      <c r="AI473" s="32">
        <v>46076</v>
      </c>
      <c r="AJ473" s="62">
        <v>0.67215277777777782</v>
      </c>
      <c r="AK473" s="423" t="s">
        <v>6118</v>
      </c>
      <c r="AL473" s="423" t="s">
        <v>313</v>
      </c>
      <c r="AM473" s="423" t="s">
        <v>313</v>
      </c>
      <c r="AN473" s="423" t="s">
        <v>313</v>
      </c>
      <c r="AO473" s="423" t="s">
        <v>45</v>
      </c>
      <c r="AP473" s="423" t="s">
        <v>313</v>
      </c>
      <c r="AQ473" s="423" t="s">
        <v>313</v>
      </c>
      <c r="AR473" s="32">
        <v>46076</v>
      </c>
      <c r="AS473">
        <v>30</v>
      </c>
      <c r="AT473" s="423" t="s">
        <v>313</v>
      </c>
      <c r="AU473" s="423" t="s">
        <v>313</v>
      </c>
      <c r="AV473" s="423" t="s">
        <v>313</v>
      </c>
      <c r="AW473" s="423" t="s">
        <v>313</v>
      </c>
      <c r="AX473" s="423">
        <v>1</v>
      </c>
    </row>
    <row r="474" spans="1:50" x14ac:dyDescent="0.3">
      <c r="A474" s="423" t="s">
        <v>45</v>
      </c>
      <c r="B474">
        <v>959</v>
      </c>
      <c r="D474">
        <v>3298</v>
      </c>
      <c r="E474" s="423" t="s">
        <v>4966</v>
      </c>
      <c r="F474" s="423" t="s">
        <v>313</v>
      </c>
      <c r="G474" s="423" t="s">
        <v>4528</v>
      </c>
      <c r="I474" s="423" t="s">
        <v>313</v>
      </c>
      <c r="J474" s="423" t="s">
        <v>4529</v>
      </c>
      <c r="K474" s="423" t="s">
        <v>5632</v>
      </c>
      <c r="L474" s="423" t="s">
        <v>313</v>
      </c>
      <c r="M474" s="423" t="s">
        <v>4530</v>
      </c>
      <c r="N474" s="423" t="s">
        <v>313</v>
      </c>
      <c r="O474" s="423" t="s">
        <v>313</v>
      </c>
      <c r="P474" s="423" t="s">
        <v>313</v>
      </c>
      <c r="Q474" s="423" t="s">
        <v>313</v>
      </c>
      <c r="R474" s="423" t="s">
        <v>313</v>
      </c>
      <c r="S474" s="423" t="s">
        <v>313</v>
      </c>
      <c r="T474" s="423" t="s">
        <v>313</v>
      </c>
      <c r="U474" s="423" t="s">
        <v>313</v>
      </c>
      <c r="V474" s="423" t="s">
        <v>313</v>
      </c>
      <c r="W474" s="423" t="s">
        <v>320</v>
      </c>
      <c r="X474" s="423" t="s">
        <v>347</v>
      </c>
      <c r="Y474" s="423" t="s">
        <v>313</v>
      </c>
      <c r="Z474" s="32">
        <v>46173</v>
      </c>
      <c r="AA474">
        <v>963186</v>
      </c>
      <c r="AB474">
        <v>62062</v>
      </c>
      <c r="AC474">
        <v>79</v>
      </c>
      <c r="AD474" s="423" t="s">
        <v>45</v>
      </c>
      <c r="AE474" s="32">
        <v>46076</v>
      </c>
      <c r="AF474" s="62">
        <v>0.49402777777777779</v>
      </c>
      <c r="AG474" s="423" t="s">
        <v>313</v>
      </c>
      <c r="AH474" s="423" t="s">
        <v>335</v>
      </c>
      <c r="AI474" s="32">
        <v>46155</v>
      </c>
      <c r="AJ474" s="62">
        <v>0.44644675925925925</v>
      </c>
      <c r="AK474" s="423" t="s">
        <v>6114</v>
      </c>
      <c r="AL474" s="423" t="s">
        <v>313</v>
      </c>
      <c r="AM474" s="423" t="s">
        <v>313</v>
      </c>
      <c r="AN474" s="423" t="s">
        <v>4503</v>
      </c>
      <c r="AO474" s="423" t="s">
        <v>45</v>
      </c>
      <c r="AP474" s="423" t="s">
        <v>4503</v>
      </c>
      <c r="AQ474" s="423" t="s">
        <v>313</v>
      </c>
      <c r="AR474" s="32">
        <v>46155</v>
      </c>
      <c r="AS474">
        <v>30</v>
      </c>
      <c r="AT474" s="423" t="s">
        <v>313</v>
      </c>
      <c r="AU474" s="423" t="s">
        <v>28</v>
      </c>
      <c r="AV474" s="423" t="s">
        <v>313</v>
      </c>
      <c r="AW474" s="423" t="s">
        <v>313</v>
      </c>
      <c r="AX474" s="423">
        <v>1</v>
      </c>
    </row>
    <row r="475" spans="1:50" x14ac:dyDescent="0.3">
      <c r="A475" s="423" t="s">
        <v>45</v>
      </c>
      <c r="B475">
        <v>960</v>
      </c>
      <c r="D475">
        <v>3299</v>
      </c>
      <c r="E475" s="423" t="s">
        <v>5633</v>
      </c>
      <c r="F475" s="423" t="s">
        <v>313</v>
      </c>
      <c r="G475" s="423" t="s">
        <v>4531</v>
      </c>
      <c r="I475" s="423" t="s">
        <v>313</v>
      </c>
      <c r="J475" s="423" t="s">
        <v>2109</v>
      </c>
      <c r="K475" s="423" t="s">
        <v>5632</v>
      </c>
      <c r="L475" s="423" t="s">
        <v>313</v>
      </c>
      <c r="M475" s="423" t="s">
        <v>4530</v>
      </c>
      <c r="N475" s="423" t="s">
        <v>313</v>
      </c>
      <c r="O475" s="423" t="s">
        <v>313</v>
      </c>
      <c r="P475" s="423" t="s">
        <v>313</v>
      </c>
      <c r="Q475" s="423" t="s">
        <v>313</v>
      </c>
      <c r="R475" s="423" t="s">
        <v>313</v>
      </c>
      <c r="S475" s="423" t="s">
        <v>313</v>
      </c>
      <c r="T475" s="423" t="s">
        <v>313</v>
      </c>
      <c r="U475" s="423" t="s">
        <v>313</v>
      </c>
      <c r="V475" s="423" t="s">
        <v>313</v>
      </c>
      <c r="W475" s="423" t="s">
        <v>320</v>
      </c>
      <c r="X475" s="423" t="s">
        <v>347</v>
      </c>
      <c r="Y475" s="423" t="s">
        <v>313</v>
      </c>
      <c r="Z475" s="32">
        <v>46142</v>
      </c>
      <c r="AA475">
        <v>27150</v>
      </c>
      <c r="AB475">
        <v>3450</v>
      </c>
      <c r="AC475">
        <v>79</v>
      </c>
      <c r="AD475" s="423" t="s">
        <v>45</v>
      </c>
      <c r="AE475" s="32">
        <v>46076</v>
      </c>
      <c r="AF475" s="62">
        <v>0.50876157407407407</v>
      </c>
      <c r="AG475" s="423" t="s">
        <v>313</v>
      </c>
      <c r="AH475" s="423" t="s">
        <v>335</v>
      </c>
      <c r="AI475" s="32">
        <v>46155</v>
      </c>
      <c r="AJ475" s="62">
        <v>0.45373842592592595</v>
      </c>
      <c r="AK475" s="423" t="s">
        <v>398</v>
      </c>
      <c r="AL475" s="423" t="s">
        <v>313</v>
      </c>
      <c r="AM475" s="423" t="s">
        <v>313</v>
      </c>
      <c r="AN475" s="423" t="s">
        <v>4503</v>
      </c>
      <c r="AO475" s="423" t="s">
        <v>45</v>
      </c>
      <c r="AP475" s="423" t="s">
        <v>4503</v>
      </c>
      <c r="AQ475" s="423" t="s">
        <v>313</v>
      </c>
      <c r="AR475" s="32">
        <v>46155</v>
      </c>
      <c r="AS475">
        <v>30</v>
      </c>
      <c r="AT475" s="423" t="s">
        <v>313</v>
      </c>
      <c r="AU475" s="423" t="s">
        <v>30</v>
      </c>
      <c r="AV475" s="423" t="s">
        <v>313</v>
      </c>
      <c r="AW475" s="423" t="s">
        <v>313</v>
      </c>
      <c r="AX475" s="423">
        <v>1</v>
      </c>
    </row>
    <row r="476" spans="1:50" x14ac:dyDescent="0.3">
      <c r="A476" s="423" t="s">
        <v>20</v>
      </c>
      <c r="B476">
        <v>961</v>
      </c>
      <c r="D476">
        <v>3287</v>
      </c>
      <c r="E476" s="423" t="s">
        <v>4533</v>
      </c>
      <c r="F476" s="423" t="s">
        <v>313</v>
      </c>
      <c r="G476" s="423" t="s">
        <v>4534</v>
      </c>
      <c r="H476">
        <v>56556830000154</v>
      </c>
      <c r="I476" s="423" t="s">
        <v>313</v>
      </c>
      <c r="J476" s="423" t="s">
        <v>4535</v>
      </c>
      <c r="K476" s="423" t="s">
        <v>5634</v>
      </c>
      <c r="L476" s="423" t="s">
        <v>313</v>
      </c>
      <c r="M476" s="423" t="s">
        <v>4536</v>
      </c>
      <c r="N476" s="423" t="s">
        <v>313</v>
      </c>
      <c r="O476" s="423" t="s">
        <v>313</v>
      </c>
      <c r="P476" s="423" t="s">
        <v>313</v>
      </c>
      <c r="Q476" s="423" t="s">
        <v>313</v>
      </c>
      <c r="R476" s="423" t="s">
        <v>313</v>
      </c>
      <c r="S476" s="423" t="s">
        <v>2025</v>
      </c>
      <c r="T476" s="423" t="s">
        <v>313</v>
      </c>
      <c r="U476" s="423" t="s">
        <v>313</v>
      </c>
      <c r="V476" s="423" t="s">
        <v>5574</v>
      </c>
      <c r="W476" s="423" t="s">
        <v>320</v>
      </c>
      <c r="X476" s="423" t="s">
        <v>437</v>
      </c>
      <c r="Y476" s="423" t="s">
        <v>313</v>
      </c>
      <c r="Z476" s="32">
        <v>46081</v>
      </c>
      <c r="AC476">
        <v>2</v>
      </c>
      <c r="AD476" s="423" t="s">
        <v>40</v>
      </c>
      <c r="AE476" s="32">
        <v>46077</v>
      </c>
      <c r="AF476" s="62">
        <v>0.40216435185185184</v>
      </c>
      <c r="AG476" s="423" t="s">
        <v>313</v>
      </c>
      <c r="AH476" s="423" t="s">
        <v>335</v>
      </c>
      <c r="AI476" s="32">
        <v>46079</v>
      </c>
      <c r="AJ476" s="62">
        <v>0.96589120370370374</v>
      </c>
      <c r="AK476" s="423" t="s">
        <v>6118</v>
      </c>
      <c r="AL476" s="423" t="s">
        <v>313</v>
      </c>
      <c r="AM476" s="423" t="s">
        <v>313</v>
      </c>
      <c r="AN476" s="423" t="s">
        <v>313</v>
      </c>
      <c r="AO476" s="423" t="s">
        <v>20</v>
      </c>
      <c r="AP476" s="423" t="s">
        <v>313</v>
      </c>
      <c r="AQ476" s="423" t="s">
        <v>313</v>
      </c>
      <c r="AR476" s="32">
        <v>46078</v>
      </c>
      <c r="AS476">
        <v>30</v>
      </c>
      <c r="AT476" s="423" t="s">
        <v>313</v>
      </c>
      <c r="AU476" s="423" t="s">
        <v>313</v>
      </c>
      <c r="AV476" s="423" t="s">
        <v>313</v>
      </c>
      <c r="AW476" s="423" t="s">
        <v>313</v>
      </c>
      <c r="AX476" s="423">
        <v>1</v>
      </c>
    </row>
    <row r="477" spans="1:50" x14ac:dyDescent="0.3">
      <c r="A477" s="423" t="s">
        <v>45</v>
      </c>
      <c r="B477">
        <v>962</v>
      </c>
      <c r="D477">
        <v>3290</v>
      </c>
      <c r="E477" s="423" t="s">
        <v>4583</v>
      </c>
      <c r="F477" s="423" t="s">
        <v>313</v>
      </c>
      <c r="G477" s="423" t="s">
        <v>4537</v>
      </c>
      <c r="I477" s="423" t="s">
        <v>313</v>
      </c>
      <c r="J477" s="423" t="s">
        <v>463</v>
      </c>
      <c r="K477" s="423" t="s">
        <v>5635</v>
      </c>
      <c r="L477" s="423" t="s">
        <v>313</v>
      </c>
      <c r="M477" s="423" t="s">
        <v>4538</v>
      </c>
      <c r="N477" s="423" t="s">
        <v>313</v>
      </c>
      <c r="O477" s="423" t="s">
        <v>313</v>
      </c>
      <c r="P477" s="423" t="s">
        <v>313</v>
      </c>
      <c r="Q477" s="423" t="s">
        <v>313</v>
      </c>
      <c r="R477" s="423" t="s">
        <v>313</v>
      </c>
      <c r="S477" s="423" t="s">
        <v>2025</v>
      </c>
      <c r="T477" s="423" t="s">
        <v>313</v>
      </c>
      <c r="U477" s="423" t="s">
        <v>313</v>
      </c>
      <c r="V477" s="423" t="s">
        <v>5590</v>
      </c>
      <c r="W477" s="423" t="s">
        <v>320</v>
      </c>
      <c r="X477" s="423" t="s">
        <v>321</v>
      </c>
      <c r="Y477" s="423" t="s">
        <v>313</v>
      </c>
      <c r="Z477" s="32">
        <v>46081</v>
      </c>
      <c r="AC477">
        <v>74</v>
      </c>
      <c r="AD477" s="423" t="s">
        <v>40</v>
      </c>
      <c r="AE477" s="32">
        <v>46077</v>
      </c>
      <c r="AF477" s="62">
        <v>0.40444444444444444</v>
      </c>
      <c r="AG477" s="423" t="s">
        <v>313</v>
      </c>
      <c r="AH477" s="423" t="s">
        <v>335</v>
      </c>
      <c r="AI477" s="32">
        <v>46151</v>
      </c>
      <c r="AJ477" s="62">
        <v>0.3674189814814815</v>
      </c>
      <c r="AK477" s="423" t="s">
        <v>6117</v>
      </c>
      <c r="AL477" s="423" t="s">
        <v>313</v>
      </c>
      <c r="AM477" s="423" t="s">
        <v>313</v>
      </c>
      <c r="AN477" s="423" t="s">
        <v>313</v>
      </c>
      <c r="AO477" s="423" t="s">
        <v>45</v>
      </c>
      <c r="AP477" s="423" t="s">
        <v>313</v>
      </c>
      <c r="AQ477" s="423" t="s">
        <v>313</v>
      </c>
      <c r="AR477" s="32">
        <v>46079</v>
      </c>
      <c r="AS477">
        <v>30</v>
      </c>
      <c r="AT477" s="423" t="s">
        <v>313</v>
      </c>
      <c r="AU477" s="423" t="s">
        <v>313</v>
      </c>
      <c r="AV477" s="423" t="s">
        <v>313</v>
      </c>
      <c r="AW477" s="423" t="s">
        <v>313</v>
      </c>
      <c r="AX477" s="423">
        <v>1</v>
      </c>
    </row>
    <row r="478" spans="1:50" x14ac:dyDescent="0.3">
      <c r="A478" s="423" t="s">
        <v>40</v>
      </c>
      <c r="B478">
        <v>963</v>
      </c>
      <c r="D478">
        <v>3293</v>
      </c>
      <c r="E478" s="423" t="s">
        <v>4584</v>
      </c>
      <c r="F478" s="423" t="s">
        <v>313</v>
      </c>
      <c r="G478" s="423" t="s">
        <v>4539</v>
      </c>
      <c r="I478" s="423" t="s">
        <v>313</v>
      </c>
      <c r="J478" s="423" t="s">
        <v>4585</v>
      </c>
      <c r="K478" s="423" t="s">
        <v>5636</v>
      </c>
      <c r="L478" s="423" t="s">
        <v>313</v>
      </c>
      <c r="M478" s="423" t="s">
        <v>4540</v>
      </c>
      <c r="N478" s="423" t="s">
        <v>313</v>
      </c>
      <c r="O478" s="423" t="s">
        <v>313</v>
      </c>
      <c r="P478" s="423" t="s">
        <v>313</v>
      </c>
      <c r="Q478" s="423" t="s">
        <v>313</v>
      </c>
      <c r="R478" s="423" t="s">
        <v>313</v>
      </c>
      <c r="S478" s="423" t="s">
        <v>2025</v>
      </c>
      <c r="T478" s="423" t="s">
        <v>313</v>
      </c>
      <c r="U478" s="423" t="s">
        <v>313</v>
      </c>
      <c r="V478" s="423" t="s">
        <v>5574</v>
      </c>
      <c r="W478" s="423" t="s">
        <v>320</v>
      </c>
      <c r="X478" s="423" t="s">
        <v>321</v>
      </c>
      <c r="Y478" s="423" t="s">
        <v>313</v>
      </c>
      <c r="Z478" s="32">
        <v>46081</v>
      </c>
      <c r="AC478">
        <v>2</v>
      </c>
      <c r="AD478" s="423" t="s">
        <v>40</v>
      </c>
      <c r="AE478" s="32">
        <v>46077</v>
      </c>
      <c r="AF478" s="62">
        <v>0.40696759259259258</v>
      </c>
      <c r="AG478" s="423" t="s">
        <v>313</v>
      </c>
      <c r="AH478" s="423" t="s">
        <v>335</v>
      </c>
      <c r="AI478" s="32">
        <v>46079</v>
      </c>
      <c r="AJ478" s="62">
        <v>0.72960648148148144</v>
      </c>
      <c r="AK478" s="423" t="s">
        <v>6118</v>
      </c>
      <c r="AL478" s="423" t="s">
        <v>4584</v>
      </c>
      <c r="AM478" s="423" t="s">
        <v>313</v>
      </c>
      <c r="AN478" s="423" t="s">
        <v>313</v>
      </c>
      <c r="AO478" s="423" t="s">
        <v>40</v>
      </c>
      <c r="AP478" s="423" t="s">
        <v>313</v>
      </c>
      <c r="AQ478" s="423" t="s">
        <v>313</v>
      </c>
      <c r="AR478" s="32"/>
      <c r="AS478">
        <v>30</v>
      </c>
      <c r="AT478" s="423" t="s">
        <v>313</v>
      </c>
      <c r="AU478" s="423" t="s">
        <v>36</v>
      </c>
      <c r="AV478" s="423" t="s">
        <v>313</v>
      </c>
      <c r="AW478" s="423" t="s">
        <v>313</v>
      </c>
      <c r="AX478" s="423">
        <v>1</v>
      </c>
    </row>
    <row r="479" spans="1:50" x14ac:dyDescent="0.3">
      <c r="A479" s="423" t="s">
        <v>40</v>
      </c>
      <c r="B479">
        <v>964</v>
      </c>
      <c r="D479">
        <v>3294</v>
      </c>
      <c r="E479" s="423" t="s">
        <v>4794</v>
      </c>
      <c r="F479" s="423" t="s">
        <v>313</v>
      </c>
      <c r="G479" s="423" t="s">
        <v>4541</v>
      </c>
      <c r="I479" s="423" t="s">
        <v>313</v>
      </c>
      <c r="J479" s="423" t="s">
        <v>2655</v>
      </c>
      <c r="K479" s="423" t="s">
        <v>4542</v>
      </c>
      <c r="L479" s="423" t="s">
        <v>313</v>
      </c>
      <c r="M479" s="423" t="s">
        <v>4543</v>
      </c>
      <c r="N479" s="423" t="s">
        <v>313</v>
      </c>
      <c r="O479" s="423" t="s">
        <v>313</v>
      </c>
      <c r="P479" s="423" t="s">
        <v>313</v>
      </c>
      <c r="Q479" s="423" t="s">
        <v>1057</v>
      </c>
      <c r="R479" s="423" t="s">
        <v>313</v>
      </c>
      <c r="S479" s="423" t="s">
        <v>354</v>
      </c>
      <c r="T479" s="423" t="s">
        <v>313</v>
      </c>
      <c r="U479" s="423" t="s">
        <v>313</v>
      </c>
      <c r="V479" s="423" t="s">
        <v>5637</v>
      </c>
      <c r="W479" s="423" t="s">
        <v>320</v>
      </c>
      <c r="X479" s="423" t="s">
        <v>437</v>
      </c>
      <c r="Y479" s="423" t="s">
        <v>313</v>
      </c>
      <c r="Z479" s="32">
        <v>46081</v>
      </c>
      <c r="AC479">
        <v>16</v>
      </c>
      <c r="AD479" s="423" t="s">
        <v>40</v>
      </c>
      <c r="AE479" s="32">
        <v>46077</v>
      </c>
      <c r="AF479" s="62">
        <v>0.4085300925925926</v>
      </c>
      <c r="AG479" s="423" t="s">
        <v>313</v>
      </c>
      <c r="AH479" s="423" t="s">
        <v>335</v>
      </c>
      <c r="AI479" s="32">
        <v>46093</v>
      </c>
      <c r="AJ479" s="62">
        <v>0.72965277777777782</v>
      </c>
      <c r="AK479" s="423" t="s">
        <v>6118</v>
      </c>
      <c r="AL479" s="423" t="s">
        <v>313</v>
      </c>
      <c r="AM479" s="423" t="s">
        <v>313</v>
      </c>
      <c r="AN479" s="423" t="s">
        <v>313</v>
      </c>
      <c r="AO479" s="423" t="s">
        <v>40</v>
      </c>
      <c r="AP479" s="423" t="s">
        <v>4574</v>
      </c>
      <c r="AQ479" s="423" t="s">
        <v>313</v>
      </c>
      <c r="AR479" s="32">
        <v>46093</v>
      </c>
      <c r="AS479">
        <v>30</v>
      </c>
      <c r="AT479" s="423" t="s">
        <v>313</v>
      </c>
      <c r="AU479" s="423" t="s">
        <v>313</v>
      </c>
      <c r="AV479" s="423" t="s">
        <v>313</v>
      </c>
      <c r="AW479" s="423" t="s">
        <v>313</v>
      </c>
      <c r="AX479" s="423">
        <v>1</v>
      </c>
    </row>
    <row r="480" spans="1:50" x14ac:dyDescent="0.3">
      <c r="A480" s="423" t="s">
        <v>20</v>
      </c>
      <c r="B480">
        <v>965</v>
      </c>
      <c r="D480">
        <v>3295</v>
      </c>
      <c r="E480" s="423" t="s">
        <v>5638</v>
      </c>
      <c r="F480" s="423" t="s">
        <v>313</v>
      </c>
      <c r="G480" s="423" t="s">
        <v>4545</v>
      </c>
      <c r="I480" s="423" t="s">
        <v>313</v>
      </c>
      <c r="J480" s="423" t="s">
        <v>4546</v>
      </c>
      <c r="K480" s="423" t="s">
        <v>5639</v>
      </c>
      <c r="L480" s="423" t="s">
        <v>313</v>
      </c>
      <c r="M480" s="423" t="s">
        <v>4547</v>
      </c>
      <c r="N480" s="423" t="s">
        <v>313</v>
      </c>
      <c r="O480" s="423" t="s">
        <v>313</v>
      </c>
      <c r="P480" s="423" t="s">
        <v>313</v>
      </c>
      <c r="Q480" s="423" t="s">
        <v>313</v>
      </c>
      <c r="R480" s="423" t="s">
        <v>313</v>
      </c>
      <c r="S480" s="423" t="s">
        <v>2025</v>
      </c>
      <c r="T480" s="423" t="s">
        <v>313</v>
      </c>
      <c r="U480" s="423" t="s">
        <v>313</v>
      </c>
      <c r="V480" s="423" t="s">
        <v>5574</v>
      </c>
      <c r="W480" s="423" t="s">
        <v>320</v>
      </c>
      <c r="X480" s="423" t="s">
        <v>437</v>
      </c>
      <c r="Y480" s="423" t="s">
        <v>313</v>
      </c>
      <c r="Z480" s="32">
        <v>46081</v>
      </c>
      <c r="AC480">
        <v>1</v>
      </c>
      <c r="AD480" s="423" t="s">
        <v>40</v>
      </c>
      <c r="AE480" s="32">
        <v>46077</v>
      </c>
      <c r="AF480" s="62">
        <v>0.40925925925925927</v>
      </c>
      <c r="AG480" s="423" t="s">
        <v>313</v>
      </c>
      <c r="AH480" s="423" t="s">
        <v>335</v>
      </c>
      <c r="AI480" s="32">
        <v>46078</v>
      </c>
      <c r="AJ480" s="62">
        <v>0.45694444444444443</v>
      </c>
      <c r="AK480" s="423" t="s">
        <v>6118</v>
      </c>
      <c r="AL480" s="423" t="s">
        <v>5640</v>
      </c>
      <c r="AM480" s="423" t="s">
        <v>313</v>
      </c>
      <c r="AN480" s="423" t="s">
        <v>313</v>
      </c>
      <c r="AO480" s="423" t="s">
        <v>20</v>
      </c>
      <c r="AP480" s="423" t="s">
        <v>313</v>
      </c>
      <c r="AQ480" s="423" t="s">
        <v>313</v>
      </c>
      <c r="AR480" s="32">
        <v>46078</v>
      </c>
      <c r="AS480">
        <v>30</v>
      </c>
      <c r="AT480" s="423" t="s">
        <v>313</v>
      </c>
      <c r="AU480" s="423" t="s">
        <v>313</v>
      </c>
      <c r="AV480" s="423" t="s">
        <v>313</v>
      </c>
      <c r="AW480" s="423" t="s">
        <v>313</v>
      </c>
      <c r="AX480" s="423">
        <v>1</v>
      </c>
    </row>
    <row r="481" spans="1:50" x14ac:dyDescent="0.3">
      <c r="A481" s="423" t="s">
        <v>45</v>
      </c>
      <c r="B481">
        <v>966</v>
      </c>
      <c r="D481">
        <v>3296</v>
      </c>
      <c r="E481" s="423" t="s">
        <v>313</v>
      </c>
      <c r="F481" s="423" t="s">
        <v>313</v>
      </c>
      <c r="G481" s="423" t="s">
        <v>4549</v>
      </c>
      <c r="I481" s="423" t="s">
        <v>313</v>
      </c>
      <c r="J481" s="423" t="s">
        <v>4550</v>
      </c>
      <c r="K481" s="423" t="s">
        <v>5641</v>
      </c>
      <c r="L481" s="423" t="s">
        <v>313</v>
      </c>
      <c r="M481" s="423" t="s">
        <v>4551</v>
      </c>
      <c r="N481" s="423" t="s">
        <v>313</v>
      </c>
      <c r="O481" s="423" t="s">
        <v>313</v>
      </c>
      <c r="P481" s="423" t="s">
        <v>313</v>
      </c>
      <c r="Q481" s="423" t="s">
        <v>313</v>
      </c>
      <c r="R481" s="423" t="s">
        <v>313</v>
      </c>
      <c r="S481" s="423" t="s">
        <v>2025</v>
      </c>
      <c r="T481" s="423" t="s">
        <v>313</v>
      </c>
      <c r="U481" s="423" t="s">
        <v>313</v>
      </c>
      <c r="V481" s="423" t="s">
        <v>5574</v>
      </c>
      <c r="W481" s="423" t="s">
        <v>320</v>
      </c>
      <c r="X481" s="423" t="s">
        <v>321</v>
      </c>
      <c r="Y481" s="423" t="s">
        <v>313</v>
      </c>
      <c r="Z481" s="32">
        <v>46112</v>
      </c>
      <c r="AC481">
        <v>74</v>
      </c>
      <c r="AD481" s="423" t="s">
        <v>40</v>
      </c>
      <c r="AE481" s="32">
        <v>46077</v>
      </c>
      <c r="AF481" s="62">
        <v>0.41028935185185184</v>
      </c>
      <c r="AG481" s="423" t="s">
        <v>313</v>
      </c>
      <c r="AH481" s="423" t="s">
        <v>335</v>
      </c>
      <c r="AI481" s="32">
        <v>46151</v>
      </c>
      <c r="AJ481" s="62">
        <v>0.8828125</v>
      </c>
      <c r="AK481" s="423" t="s">
        <v>6122</v>
      </c>
      <c r="AL481" s="423" t="s">
        <v>313</v>
      </c>
      <c r="AM481" s="423" t="s">
        <v>313</v>
      </c>
      <c r="AN481" s="423" t="s">
        <v>313</v>
      </c>
      <c r="AO481" s="423" t="s">
        <v>45</v>
      </c>
      <c r="AP481" s="423" t="s">
        <v>313</v>
      </c>
      <c r="AQ481" s="423" t="s">
        <v>313</v>
      </c>
      <c r="AR481" s="32">
        <v>46090</v>
      </c>
      <c r="AS481">
        <v>30</v>
      </c>
      <c r="AT481" s="423" t="s">
        <v>313</v>
      </c>
      <c r="AU481" s="423" t="s">
        <v>313</v>
      </c>
      <c r="AV481" s="423" t="s">
        <v>313</v>
      </c>
      <c r="AW481" s="423" t="s">
        <v>313</v>
      </c>
      <c r="AX481" s="423">
        <v>1</v>
      </c>
    </row>
    <row r="482" spans="1:50" x14ac:dyDescent="0.3">
      <c r="A482" s="423" t="s">
        <v>20</v>
      </c>
      <c r="B482">
        <v>967</v>
      </c>
      <c r="D482">
        <v>3300</v>
      </c>
      <c r="E482" s="423" t="s">
        <v>4695</v>
      </c>
      <c r="F482" s="423" t="s">
        <v>313</v>
      </c>
      <c r="G482" s="423" t="s">
        <v>4552</v>
      </c>
      <c r="I482" s="423" t="s">
        <v>313</v>
      </c>
      <c r="J482" s="423" t="s">
        <v>4553</v>
      </c>
      <c r="K482" s="423" t="s">
        <v>5642</v>
      </c>
      <c r="L482" s="423" t="s">
        <v>313</v>
      </c>
      <c r="M482" s="423" t="s">
        <v>4554</v>
      </c>
      <c r="N482" s="423" t="s">
        <v>313</v>
      </c>
      <c r="O482" s="423" t="s">
        <v>313</v>
      </c>
      <c r="P482" s="423" t="s">
        <v>313</v>
      </c>
      <c r="Q482" s="423" t="s">
        <v>313</v>
      </c>
      <c r="R482" s="423" t="s">
        <v>313</v>
      </c>
      <c r="S482" s="423" t="s">
        <v>2025</v>
      </c>
      <c r="T482" s="423" t="s">
        <v>313</v>
      </c>
      <c r="U482" s="423" t="s">
        <v>313</v>
      </c>
      <c r="V482" s="423" t="s">
        <v>5571</v>
      </c>
      <c r="W482" s="423" t="s">
        <v>320</v>
      </c>
      <c r="X482" s="423" t="s">
        <v>333</v>
      </c>
      <c r="Y482" s="423" t="s">
        <v>313</v>
      </c>
      <c r="Z482" s="32">
        <v>46111</v>
      </c>
      <c r="AA482">
        <v>758068</v>
      </c>
      <c r="AB482">
        <v>9596</v>
      </c>
      <c r="AC482">
        <v>13</v>
      </c>
      <c r="AD482" s="423" t="s">
        <v>40</v>
      </c>
      <c r="AE482" s="32">
        <v>46077</v>
      </c>
      <c r="AF482" s="62">
        <v>0.4112615740740741</v>
      </c>
      <c r="AG482" s="423" t="s">
        <v>313</v>
      </c>
      <c r="AH482" s="423" t="s">
        <v>335</v>
      </c>
      <c r="AI482" s="32">
        <v>46090</v>
      </c>
      <c r="AJ482" s="62">
        <v>0.44912037037037039</v>
      </c>
      <c r="AK482" s="423" t="s">
        <v>6114</v>
      </c>
      <c r="AL482" s="423" t="s">
        <v>4696</v>
      </c>
      <c r="AM482" s="423" t="s">
        <v>313</v>
      </c>
      <c r="AN482" s="423" t="s">
        <v>4494</v>
      </c>
      <c r="AO482" s="423" t="s">
        <v>20</v>
      </c>
      <c r="AP482" s="423" t="s">
        <v>4519</v>
      </c>
      <c r="AQ482" s="423" t="s">
        <v>313</v>
      </c>
      <c r="AR482" s="32">
        <v>46090</v>
      </c>
      <c r="AS482">
        <v>30</v>
      </c>
      <c r="AT482" s="423" t="s">
        <v>313</v>
      </c>
      <c r="AU482" s="423" t="s">
        <v>313</v>
      </c>
      <c r="AV482" s="423" t="s">
        <v>313</v>
      </c>
      <c r="AW482" s="423" t="s">
        <v>313</v>
      </c>
      <c r="AX482" s="423">
        <v>1</v>
      </c>
    </row>
    <row r="483" spans="1:50" x14ac:dyDescent="0.3">
      <c r="A483" s="423" t="s">
        <v>40</v>
      </c>
      <c r="B483">
        <v>968</v>
      </c>
      <c r="D483">
        <v>3288</v>
      </c>
      <c r="E483" s="423" t="s">
        <v>4587</v>
      </c>
      <c r="F483" s="423" t="s">
        <v>313</v>
      </c>
      <c r="G483" s="423" t="s">
        <v>4588</v>
      </c>
      <c r="I483" s="423" t="s">
        <v>313</v>
      </c>
      <c r="J483" s="423" t="s">
        <v>4555</v>
      </c>
      <c r="K483" s="423" t="s">
        <v>4556</v>
      </c>
      <c r="L483" s="423" t="s">
        <v>313</v>
      </c>
      <c r="M483" s="423" t="s">
        <v>4557</v>
      </c>
      <c r="N483" s="423" t="s">
        <v>313</v>
      </c>
      <c r="O483" s="423" t="s">
        <v>313</v>
      </c>
      <c r="P483" s="423" t="s">
        <v>313</v>
      </c>
      <c r="Q483" s="423" t="s">
        <v>4558</v>
      </c>
      <c r="R483" s="423" t="s">
        <v>313</v>
      </c>
      <c r="S483" s="423" t="s">
        <v>354</v>
      </c>
      <c r="T483" s="423" t="s">
        <v>313</v>
      </c>
      <c r="U483" s="423" t="s">
        <v>313</v>
      </c>
      <c r="V483" s="423" t="s">
        <v>735</v>
      </c>
      <c r="W483" s="423" t="s">
        <v>320</v>
      </c>
      <c r="X483" s="423" t="s">
        <v>437</v>
      </c>
      <c r="Y483" s="423" t="s">
        <v>313</v>
      </c>
      <c r="Z483" s="32">
        <v>46081</v>
      </c>
      <c r="AC483">
        <v>2</v>
      </c>
      <c r="AD483" s="423" t="s">
        <v>40</v>
      </c>
      <c r="AE483" s="32">
        <v>46077</v>
      </c>
      <c r="AF483" s="62">
        <v>0.41268518518518521</v>
      </c>
      <c r="AG483" s="423" t="s">
        <v>313</v>
      </c>
      <c r="AH483" s="423" t="s">
        <v>335</v>
      </c>
      <c r="AI483" s="32">
        <v>46079</v>
      </c>
      <c r="AJ483" s="62">
        <v>0.77306712962962965</v>
      </c>
      <c r="AK483" s="423" t="s">
        <v>6118</v>
      </c>
      <c r="AL483" s="423" t="s">
        <v>313</v>
      </c>
      <c r="AM483" s="423" t="s">
        <v>313</v>
      </c>
      <c r="AN483" s="423" t="s">
        <v>313</v>
      </c>
      <c r="AO483" s="423" t="s">
        <v>40</v>
      </c>
      <c r="AP483" s="423" t="s">
        <v>313</v>
      </c>
      <c r="AQ483" s="423" t="s">
        <v>313</v>
      </c>
      <c r="AR483" s="32"/>
      <c r="AS483">
        <v>30</v>
      </c>
      <c r="AT483" s="423" t="s">
        <v>313</v>
      </c>
      <c r="AU483" s="423" t="s">
        <v>313</v>
      </c>
      <c r="AV483" s="423" t="s">
        <v>313</v>
      </c>
      <c r="AW483" s="423" t="s">
        <v>313</v>
      </c>
      <c r="AX483" s="423">
        <v>1</v>
      </c>
    </row>
    <row r="484" spans="1:50" x14ac:dyDescent="0.3">
      <c r="A484" s="423" t="s">
        <v>45</v>
      </c>
      <c r="B484">
        <v>969</v>
      </c>
      <c r="D484">
        <v>3304</v>
      </c>
      <c r="E484" s="423" t="s">
        <v>313</v>
      </c>
      <c r="F484" s="423" t="s">
        <v>313</v>
      </c>
      <c r="G484" s="423" t="s">
        <v>4559</v>
      </c>
      <c r="H484">
        <v>64688089000103</v>
      </c>
      <c r="I484" s="423" t="s">
        <v>313</v>
      </c>
      <c r="J484" s="423" t="s">
        <v>342</v>
      </c>
      <c r="K484" s="423" t="s">
        <v>2963</v>
      </c>
      <c r="L484" s="423" t="s">
        <v>313</v>
      </c>
      <c r="M484" s="423" t="s">
        <v>4561</v>
      </c>
      <c r="N484" s="423" t="s">
        <v>313</v>
      </c>
      <c r="O484" s="423" t="s">
        <v>313</v>
      </c>
      <c r="P484" s="423" t="s">
        <v>313</v>
      </c>
      <c r="Q484" s="423" t="s">
        <v>533</v>
      </c>
      <c r="R484" s="423" t="s">
        <v>472</v>
      </c>
      <c r="S484" s="423" t="s">
        <v>313</v>
      </c>
      <c r="T484" s="423" t="s">
        <v>313</v>
      </c>
      <c r="U484" s="423" t="s">
        <v>313</v>
      </c>
      <c r="V484" s="423" t="s">
        <v>313</v>
      </c>
      <c r="W484" s="423" t="s">
        <v>320</v>
      </c>
      <c r="X484" s="423" t="s">
        <v>333</v>
      </c>
      <c r="Y484" s="423" t="s">
        <v>313</v>
      </c>
      <c r="Z484" s="32">
        <v>46203</v>
      </c>
      <c r="AA484">
        <v>5191686</v>
      </c>
      <c r="AB484">
        <v>50562</v>
      </c>
      <c r="AC484">
        <v>16</v>
      </c>
      <c r="AD484" s="423" t="s">
        <v>45</v>
      </c>
      <c r="AE484" s="32">
        <v>46077</v>
      </c>
      <c r="AF484" s="62">
        <v>0.5290393518518518</v>
      </c>
      <c r="AG484" s="423" t="s">
        <v>313</v>
      </c>
      <c r="AH484" s="423" t="s">
        <v>335</v>
      </c>
      <c r="AI484" s="32">
        <v>46093</v>
      </c>
      <c r="AJ484" s="62">
        <v>0.71856481481481482</v>
      </c>
      <c r="AK484" s="423" t="s">
        <v>6115</v>
      </c>
      <c r="AL484" s="423" t="s">
        <v>313</v>
      </c>
      <c r="AM484" s="423" t="s">
        <v>313</v>
      </c>
      <c r="AN484" s="423" t="s">
        <v>4795</v>
      </c>
      <c r="AO484" s="423" t="s">
        <v>45</v>
      </c>
      <c r="AP484" s="423" t="s">
        <v>4521</v>
      </c>
      <c r="AQ484" s="423" t="s">
        <v>313</v>
      </c>
      <c r="AR484" s="32">
        <v>46093</v>
      </c>
      <c r="AS484">
        <v>30</v>
      </c>
      <c r="AT484" s="423" t="s">
        <v>313</v>
      </c>
      <c r="AU484" s="423" t="s">
        <v>2257</v>
      </c>
      <c r="AV484" s="423" t="s">
        <v>313</v>
      </c>
      <c r="AW484" s="423" t="s">
        <v>313</v>
      </c>
      <c r="AX484" s="423">
        <v>1</v>
      </c>
    </row>
    <row r="485" spans="1:50" x14ac:dyDescent="0.3">
      <c r="A485" s="423" t="s">
        <v>45</v>
      </c>
      <c r="B485">
        <v>971</v>
      </c>
      <c r="D485">
        <v>3303</v>
      </c>
      <c r="E485" s="423" t="s">
        <v>313</v>
      </c>
      <c r="F485" s="423" t="s">
        <v>313</v>
      </c>
      <c r="G485" s="423" t="s">
        <v>4562</v>
      </c>
      <c r="H485">
        <v>1397620000179</v>
      </c>
      <c r="I485" s="423" t="s">
        <v>313</v>
      </c>
      <c r="J485" s="423" t="s">
        <v>4563</v>
      </c>
      <c r="K485" s="423" t="s">
        <v>5643</v>
      </c>
      <c r="L485" s="423" t="s">
        <v>313</v>
      </c>
      <c r="M485" s="423" t="s">
        <v>4564</v>
      </c>
      <c r="N485" s="423" t="s">
        <v>313</v>
      </c>
      <c r="O485" s="423" t="s">
        <v>313</v>
      </c>
      <c r="P485" s="423" t="s">
        <v>313</v>
      </c>
      <c r="Q485" s="423" t="s">
        <v>313</v>
      </c>
      <c r="R485" s="423" t="s">
        <v>313</v>
      </c>
      <c r="S485" s="423" t="s">
        <v>2025</v>
      </c>
      <c r="T485" s="423" t="s">
        <v>313</v>
      </c>
      <c r="U485" s="423" t="s">
        <v>313</v>
      </c>
      <c r="V485" s="423" t="s">
        <v>5574</v>
      </c>
      <c r="W485" s="423" t="s">
        <v>320</v>
      </c>
      <c r="X485" s="423" t="s">
        <v>321</v>
      </c>
      <c r="Y485" s="423" t="s">
        <v>313</v>
      </c>
      <c r="Z485" s="32">
        <v>46081</v>
      </c>
      <c r="AC485">
        <v>73</v>
      </c>
      <c r="AD485" s="423" t="s">
        <v>40</v>
      </c>
      <c r="AE485" s="32">
        <v>46078</v>
      </c>
      <c r="AF485" s="62">
        <v>0.64763888888888888</v>
      </c>
      <c r="AG485" s="423" t="s">
        <v>313</v>
      </c>
      <c r="AH485" s="423" t="s">
        <v>335</v>
      </c>
      <c r="AI485" s="32">
        <v>46151</v>
      </c>
      <c r="AJ485" s="62">
        <v>0.36768518518518517</v>
      </c>
      <c r="AK485" s="423" t="s">
        <v>6117</v>
      </c>
      <c r="AL485" s="423" t="s">
        <v>313</v>
      </c>
      <c r="AM485" s="423" t="s">
        <v>313</v>
      </c>
      <c r="AN485" s="423" t="s">
        <v>313</v>
      </c>
      <c r="AO485" s="423" t="s">
        <v>45</v>
      </c>
      <c r="AP485" s="423" t="s">
        <v>313</v>
      </c>
      <c r="AQ485" s="423" t="s">
        <v>313</v>
      </c>
      <c r="AR485" s="32"/>
      <c r="AS485">
        <v>27</v>
      </c>
      <c r="AT485" s="423" t="s">
        <v>313</v>
      </c>
      <c r="AU485" s="423" t="s">
        <v>313</v>
      </c>
      <c r="AV485" s="423" t="s">
        <v>313</v>
      </c>
      <c r="AW485" s="423" t="s">
        <v>313</v>
      </c>
      <c r="AX485" s="423">
        <v>1</v>
      </c>
    </row>
    <row r="486" spans="1:50" x14ac:dyDescent="0.3">
      <c r="A486" s="423" t="s">
        <v>20</v>
      </c>
      <c r="B486">
        <v>972</v>
      </c>
      <c r="D486">
        <v>3305</v>
      </c>
      <c r="E486" s="423" t="s">
        <v>5644</v>
      </c>
      <c r="F486" s="423" t="s">
        <v>313</v>
      </c>
      <c r="G486" s="423" t="s">
        <v>4589</v>
      </c>
      <c r="H486">
        <v>51119265000144</v>
      </c>
      <c r="I486" s="423" t="s">
        <v>313</v>
      </c>
      <c r="J486" s="423" t="s">
        <v>4565</v>
      </c>
      <c r="K486" s="423" t="s">
        <v>4566</v>
      </c>
      <c r="L486" s="423" t="s">
        <v>313</v>
      </c>
      <c r="M486" s="423" t="s">
        <v>4567</v>
      </c>
      <c r="N486" s="423" t="s">
        <v>313</v>
      </c>
      <c r="O486" s="423" t="s">
        <v>313</v>
      </c>
      <c r="P486" s="423" t="s">
        <v>313</v>
      </c>
      <c r="Q486" s="423" t="s">
        <v>4568</v>
      </c>
      <c r="R486" s="423" t="s">
        <v>330</v>
      </c>
      <c r="S486" s="423" t="s">
        <v>2025</v>
      </c>
      <c r="T486" s="423" t="s">
        <v>313</v>
      </c>
      <c r="U486" s="423" t="s">
        <v>313</v>
      </c>
      <c r="V486" s="423" t="s">
        <v>5590</v>
      </c>
      <c r="W486" s="423" t="s">
        <v>320</v>
      </c>
      <c r="X486" s="423" t="s">
        <v>333</v>
      </c>
      <c r="Y486" s="423" t="s">
        <v>313</v>
      </c>
      <c r="Z486" s="32">
        <v>46078</v>
      </c>
      <c r="AA486">
        <v>5842744</v>
      </c>
      <c r="AB486">
        <v>145888</v>
      </c>
      <c r="AC486">
        <v>15</v>
      </c>
      <c r="AD486" s="423" t="s">
        <v>40</v>
      </c>
      <c r="AE486" s="32">
        <v>46078</v>
      </c>
      <c r="AF486" s="62">
        <v>0.64827546296296301</v>
      </c>
      <c r="AG486" s="423" t="s">
        <v>313</v>
      </c>
      <c r="AH486" s="423" t="s">
        <v>335</v>
      </c>
      <c r="AI486" s="32">
        <v>46093</v>
      </c>
      <c r="AJ486" s="62">
        <v>0.45283564814814814</v>
      </c>
      <c r="AK486" s="423" t="s">
        <v>474</v>
      </c>
      <c r="AL486" s="423" t="s">
        <v>5645</v>
      </c>
      <c r="AM486" s="423" t="s">
        <v>313</v>
      </c>
      <c r="AN486" s="423" t="s">
        <v>4574</v>
      </c>
      <c r="AO486" s="423" t="s">
        <v>20</v>
      </c>
      <c r="AP486" s="423" t="s">
        <v>4574</v>
      </c>
      <c r="AQ486" s="423" t="s">
        <v>313</v>
      </c>
      <c r="AR486" s="32">
        <v>46093</v>
      </c>
      <c r="AS486">
        <v>30</v>
      </c>
      <c r="AT486" s="423" t="s">
        <v>313</v>
      </c>
      <c r="AU486" s="423" t="s">
        <v>313</v>
      </c>
      <c r="AV486" s="423" t="s">
        <v>313</v>
      </c>
      <c r="AW486" s="423" t="s">
        <v>313</v>
      </c>
      <c r="AX486" s="423">
        <v>1</v>
      </c>
    </row>
    <row r="487" spans="1:50" x14ac:dyDescent="0.3">
      <c r="A487" s="423" t="s">
        <v>20</v>
      </c>
      <c r="B487">
        <v>973</v>
      </c>
      <c r="D487">
        <v>3309</v>
      </c>
      <c r="E487" s="423" t="s">
        <v>5646</v>
      </c>
      <c r="F487" s="423" t="s">
        <v>313</v>
      </c>
      <c r="G487" s="423" t="s">
        <v>4569</v>
      </c>
      <c r="H487">
        <v>13994329000167</v>
      </c>
      <c r="I487" s="423" t="s">
        <v>313</v>
      </c>
      <c r="J487" s="423" t="s">
        <v>4570</v>
      </c>
      <c r="K487" s="423" t="s">
        <v>4571</v>
      </c>
      <c r="L487" s="423" t="s">
        <v>313</v>
      </c>
      <c r="M487" s="423" t="s">
        <v>4572</v>
      </c>
      <c r="N487" s="423" t="s">
        <v>313</v>
      </c>
      <c r="O487" s="423" t="s">
        <v>313</v>
      </c>
      <c r="P487" s="423" t="s">
        <v>313</v>
      </c>
      <c r="Q487" s="423" t="s">
        <v>4573</v>
      </c>
      <c r="R487" s="423" t="s">
        <v>642</v>
      </c>
      <c r="S487" s="423" t="s">
        <v>728</v>
      </c>
      <c r="T487" s="423" t="s">
        <v>313</v>
      </c>
      <c r="U487" s="423" t="s">
        <v>313</v>
      </c>
      <c r="V487" s="423" t="s">
        <v>5574</v>
      </c>
      <c r="W487" s="423" t="s">
        <v>320</v>
      </c>
      <c r="X487" s="423" t="s">
        <v>437</v>
      </c>
      <c r="Y487" s="423" t="s">
        <v>313</v>
      </c>
      <c r="Z487" s="32">
        <v>46081</v>
      </c>
      <c r="AC487">
        <v>1</v>
      </c>
      <c r="AD487" s="423" t="s">
        <v>40</v>
      </c>
      <c r="AE487" s="32">
        <v>46078</v>
      </c>
      <c r="AF487" s="62">
        <v>0.89695601851851847</v>
      </c>
      <c r="AG487" s="423" t="s">
        <v>313</v>
      </c>
      <c r="AH487" s="423" t="s">
        <v>335</v>
      </c>
      <c r="AI487" s="32">
        <v>46079</v>
      </c>
      <c r="AJ487" s="62">
        <v>0.96399305555555559</v>
      </c>
      <c r="AK487" s="423" t="s">
        <v>6118</v>
      </c>
      <c r="AL487" s="423" t="s">
        <v>313</v>
      </c>
      <c r="AM487" s="423" t="s">
        <v>313</v>
      </c>
      <c r="AN487" s="423" t="s">
        <v>313</v>
      </c>
      <c r="AO487" s="423" t="s">
        <v>20</v>
      </c>
      <c r="AP487" s="423" t="s">
        <v>313</v>
      </c>
      <c r="AQ487" s="423" t="s">
        <v>313</v>
      </c>
      <c r="AR487" s="32"/>
      <c r="AS487">
        <v>30</v>
      </c>
      <c r="AT487" s="423" t="s">
        <v>313</v>
      </c>
      <c r="AU487" s="423" t="s">
        <v>313</v>
      </c>
      <c r="AV487" s="423" t="s">
        <v>313</v>
      </c>
      <c r="AW487" s="423" t="s">
        <v>313</v>
      </c>
      <c r="AX487" s="423">
        <v>1</v>
      </c>
    </row>
    <row r="488" spans="1:50" x14ac:dyDescent="0.3">
      <c r="A488" s="423" t="s">
        <v>45</v>
      </c>
      <c r="B488">
        <v>974</v>
      </c>
      <c r="D488">
        <v>3312</v>
      </c>
      <c r="E488" s="423" t="s">
        <v>313</v>
      </c>
      <c r="F488" s="423" t="s">
        <v>313</v>
      </c>
      <c r="G488" s="423" t="s">
        <v>4591</v>
      </c>
      <c r="I488" s="423" t="s">
        <v>313</v>
      </c>
      <c r="J488" s="423" t="s">
        <v>4592</v>
      </c>
      <c r="K488" s="423" t="s">
        <v>5647</v>
      </c>
      <c r="L488" s="423" t="s">
        <v>313</v>
      </c>
      <c r="M488" s="423" t="s">
        <v>4593</v>
      </c>
      <c r="N488" s="423" t="s">
        <v>313</v>
      </c>
      <c r="O488" s="423" t="s">
        <v>313</v>
      </c>
      <c r="P488" s="423" t="s">
        <v>313</v>
      </c>
      <c r="Q488" s="423" t="s">
        <v>313</v>
      </c>
      <c r="R488" s="423" t="s">
        <v>313</v>
      </c>
      <c r="S488" s="423" t="s">
        <v>2025</v>
      </c>
      <c r="T488" s="423" t="s">
        <v>313</v>
      </c>
      <c r="U488" s="423" t="s">
        <v>313</v>
      </c>
      <c r="V488" s="423" t="s">
        <v>5574</v>
      </c>
      <c r="W488" s="423" t="s">
        <v>320</v>
      </c>
      <c r="X488" s="423" t="s">
        <v>321</v>
      </c>
      <c r="Y488" s="423" t="s">
        <v>313</v>
      </c>
      <c r="Z488" s="32">
        <v>46173</v>
      </c>
      <c r="AC488">
        <v>72</v>
      </c>
      <c r="AD488" s="423" t="s">
        <v>40</v>
      </c>
      <c r="AE488" s="32">
        <v>46079</v>
      </c>
      <c r="AF488" s="62">
        <v>0.39581018518518518</v>
      </c>
      <c r="AG488" s="423" t="s">
        <v>313</v>
      </c>
      <c r="AH488" s="423" t="s">
        <v>335</v>
      </c>
      <c r="AI488" s="32">
        <v>46151</v>
      </c>
      <c r="AJ488" s="62">
        <v>0.36804398148148149</v>
      </c>
      <c r="AK488" s="423" t="s">
        <v>6117</v>
      </c>
      <c r="AL488" s="423" t="s">
        <v>313</v>
      </c>
      <c r="AM488" s="423" t="s">
        <v>313</v>
      </c>
      <c r="AN488" s="423" t="s">
        <v>313</v>
      </c>
      <c r="AO488" s="423" t="s">
        <v>45</v>
      </c>
      <c r="AP488" s="423" t="s">
        <v>313</v>
      </c>
      <c r="AQ488" s="423" t="s">
        <v>313</v>
      </c>
      <c r="AR488" s="32">
        <v>46084</v>
      </c>
      <c r="AS488">
        <v>30</v>
      </c>
      <c r="AT488" s="423" t="s">
        <v>313</v>
      </c>
      <c r="AU488" s="423" t="s">
        <v>313</v>
      </c>
      <c r="AV488" s="423" t="s">
        <v>313</v>
      </c>
      <c r="AW488" s="423" t="s">
        <v>313</v>
      </c>
      <c r="AX488" s="423">
        <v>1</v>
      </c>
    </row>
    <row r="489" spans="1:50" x14ac:dyDescent="0.3">
      <c r="A489" s="423" t="s">
        <v>40</v>
      </c>
      <c r="B489">
        <v>976</v>
      </c>
      <c r="D489">
        <v>3314</v>
      </c>
      <c r="E489" s="423" t="s">
        <v>4922</v>
      </c>
      <c r="F489" s="423" t="s">
        <v>313</v>
      </c>
      <c r="G489" s="423" t="s">
        <v>4594</v>
      </c>
      <c r="H489">
        <v>22228036000160</v>
      </c>
      <c r="I489" s="423" t="s">
        <v>313</v>
      </c>
      <c r="J489" s="423" t="s">
        <v>4595</v>
      </c>
      <c r="K489" s="423" t="s">
        <v>4596</v>
      </c>
      <c r="L489" s="423" t="s">
        <v>313</v>
      </c>
      <c r="M489" s="423" t="s">
        <v>4597</v>
      </c>
      <c r="N489" s="423" t="s">
        <v>313</v>
      </c>
      <c r="O489" s="423" t="s">
        <v>313</v>
      </c>
      <c r="P489" s="423" t="s">
        <v>313</v>
      </c>
      <c r="Q489" s="423" t="s">
        <v>4598</v>
      </c>
      <c r="R489" s="423" t="s">
        <v>330</v>
      </c>
      <c r="S489" s="423" t="s">
        <v>354</v>
      </c>
      <c r="T489" s="423" t="s">
        <v>313</v>
      </c>
      <c r="U489" s="423" t="s">
        <v>313</v>
      </c>
      <c r="V489" s="423" t="s">
        <v>5595</v>
      </c>
      <c r="W489" s="423" t="s">
        <v>320</v>
      </c>
      <c r="X489" s="423" t="s">
        <v>333</v>
      </c>
      <c r="Y489" s="423" t="s">
        <v>313</v>
      </c>
      <c r="Z489" s="32">
        <v>46112</v>
      </c>
      <c r="AC489">
        <v>22</v>
      </c>
      <c r="AD489" s="423" t="s">
        <v>40</v>
      </c>
      <c r="AE489" s="32">
        <v>46079</v>
      </c>
      <c r="AF489" s="62">
        <v>0.65738425925925925</v>
      </c>
      <c r="AG489" s="423" t="s">
        <v>313</v>
      </c>
      <c r="AH489" s="423" t="s">
        <v>335</v>
      </c>
      <c r="AI489" s="32">
        <v>46101</v>
      </c>
      <c r="AJ489" s="62">
        <v>0.72321759259259255</v>
      </c>
      <c r="AK489" s="423" t="s">
        <v>6114</v>
      </c>
      <c r="AL489" s="423" t="s">
        <v>313</v>
      </c>
      <c r="AM489" s="423" t="s">
        <v>313</v>
      </c>
      <c r="AN489" s="423" t="s">
        <v>4615</v>
      </c>
      <c r="AO489" s="423" t="s">
        <v>40</v>
      </c>
      <c r="AP489" s="423" t="s">
        <v>4615</v>
      </c>
      <c r="AQ489" s="423" t="s">
        <v>313</v>
      </c>
      <c r="AR489" s="32">
        <v>46101</v>
      </c>
      <c r="AS489">
        <v>32</v>
      </c>
      <c r="AT489" s="423" t="s">
        <v>313</v>
      </c>
      <c r="AU489" s="423" t="s">
        <v>2257</v>
      </c>
      <c r="AV489" s="423" t="s">
        <v>313</v>
      </c>
      <c r="AW489" s="423" t="s">
        <v>313</v>
      </c>
      <c r="AX489" s="423">
        <v>1</v>
      </c>
    </row>
    <row r="490" spans="1:50" x14ac:dyDescent="0.3">
      <c r="A490" s="423" t="s">
        <v>40</v>
      </c>
      <c r="B490">
        <v>977</v>
      </c>
      <c r="D490">
        <v>3318</v>
      </c>
      <c r="E490" s="423" t="s">
        <v>4697</v>
      </c>
      <c r="F490" s="423" t="s">
        <v>313</v>
      </c>
      <c r="G490" s="423" t="s">
        <v>4599</v>
      </c>
      <c r="H490">
        <v>82270893000150</v>
      </c>
      <c r="I490" s="423" t="s">
        <v>313</v>
      </c>
      <c r="J490" s="423" t="s">
        <v>5648</v>
      </c>
      <c r="K490" s="423" t="s">
        <v>4601</v>
      </c>
      <c r="L490" s="423" t="s">
        <v>313</v>
      </c>
      <c r="M490" s="423" t="s">
        <v>4602</v>
      </c>
      <c r="N490" s="423" t="s">
        <v>313</v>
      </c>
      <c r="O490" s="423" t="s">
        <v>313</v>
      </c>
      <c r="P490" s="423" t="s">
        <v>313</v>
      </c>
      <c r="Q490" s="423" t="s">
        <v>4603</v>
      </c>
      <c r="R490" s="423" t="s">
        <v>1232</v>
      </c>
      <c r="S490" s="423" t="s">
        <v>313</v>
      </c>
      <c r="T490" s="423" t="s">
        <v>313</v>
      </c>
      <c r="U490" s="423" t="s">
        <v>313</v>
      </c>
      <c r="V490" s="423" t="s">
        <v>313</v>
      </c>
      <c r="W490" s="423" t="s">
        <v>320</v>
      </c>
      <c r="X490" s="423" t="s">
        <v>356</v>
      </c>
      <c r="Y490" s="423" t="s">
        <v>313</v>
      </c>
      <c r="Z490" s="32">
        <v>46081</v>
      </c>
      <c r="AA490">
        <v>35870</v>
      </c>
      <c r="AB490">
        <v>5290</v>
      </c>
      <c r="AC490">
        <v>12</v>
      </c>
      <c r="AD490" s="423" t="s">
        <v>40</v>
      </c>
      <c r="AE490" s="32">
        <v>46079</v>
      </c>
      <c r="AF490" s="62">
        <v>0.65870370370370368</v>
      </c>
      <c r="AG490" s="423" t="s">
        <v>313</v>
      </c>
      <c r="AH490" s="423" t="s">
        <v>335</v>
      </c>
      <c r="AI490" s="32">
        <v>46091</v>
      </c>
      <c r="AJ490" s="62">
        <v>0.48899305555555556</v>
      </c>
      <c r="AK490" s="423" t="s">
        <v>398</v>
      </c>
      <c r="AL490" s="423" t="s">
        <v>313</v>
      </c>
      <c r="AM490" s="423" t="s">
        <v>313</v>
      </c>
      <c r="AN490" s="423" t="s">
        <v>4615</v>
      </c>
      <c r="AO490" s="423" t="s">
        <v>40</v>
      </c>
      <c r="AP490" s="423" t="s">
        <v>4519</v>
      </c>
      <c r="AQ490" s="423" t="s">
        <v>313</v>
      </c>
      <c r="AR490" s="32"/>
      <c r="AS490">
        <v>30</v>
      </c>
      <c r="AT490" s="423" t="s">
        <v>5649</v>
      </c>
      <c r="AU490" s="423" t="s">
        <v>30</v>
      </c>
      <c r="AV490" s="423" t="s">
        <v>313</v>
      </c>
      <c r="AW490" s="423" t="s">
        <v>313</v>
      </c>
      <c r="AX490" s="423">
        <v>1</v>
      </c>
    </row>
    <row r="491" spans="1:50" x14ac:dyDescent="0.3">
      <c r="A491" s="423" t="s">
        <v>20</v>
      </c>
      <c r="B491">
        <v>978</v>
      </c>
      <c r="D491">
        <v>3323</v>
      </c>
      <c r="E491" s="423" t="s">
        <v>5645</v>
      </c>
      <c r="F491" s="423" t="s">
        <v>313</v>
      </c>
      <c r="G491" s="423" t="s">
        <v>5650</v>
      </c>
      <c r="I491" s="423" t="s">
        <v>313</v>
      </c>
      <c r="J491" s="423" t="s">
        <v>5651</v>
      </c>
      <c r="K491" s="423" t="s">
        <v>5652</v>
      </c>
      <c r="L491" s="423" t="s">
        <v>313</v>
      </c>
      <c r="M491" s="423" t="s">
        <v>4567</v>
      </c>
      <c r="N491" s="423" t="s">
        <v>313</v>
      </c>
      <c r="O491" s="423" t="s">
        <v>313</v>
      </c>
      <c r="P491" s="423" t="s">
        <v>313</v>
      </c>
      <c r="Q491" s="423" t="s">
        <v>313</v>
      </c>
      <c r="R491" s="423" t="s">
        <v>313</v>
      </c>
      <c r="S491" s="423" t="s">
        <v>313</v>
      </c>
      <c r="T491" s="423" t="s">
        <v>313</v>
      </c>
      <c r="U491" s="423" t="s">
        <v>313</v>
      </c>
      <c r="V491" s="423" t="s">
        <v>313</v>
      </c>
      <c r="W491" s="423" t="s">
        <v>320</v>
      </c>
      <c r="X491" s="423" t="s">
        <v>333</v>
      </c>
      <c r="Y491" s="423" t="s">
        <v>313</v>
      </c>
      <c r="Z491" s="32"/>
      <c r="AA491">
        <v>1105989</v>
      </c>
      <c r="AB491">
        <v>29463</v>
      </c>
      <c r="AC491">
        <v>14</v>
      </c>
      <c r="AD491" s="423" t="s">
        <v>20</v>
      </c>
      <c r="AE491" s="32">
        <v>46079</v>
      </c>
      <c r="AF491" s="62">
        <v>0.72268518518518521</v>
      </c>
      <c r="AG491" s="423" t="s">
        <v>313</v>
      </c>
      <c r="AH491" s="423" t="s">
        <v>335</v>
      </c>
      <c r="AI491" s="32">
        <v>46093</v>
      </c>
      <c r="AJ491" s="62">
        <v>0.45361111111111113</v>
      </c>
      <c r="AK491" s="423" t="s">
        <v>474</v>
      </c>
      <c r="AL491" s="423" t="s">
        <v>5645</v>
      </c>
      <c r="AM491" s="423" t="s">
        <v>313</v>
      </c>
      <c r="AN491" s="423" t="s">
        <v>4574</v>
      </c>
      <c r="AO491" s="423" t="s">
        <v>313</v>
      </c>
      <c r="AP491" s="423" t="s">
        <v>4574</v>
      </c>
      <c r="AQ491" s="423" t="s">
        <v>313</v>
      </c>
      <c r="AR491" s="32">
        <v>46094</v>
      </c>
      <c r="AS491">
        <v>30</v>
      </c>
      <c r="AT491" s="423" t="s">
        <v>313</v>
      </c>
      <c r="AU491" s="423" t="s">
        <v>313</v>
      </c>
      <c r="AV491" s="423" t="s">
        <v>313</v>
      </c>
      <c r="AW491" s="423" t="s">
        <v>313</v>
      </c>
      <c r="AX491" s="423">
        <v>1</v>
      </c>
    </row>
    <row r="492" spans="1:50" x14ac:dyDescent="0.3">
      <c r="A492" s="423" t="s">
        <v>20</v>
      </c>
      <c r="B492">
        <v>979</v>
      </c>
      <c r="D492">
        <v>3324</v>
      </c>
      <c r="E492" s="423" t="s">
        <v>5645</v>
      </c>
      <c r="F492" s="423" t="s">
        <v>313</v>
      </c>
      <c r="G492" s="423" t="s">
        <v>5653</v>
      </c>
      <c r="I492" s="423" t="s">
        <v>313</v>
      </c>
      <c r="J492" s="423" t="s">
        <v>5654</v>
      </c>
      <c r="K492" s="423" t="s">
        <v>5652</v>
      </c>
      <c r="L492" s="423" t="s">
        <v>313</v>
      </c>
      <c r="M492" s="423" t="s">
        <v>4567</v>
      </c>
      <c r="N492" s="423" t="s">
        <v>313</v>
      </c>
      <c r="O492" s="423" t="s">
        <v>313</v>
      </c>
      <c r="P492" s="423" t="s">
        <v>313</v>
      </c>
      <c r="Q492" s="423" t="s">
        <v>313</v>
      </c>
      <c r="R492" s="423" t="s">
        <v>313</v>
      </c>
      <c r="S492" s="423" t="s">
        <v>313</v>
      </c>
      <c r="T492" s="423" t="s">
        <v>313</v>
      </c>
      <c r="U492" s="423" t="s">
        <v>313</v>
      </c>
      <c r="V492" s="423" t="s">
        <v>313</v>
      </c>
      <c r="W492" s="423" t="s">
        <v>320</v>
      </c>
      <c r="X492" s="423" t="s">
        <v>333</v>
      </c>
      <c r="Y492" s="423" t="s">
        <v>313</v>
      </c>
      <c r="Z492" s="32"/>
      <c r="AA492">
        <v>1600</v>
      </c>
      <c r="AB492">
        <v>252471</v>
      </c>
      <c r="AC492">
        <v>14</v>
      </c>
      <c r="AD492" s="423" t="s">
        <v>20</v>
      </c>
      <c r="AE492" s="32">
        <v>46079</v>
      </c>
      <c r="AF492" s="62">
        <v>0.73281249999999998</v>
      </c>
      <c r="AG492" s="423" t="s">
        <v>313</v>
      </c>
      <c r="AH492" s="423" t="s">
        <v>335</v>
      </c>
      <c r="AI492" s="32">
        <v>46093</v>
      </c>
      <c r="AJ492" s="62">
        <v>0.45197916666666665</v>
      </c>
      <c r="AK492" s="423" t="s">
        <v>474</v>
      </c>
      <c r="AL492" s="423" t="s">
        <v>5645</v>
      </c>
      <c r="AM492" s="423" t="s">
        <v>4785</v>
      </c>
      <c r="AN492" s="423" t="s">
        <v>4574</v>
      </c>
      <c r="AO492" s="423" t="s">
        <v>313</v>
      </c>
      <c r="AP492" s="423" t="s">
        <v>313</v>
      </c>
      <c r="AQ492" s="423" t="s">
        <v>313</v>
      </c>
      <c r="AR492" s="32"/>
      <c r="AS492">
        <v>30</v>
      </c>
      <c r="AT492" s="423" t="s">
        <v>313</v>
      </c>
      <c r="AU492" s="423" t="s">
        <v>313</v>
      </c>
      <c r="AV492" s="423" t="s">
        <v>313</v>
      </c>
      <c r="AW492" s="423" t="s">
        <v>313</v>
      </c>
      <c r="AX492" s="423">
        <v>1</v>
      </c>
    </row>
    <row r="493" spans="1:50" x14ac:dyDescent="0.3">
      <c r="A493" s="423" t="s">
        <v>40</v>
      </c>
      <c r="B493">
        <v>980</v>
      </c>
      <c r="D493">
        <v>3325</v>
      </c>
      <c r="E493" s="423" t="s">
        <v>313</v>
      </c>
      <c r="F493" s="423" t="s">
        <v>313</v>
      </c>
      <c r="G493" s="423" t="s">
        <v>4608</v>
      </c>
      <c r="H493">
        <v>23059521000110</v>
      </c>
      <c r="I493" s="423" t="s">
        <v>313</v>
      </c>
      <c r="J493" s="423" t="s">
        <v>4609</v>
      </c>
      <c r="K493" s="423" t="s">
        <v>4610</v>
      </c>
      <c r="L493" s="423" t="s">
        <v>313</v>
      </c>
      <c r="M493" s="423" t="s">
        <v>313</v>
      </c>
      <c r="N493" s="423" t="s">
        <v>313</v>
      </c>
      <c r="O493" s="423" t="s">
        <v>313</v>
      </c>
      <c r="P493" s="423" t="s">
        <v>313</v>
      </c>
      <c r="Q493" s="423" t="s">
        <v>4611</v>
      </c>
      <c r="R493" s="423" t="s">
        <v>472</v>
      </c>
      <c r="S493" s="423" t="s">
        <v>313</v>
      </c>
      <c r="T493" s="423" t="s">
        <v>313</v>
      </c>
      <c r="U493" s="423" t="s">
        <v>313</v>
      </c>
      <c r="V493" s="423" t="s">
        <v>313</v>
      </c>
      <c r="W493" s="423" t="s">
        <v>320</v>
      </c>
      <c r="X493" s="423" t="s">
        <v>356</v>
      </c>
      <c r="Y493" s="423" t="s">
        <v>313</v>
      </c>
      <c r="Z493" s="32">
        <v>46081</v>
      </c>
      <c r="AA493">
        <v>7470289</v>
      </c>
      <c r="AB493">
        <v>1221612</v>
      </c>
      <c r="AC493">
        <v>0</v>
      </c>
      <c r="AD493" s="423" t="s">
        <v>40</v>
      </c>
      <c r="AE493" s="32">
        <v>46079</v>
      </c>
      <c r="AF493" s="62">
        <v>0.91543981481481485</v>
      </c>
      <c r="AG493" s="423" t="s">
        <v>313</v>
      </c>
      <c r="AH493" s="423" t="s">
        <v>358</v>
      </c>
      <c r="AI493" s="32">
        <v>46079</v>
      </c>
      <c r="AJ493" s="62">
        <v>0.91915509259259254</v>
      </c>
      <c r="AK493" s="423" t="s">
        <v>313</v>
      </c>
      <c r="AL493" s="423" t="s">
        <v>313</v>
      </c>
      <c r="AM493" s="423" t="s">
        <v>313</v>
      </c>
      <c r="AN493" s="423" t="s">
        <v>4574</v>
      </c>
      <c r="AO493" s="423" t="s">
        <v>40</v>
      </c>
      <c r="AP493" s="423" t="s">
        <v>4577</v>
      </c>
      <c r="AQ493" s="423" t="s">
        <v>313</v>
      </c>
      <c r="AR493" s="32"/>
      <c r="AS493">
        <v>90</v>
      </c>
      <c r="AT493" s="423" t="s">
        <v>313</v>
      </c>
      <c r="AU493" s="423" t="s">
        <v>4612</v>
      </c>
      <c r="AV493" s="423" t="s">
        <v>4613</v>
      </c>
      <c r="AW493" s="423" t="s">
        <v>4614</v>
      </c>
      <c r="AX493" s="423">
        <v>1</v>
      </c>
    </row>
    <row r="494" spans="1:50" x14ac:dyDescent="0.3">
      <c r="A494" s="423" t="s">
        <v>20</v>
      </c>
      <c r="B494">
        <v>981</v>
      </c>
      <c r="D494">
        <v>3328</v>
      </c>
      <c r="E494" s="423" t="s">
        <v>313</v>
      </c>
      <c r="F494" s="423" t="s">
        <v>313</v>
      </c>
      <c r="G494" s="423" t="s">
        <v>5655</v>
      </c>
      <c r="I494" s="423" t="s">
        <v>313</v>
      </c>
      <c r="J494" s="423" t="s">
        <v>5656</v>
      </c>
      <c r="K494" s="423" t="s">
        <v>5657</v>
      </c>
      <c r="L494" s="423" t="s">
        <v>313</v>
      </c>
      <c r="M494" s="423" t="s">
        <v>4192</v>
      </c>
      <c r="N494" s="423" t="s">
        <v>313</v>
      </c>
      <c r="O494" s="423" t="s">
        <v>313</v>
      </c>
      <c r="P494" s="423" t="s">
        <v>313</v>
      </c>
      <c r="Q494" s="423" t="s">
        <v>313</v>
      </c>
      <c r="R494" s="423" t="s">
        <v>313</v>
      </c>
      <c r="S494" s="423" t="s">
        <v>313</v>
      </c>
      <c r="T494" s="423" t="s">
        <v>313</v>
      </c>
      <c r="U494" s="423" t="s">
        <v>313</v>
      </c>
      <c r="V494" s="423" t="s">
        <v>313</v>
      </c>
      <c r="W494" s="423" t="s">
        <v>320</v>
      </c>
      <c r="X494" s="423" t="s">
        <v>333</v>
      </c>
      <c r="Y494" s="423" t="s">
        <v>313</v>
      </c>
      <c r="Z494" s="32"/>
      <c r="AA494">
        <v>0</v>
      </c>
      <c r="AB494">
        <v>1900</v>
      </c>
      <c r="AC494">
        <v>76</v>
      </c>
      <c r="AD494" s="423" t="s">
        <v>20</v>
      </c>
      <c r="AE494" s="32">
        <v>46080</v>
      </c>
      <c r="AF494" s="62">
        <v>0.45732638888888888</v>
      </c>
      <c r="AG494" s="423" t="s">
        <v>313</v>
      </c>
      <c r="AH494" s="423" t="s">
        <v>335</v>
      </c>
      <c r="AI494" s="32">
        <v>46156</v>
      </c>
      <c r="AJ494" s="62">
        <v>0.6177893518518518</v>
      </c>
      <c r="AK494" s="423" t="s">
        <v>474</v>
      </c>
      <c r="AL494" s="423" t="s">
        <v>6418</v>
      </c>
      <c r="AM494" s="423" t="s">
        <v>313</v>
      </c>
      <c r="AN494" s="423" t="s">
        <v>6123</v>
      </c>
      <c r="AO494" s="423" t="s">
        <v>313</v>
      </c>
      <c r="AP494" s="423" t="s">
        <v>6124</v>
      </c>
      <c r="AQ494" s="423" t="s">
        <v>6123</v>
      </c>
      <c r="AR494" s="32">
        <v>46156</v>
      </c>
      <c r="AS494">
        <v>30</v>
      </c>
      <c r="AT494" s="423" t="s">
        <v>313</v>
      </c>
      <c r="AU494" s="423" t="s">
        <v>313</v>
      </c>
      <c r="AV494" s="423" t="s">
        <v>313</v>
      </c>
      <c r="AW494" s="423" t="s">
        <v>313</v>
      </c>
      <c r="AX494" s="423">
        <v>1</v>
      </c>
    </row>
    <row r="495" spans="1:50" x14ac:dyDescent="0.3">
      <c r="A495" s="423" t="s">
        <v>20</v>
      </c>
      <c r="B495">
        <v>982</v>
      </c>
      <c r="D495">
        <v>3329</v>
      </c>
      <c r="E495" s="423" t="s">
        <v>313</v>
      </c>
      <c r="F495" s="423" t="s">
        <v>313</v>
      </c>
      <c r="G495" s="423" t="s">
        <v>4629</v>
      </c>
      <c r="I495" s="423" t="s">
        <v>313</v>
      </c>
      <c r="J495" s="423" t="s">
        <v>4630</v>
      </c>
      <c r="K495" s="423" t="s">
        <v>4329</v>
      </c>
      <c r="L495" s="423" t="s">
        <v>313</v>
      </c>
      <c r="M495" s="423" t="s">
        <v>4241</v>
      </c>
      <c r="N495" s="423" t="s">
        <v>313</v>
      </c>
      <c r="O495" s="423" t="s">
        <v>313</v>
      </c>
      <c r="P495" s="423" t="s">
        <v>313</v>
      </c>
      <c r="Q495" s="423" t="s">
        <v>313</v>
      </c>
      <c r="R495" s="423" t="s">
        <v>313</v>
      </c>
      <c r="S495" s="423" t="s">
        <v>313</v>
      </c>
      <c r="T495" s="423" t="s">
        <v>313</v>
      </c>
      <c r="U495" s="423" t="s">
        <v>313</v>
      </c>
      <c r="V495" s="423" t="s">
        <v>313</v>
      </c>
      <c r="W495" s="423" t="s">
        <v>320</v>
      </c>
      <c r="X495" s="423" t="s">
        <v>347</v>
      </c>
      <c r="Y495" s="423" t="s">
        <v>313</v>
      </c>
      <c r="Z495" s="32"/>
      <c r="AA495">
        <v>1600</v>
      </c>
      <c r="AB495">
        <v>252471</v>
      </c>
      <c r="AC495">
        <v>56</v>
      </c>
      <c r="AD495" s="423" t="s">
        <v>20</v>
      </c>
      <c r="AE495" s="32">
        <v>46080</v>
      </c>
      <c r="AF495" s="62">
        <v>0.51340277777777776</v>
      </c>
      <c r="AG495" s="423" t="s">
        <v>313</v>
      </c>
      <c r="AH495" s="423" t="s">
        <v>335</v>
      </c>
      <c r="AI495" s="32">
        <v>46136</v>
      </c>
      <c r="AJ495" s="62">
        <v>0.38449074074074074</v>
      </c>
      <c r="AK495" s="423" t="s">
        <v>474</v>
      </c>
      <c r="AL495" s="423" t="s">
        <v>5971</v>
      </c>
      <c r="AM495" s="423" t="s">
        <v>313</v>
      </c>
      <c r="AN495" s="423" t="s">
        <v>4469</v>
      </c>
      <c r="AO495" s="423" t="s">
        <v>313</v>
      </c>
      <c r="AP495" s="423" t="s">
        <v>4198</v>
      </c>
      <c r="AQ495" s="423" t="s">
        <v>4469</v>
      </c>
      <c r="AR495" s="32"/>
      <c r="AS495">
        <v>30</v>
      </c>
      <c r="AT495" s="423" t="s">
        <v>313</v>
      </c>
      <c r="AU495" s="423" t="s">
        <v>313</v>
      </c>
      <c r="AV495" s="423" t="s">
        <v>313</v>
      </c>
      <c r="AW495" s="423" t="s">
        <v>313</v>
      </c>
      <c r="AX495" s="423">
        <v>1</v>
      </c>
    </row>
    <row r="496" spans="1:50" x14ac:dyDescent="0.3">
      <c r="A496" s="423" t="s">
        <v>20</v>
      </c>
      <c r="B496">
        <v>983</v>
      </c>
      <c r="D496">
        <v>3330</v>
      </c>
      <c r="E496" s="423" t="s">
        <v>313</v>
      </c>
      <c r="F496" s="423" t="s">
        <v>313</v>
      </c>
      <c r="G496" s="423" t="s">
        <v>5018</v>
      </c>
      <c r="I496" s="423" t="s">
        <v>313</v>
      </c>
      <c r="J496" s="423" t="s">
        <v>4632</v>
      </c>
      <c r="K496" s="423" t="s">
        <v>5658</v>
      </c>
      <c r="L496" s="423" t="s">
        <v>313</v>
      </c>
      <c r="M496" s="423" t="s">
        <v>648</v>
      </c>
      <c r="N496" s="423" t="s">
        <v>313</v>
      </c>
      <c r="O496" s="423" t="s">
        <v>313</v>
      </c>
      <c r="P496" s="423" t="s">
        <v>313</v>
      </c>
      <c r="Q496" s="423" t="s">
        <v>313</v>
      </c>
      <c r="R496" s="423" t="s">
        <v>313</v>
      </c>
      <c r="S496" s="423" t="s">
        <v>313</v>
      </c>
      <c r="T496" s="423" t="s">
        <v>313</v>
      </c>
      <c r="U496" s="423" t="s">
        <v>313</v>
      </c>
      <c r="V496" s="423" t="s">
        <v>313</v>
      </c>
      <c r="W496" s="423" t="s">
        <v>320</v>
      </c>
      <c r="X496" s="423" t="s">
        <v>356</v>
      </c>
      <c r="Y496" s="423" t="s">
        <v>313</v>
      </c>
      <c r="Z496" s="32"/>
      <c r="AA496">
        <v>0</v>
      </c>
      <c r="AB496">
        <v>384454</v>
      </c>
      <c r="AC496">
        <v>33</v>
      </c>
      <c r="AD496" s="423" t="s">
        <v>20</v>
      </c>
      <c r="AE496" s="32">
        <v>46080</v>
      </c>
      <c r="AF496" s="62">
        <v>0.5448263888888889</v>
      </c>
      <c r="AG496" s="423" t="s">
        <v>313</v>
      </c>
      <c r="AH496" s="423" t="s">
        <v>358</v>
      </c>
      <c r="AI496" s="32">
        <v>46113</v>
      </c>
      <c r="AJ496" s="62">
        <v>0.44480324074074074</v>
      </c>
      <c r="AK496" s="423" t="s">
        <v>313</v>
      </c>
      <c r="AL496" s="423" t="s">
        <v>313</v>
      </c>
      <c r="AM496" s="423" t="s">
        <v>313</v>
      </c>
      <c r="AN496" s="423" t="s">
        <v>4198</v>
      </c>
      <c r="AO496" s="423" t="s">
        <v>313</v>
      </c>
      <c r="AP496" s="423" t="s">
        <v>313</v>
      </c>
      <c r="AQ496" s="423" t="s">
        <v>313</v>
      </c>
      <c r="AR496" s="32"/>
      <c r="AS496">
        <v>30</v>
      </c>
      <c r="AT496" s="423" t="s">
        <v>313</v>
      </c>
      <c r="AU496" s="423" t="s">
        <v>313</v>
      </c>
      <c r="AV496" s="423" t="s">
        <v>313</v>
      </c>
      <c r="AW496" s="423" t="s">
        <v>313</v>
      </c>
      <c r="AX496" s="423">
        <v>1</v>
      </c>
    </row>
    <row r="497" spans="1:50" x14ac:dyDescent="0.3">
      <c r="A497" s="423" t="s">
        <v>20</v>
      </c>
      <c r="B497">
        <v>984</v>
      </c>
      <c r="D497">
        <v>3331</v>
      </c>
      <c r="E497" s="423" t="s">
        <v>313</v>
      </c>
      <c r="F497" s="423" t="s">
        <v>313</v>
      </c>
      <c r="G497" s="423" t="s">
        <v>4633</v>
      </c>
      <c r="I497" s="423" t="s">
        <v>313</v>
      </c>
      <c r="J497" s="423" t="s">
        <v>4634</v>
      </c>
      <c r="K497" s="423" t="s">
        <v>5659</v>
      </c>
      <c r="L497" s="423" t="s">
        <v>313</v>
      </c>
      <c r="M497" s="423" t="s">
        <v>4263</v>
      </c>
      <c r="N497" s="423" t="s">
        <v>313</v>
      </c>
      <c r="O497" s="423" t="s">
        <v>313</v>
      </c>
      <c r="P497" s="423" t="s">
        <v>313</v>
      </c>
      <c r="Q497" s="423" t="s">
        <v>313</v>
      </c>
      <c r="R497" s="423" t="s">
        <v>313</v>
      </c>
      <c r="S497" s="423" t="s">
        <v>313</v>
      </c>
      <c r="T497" s="423" t="s">
        <v>313</v>
      </c>
      <c r="U497" s="423" t="s">
        <v>313</v>
      </c>
      <c r="V497" s="423" t="s">
        <v>313</v>
      </c>
      <c r="W497" s="423" t="s">
        <v>320</v>
      </c>
      <c r="X497" s="423" t="s">
        <v>397</v>
      </c>
      <c r="Y497" s="423" t="s">
        <v>313</v>
      </c>
      <c r="Z497" s="32"/>
      <c r="AA497">
        <v>0</v>
      </c>
      <c r="AB497">
        <v>0</v>
      </c>
      <c r="AC497">
        <v>82</v>
      </c>
      <c r="AD497" s="423" t="s">
        <v>20</v>
      </c>
      <c r="AE497" s="32">
        <v>46080</v>
      </c>
      <c r="AF497" s="62">
        <v>0.54798611111111106</v>
      </c>
      <c r="AG497" s="423" t="s">
        <v>313</v>
      </c>
      <c r="AH497" s="423" t="s">
        <v>322</v>
      </c>
      <c r="AI497" s="32"/>
      <c r="AJ497" s="62"/>
      <c r="AK497" s="423" t="s">
        <v>313</v>
      </c>
      <c r="AL497" s="423" t="s">
        <v>313</v>
      </c>
      <c r="AM497" s="423" t="s">
        <v>313</v>
      </c>
      <c r="AN497" s="423" t="s">
        <v>313</v>
      </c>
      <c r="AO497" s="423" t="s">
        <v>313</v>
      </c>
      <c r="AP497" s="423" t="s">
        <v>6002</v>
      </c>
      <c r="AQ497" s="423" t="s">
        <v>313</v>
      </c>
      <c r="AR497" s="32">
        <v>46141</v>
      </c>
      <c r="AS497">
        <v>30</v>
      </c>
      <c r="AT497" s="423" t="s">
        <v>313</v>
      </c>
      <c r="AU497" s="423" t="s">
        <v>313</v>
      </c>
      <c r="AV497" s="423" t="s">
        <v>313</v>
      </c>
      <c r="AW497" s="423" t="s">
        <v>313</v>
      </c>
      <c r="AX497" s="423">
        <v>1</v>
      </c>
    </row>
    <row r="498" spans="1:50" x14ac:dyDescent="0.3">
      <c r="A498" s="423" t="s">
        <v>40</v>
      </c>
      <c r="B498">
        <v>985</v>
      </c>
      <c r="D498">
        <v>3332</v>
      </c>
      <c r="E498" s="423" t="s">
        <v>4923</v>
      </c>
      <c r="F498" s="423" t="s">
        <v>313</v>
      </c>
      <c r="G498" s="423" t="s">
        <v>4635</v>
      </c>
      <c r="I498" s="423" t="s">
        <v>313</v>
      </c>
      <c r="J498" s="423" t="s">
        <v>4636</v>
      </c>
      <c r="K498" s="423" t="s">
        <v>5660</v>
      </c>
      <c r="L498" s="423" t="s">
        <v>313</v>
      </c>
      <c r="M498" s="423" t="s">
        <v>4273</v>
      </c>
      <c r="N498" s="423" t="s">
        <v>313</v>
      </c>
      <c r="O498" s="423" t="s">
        <v>313</v>
      </c>
      <c r="P498" s="423" t="s">
        <v>313</v>
      </c>
      <c r="Q498" s="423" t="s">
        <v>313</v>
      </c>
      <c r="R498" s="423" t="s">
        <v>313</v>
      </c>
      <c r="S498" s="423" t="s">
        <v>313</v>
      </c>
      <c r="T498" s="423" t="s">
        <v>313</v>
      </c>
      <c r="U498" s="423" t="s">
        <v>313</v>
      </c>
      <c r="V498" s="423" t="s">
        <v>313</v>
      </c>
      <c r="W498" s="423" t="s">
        <v>320</v>
      </c>
      <c r="X498" s="423" t="s">
        <v>356</v>
      </c>
      <c r="Y498" s="423" t="s">
        <v>313</v>
      </c>
      <c r="Z498" s="32">
        <v>46112</v>
      </c>
      <c r="AA498">
        <v>5007058</v>
      </c>
      <c r="AB498">
        <v>268966</v>
      </c>
      <c r="AC498">
        <v>42</v>
      </c>
      <c r="AD498" s="423" t="s">
        <v>40</v>
      </c>
      <c r="AE498" s="32">
        <v>46080</v>
      </c>
      <c r="AF498" s="62">
        <v>0.60878472222222224</v>
      </c>
      <c r="AG498" s="423" t="s">
        <v>313</v>
      </c>
      <c r="AH498" s="423" t="s">
        <v>335</v>
      </c>
      <c r="AI498" s="32">
        <v>46122</v>
      </c>
      <c r="AJ498" s="62">
        <v>0.66790509259259256</v>
      </c>
      <c r="AK498" s="423" t="s">
        <v>398</v>
      </c>
      <c r="AL498" s="423" t="s">
        <v>313</v>
      </c>
      <c r="AM498" s="423" t="s">
        <v>313</v>
      </c>
      <c r="AN498" s="423" t="s">
        <v>4615</v>
      </c>
      <c r="AO498" s="423" t="s">
        <v>40</v>
      </c>
      <c r="AP498" s="423" t="s">
        <v>4615</v>
      </c>
      <c r="AQ498" s="423" t="s">
        <v>313</v>
      </c>
      <c r="AR498" s="32">
        <v>46093</v>
      </c>
      <c r="AS498">
        <v>30</v>
      </c>
      <c r="AT498" s="423" t="s">
        <v>5661</v>
      </c>
      <c r="AU498" s="423" t="s">
        <v>2257</v>
      </c>
      <c r="AV498" s="423" t="s">
        <v>313</v>
      </c>
      <c r="AW498" s="423" t="s">
        <v>313</v>
      </c>
      <c r="AX498" s="423">
        <v>1</v>
      </c>
    </row>
    <row r="499" spans="1:50" x14ac:dyDescent="0.3">
      <c r="A499" s="423" t="s">
        <v>40</v>
      </c>
      <c r="B499">
        <v>987</v>
      </c>
      <c r="D499">
        <v>3334</v>
      </c>
      <c r="E499" s="423" t="s">
        <v>4924</v>
      </c>
      <c r="F499" s="423" t="s">
        <v>313</v>
      </c>
      <c r="G499" s="423" t="s">
        <v>4637</v>
      </c>
      <c r="H499">
        <v>7730144000142</v>
      </c>
      <c r="I499" s="423" t="s">
        <v>313</v>
      </c>
      <c r="J499" s="423" t="s">
        <v>5662</v>
      </c>
      <c r="K499" s="423" t="s">
        <v>5663</v>
      </c>
      <c r="L499" s="423" t="s">
        <v>313</v>
      </c>
      <c r="M499" s="423" t="s">
        <v>4639</v>
      </c>
      <c r="N499" s="423" t="s">
        <v>313</v>
      </c>
      <c r="O499" s="423" t="s">
        <v>313</v>
      </c>
      <c r="P499" s="423" t="s">
        <v>313</v>
      </c>
      <c r="Q499" s="423" t="s">
        <v>313</v>
      </c>
      <c r="R499" s="423" t="s">
        <v>313</v>
      </c>
      <c r="S499" s="423" t="s">
        <v>313</v>
      </c>
      <c r="T499" s="423" t="s">
        <v>313</v>
      </c>
      <c r="U499" s="423" t="s">
        <v>313</v>
      </c>
      <c r="V499" s="423" t="s">
        <v>313</v>
      </c>
      <c r="W499" s="423" t="s">
        <v>320</v>
      </c>
      <c r="X499" s="423" t="s">
        <v>347</v>
      </c>
      <c r="Y499" s="423" t="s">
        <v>313</v>
      </c>
      <c r="Z499" s="32">
        <v>46112</v>
      </c>
      <c r="AA499">
        <v>29800</v>
      </c>
      <c r="AB499">
        <v>4600</v>
      </c>
      <c r="AC499">
        <v>80</v>
      </c>
      <c r="AD499" s="423" t="s">
        <v>40</v>
      </c>
      <c r="AE499" s="32">
        <v>46080</v>
      </c>
      <c r="AF499" s="62">
        <v>0.89208333333333334</v>
      </c>
      <c r="AG499" s="423" t="s">
        <v>313</v>
      </c>
      <c r="AH499" s="423" t="s">
        <v>335</v>
      </c>
      <c r="AI499" s="32">
        <v>46160</v>
      </c>
      <c r="AJ499" s="62">
        <v>0.70453703703703707</v>
      </c>
      <c r="AK499" s="423" t="s">
        <v>6114</v>
      </c>
      <c r="AL499" s="423" t="s">
        <v>313</v>
      </c>
      <c r="AM499" s="423" t="s">
        <v>313</v>
      </c>
      <c r="AN499" s="423" t="s">
        <v>4662</v>
      </c>
      <c r="AO499" s="423" t="s">
        <v>40</v>
      </c>
      <c r="AP499" s="423" t="s">
        <v>4640</v>
      </c>
      <c r="AQ499" s="423" t="s">
        <v>313</v>
      </c>
      <c r="AR499" s="32">
        <v>46101</v>
      </c>
      <c r="AS499">
        <v>30</v>
      </c>
      <c r="AT499" s="423" t="s">
        <v>313</v>
      </c>
      <c r="AU499" s="423" t="s">
        <v>30</v>
      </c>
      <c r="AV499" s="423" t="s">
        <v>313</v>
      </c>
      <c r="AW499" s="423" t="s">
        <v>313</v>
      </c>
      <c r="AX499" s="423">
        <v>1</v>
      </c>
    </row>
    <row r="500" spans="1:50" x14ac:dyDescent="0.3">
      <c r="A500" s="423" t="s">
        <v>45</v>
      </c>
      <c r="B500">
        <v>990</v>
      </c>
      <c r="D500">
        <v>3335</v>
      </c>
      <c r="E500" s="423" t="s">
        <v>5094</v>
      </c>
      <c r="F500" s="423" t="s">
        <v>313</v>
      </c>
      <c r="G500" s="423" t="s">
        <v>4670</v>
      </c>
      <c r="H500">
        <v>15497764000616</v>
      </c>
      <c r="I500" s="423" t="s">
        <v>313</v>
      </c>
      <c r="J500" s="423" t="s">
        <v>5664</v>
      </c>
      <c r="K500" s="423" t="s">
        <v>4672</v>
      </c>
      <c r="L500" s="423" t="s">
        <v>313</v>
      </c>
      <c r="M500" s="423" t="s">
        <v>4673</v>
      </c>
      <c r="N500" s="423" t="s">
        <v>313</v>
      </c>
      <c r="O500" s="423" t="s">
        <v>313</v>
      </c>
      <c r="P500" s="423" t="s">
        <v>313</v>
      </c>
      <c r="Q500" s="423" t="s">
        <v>4674</v>
      </c>
      <c r="R500" s="423" t="s">
        <v>472</v>
      </c>
      <c r="S500" s="423" t="s">
        <v>354</v>
      </c>
      <c r="T500" s="423" t="s">
        <v>313</v>
      </c>
      <c r="U500" s="423" t="s">
        <v>313</v>
      </c>
      <c r="V500" s="423" t="s">
        <v>5595</v>
      </c>
      <c r="W500" s="423" t="s">
        <v>320</v>
      </c>
      <c r="X500" s="423" t="s">
        <v>397</v>
      </c>
      <c r="Y500" s="423" t="s">
        <v>313</v>
      </c>
      <c r="Z500" s="32">
        <v>46203</v>
      </c>
      <c r="AC500">
        <v>35</v>
      </c>
      <c r="AD500" s="423" t="s">
        <v>40</v>
      </c>
      <c r="AE500" s="32">
        <v>46084</v>
      </c>
      <c r="AF500" s="62">
        <v>0.89053240740740736</v>
      </c>
      <c r="AG500" s="423" t="s">
        <v>313</v>
      </c>
      <c r="AH500" s="423" t="s">
        <v>335</v>
      </c>
      <c r="AI500" s="32">
        <v>46119</v>
      </c>
      <c r="AJ500" s="62">
        <v>0.45798611111111109</v>
      </c>
      <c r="AK500" s="423" t="s">
        <v>6114</v>
      </c>
      <c r="AL500" s="423" t="s">
        <v>313</v>
      </c>
      <c r="AM500" s="423" t="s">
        <v>313</v>
      </c>
      <c r="AN500" s="423" t="s">
        <v>313</v>
      </c>
      <c r="AO500" s="423" t="s">
        <v>45</v>
      </c>
      <c r="AP500" s="423" t="s">
        <v>313</v>
      </c>
      <c r="AQ500" s="423" t="s">
        <v>313</v>
      </c>
      <c r="AR500" s="32">
        <v>46119</v>
      </c>
      <c r="AS500">
        <v>30</v>
      </c>
      <c r="AT500" s="423" t="s">
        <v>313</v>
      </c>
      <c r="AU500" s="423" t="s">
        <v>28</v>
      </c>
      <c r="AV500" s="423" t="s">
        <v>313</v>
      </c>
      <c r="AW500" s="423" t="s">
        <v>313</v>
      </c>
      <c r="AX500" s="423">
        <v>1</v>
      </c>
    </row>
    <row r="501" spans="1:50" x14ac:dyDescent="0.3">
      <c r="A501" s="423" t="s">
        <v>20</v>
      </c>
      <c r="B501">
        <v>991</v>
      </c>
      <c r="D501">
        <v>3339</v>
      </c>
      <c r="E501" s="423" t="s">
        <v>5665</v>
      </c>
      <c r="F501" s="423" t="s">
        <v>313</v>
      </c>
      <c r="G501" s="423" t="s">
        <v>4698</v>
      </c>
      <c r="H501">
        <v>5137778000160</v>
      </c>
      <c r="I501" s="423" t="s">
        <v>313</v>
      </c>
      <c r="J501" s="423" t="s">
        <v>4699</v>
      </c>
      <c r="K501" s="423" t="s">
        <v>4700</v>
      </c>
      <c r="L501" s="423" t="s">
        <v>313</v>
      </c>
      <c r="M501" s="423" t="s">
        <v>4701</v>
      </c>
      <c r="N501" s="423" t="s">
        <v>313</v>
      </c>
      <c r="O501" s="423" t="s">
        <v>313</v>
      </c>
      <c r="P501" s="423" t="s">
        <v>313</v>
      </c>
      <c r="Q501" s="423" t="s">
        <v>4702</v>
      </c>
      <c r="R501" s="423" t="s">
        <v>313</v>
      </c>
      <c r="S501" s="423" t="s">
        <v>354</v>
      </c>
      <c r="T501" s="423" t="s">
        <v>313</v>
      </c>
      <c r="U501" s="423" t="s">
        <v>313</v>
      </c>
      <c r="V501" s="423" t="s">
        <v>5595</v>
      </c>
      <c r="W501" s="423" t="s">
        <v>320</v>
      </c>
      <c r="X501" s="423" t="s">
        <v>397</v>
      </c>
      <c r="Y501" s="423" t="s">
        <v>313</v>
      </c>
      <c r="Z501" s="32">
        <v>46112</v>
      </c>
      <c r="AA501">
        <v>1104172</v>
      </c>
      <c r="AB501">
        <v>656776</v>
      </c>
      <c r="AC501">
        <v>20</v>
      </c>
      <c r="AD501" s="423" t="s">
        <v>40</v>
      </c>
      <c r="AE501" s="32">
        <v>46085</v>
      </c>
      <c r="AF501" s="62">
        <v>0.69291666666666663</v>
      </c>
      <c r="AG501" s="423" t="s">
        <v>313</v>
      </c>
      <c r="AH501" s="423" t="s">
        <v>335</v>
      </c>
      <c r="AI501" s="32">
        <v>46105</v>
      </c>
      <c r="AJ501" s="62">
        <v>0.64593750000000005</v>
      </c>
      <c r="AK501" s="423" t="s">
        <v>474</v>
      </c>
      <c r="AL501" s="423" t="s">
        <v>5666</v>
      </c>
      <c r="AM501" s="423" t="s">
        <v>313</v>
      </c>
      <c r="AN501" s="423" t="s">
        <v>4687</v>
      </c>
      <c r="AO501" s="423" t="s">
        <v>20</v>
      </c>
      <c r="AP501" s="423" t="s">
        <v>4687</v>
      </c>
      <c r="AQ501" s="423" t="s">
        <v>313</v>
      </c>
      <c r="AR501" s="32">
        <v>46090</v>
      </c>
      <c r="AS501">
        <v>30</v>
      </c>
      <c r="AT501" s="423" t="s">
        <v>313</v>
      </c>
      <c r="AU501" s="423" t="s">
        <v>138</v>
      </c>
      <c r="AV501" s="423" t="s">
        <v>313</v>
      </c>
      <c r="AW501" s="423" t="s">
        <v>313</v>
      </c>
      <c r="AX501" s="423">
        <v>1</v>
      </c>
    </row>
    <row r="502" spans="1:50" x14ac:dyDescent="0.3">
      <c r="A502" s="423" t="s">
        <v>40</v>
      </c>
      <c r="B502">
        <v>993</v>
      </c>
      <c r="D502">
        <v>3342</v>
      </c>
      <c r="E502" s="423" t="s">
        <v>4925</v>
      </c>
      <c r="F502" s="423" t="s">
        <v>313</v>
      </c>
      <c r="G502" s="423" t="s">
        <v>4773</v>
      </c>
      <c r="H502">
        <v>43191819000196</v>
      </c>
      <c r="I502" s="423" t="s">
        <v>313</v>
      </c>
      <c r="J502" s="423" t="s">
        <v>4703</v>
      </c>
      <c r="K502" s="423" t="s">
        <v>4774</v>
      </c>
      <c r="L502" s="423" t="s">
        <v>313</v>
      </c>
      <c r="M502" s="423" t="s">
        <v>4775</v>
      </c>
      <c r="N502" s="423" t="s">
        <v>313</v>
      </c>
      <c r="O502" s="423" t="s">
        <v>313</v>
      </c>
      <c r="P502" s="423" t="s">
        <v>313</v>
      </c>
      <c r="Q502" s="423" t="s">
        <v>4776</v>
      </c>
      <c r="R502" s="423" t="s">
        <v>1232</v>
      </c>
      <c r="S502" s="423" t="s">
        <v>313</v>
      </c>
      <c r="T502" s="423" t="s">
        <v>313</v>
      </c>
      <c r="U502" s="423" t="s">
        <v>313</v>
      </c>
      <c r="V502" s="423" t="s">
        <v>313</v>
      </c>
      <c r="W502" s="423" t="s">
        <v>320</v>
      </c>
      <c r="X502" s="423" t="s">
        <v>347</v>
      </c>
      <c r="Y502" s="423" t="s">
        <v>313</v>
      </c>
      <c r="Z502" s="32">
        <v>46112</v>
      </c>
      <c r="AA502">
        <v>895843</v>
      </c>
      <c r="AB502">
        <v>395308</v>
      </c>
      <c r="AC502">
        <v>36</v>
      </c>
      <c r="AD502" s="423" t="s">
        <v>40</v>
      </c>
      <c r="AE502" s="32">
        <v>46086</v>
      </c>
      <c r="AF502" s="62">
        <v>0.36936342592592591</v>
      </c>
      <c r="AG502" s="423" t="s">
        <v>313</v>
      </c>
      <c r="AH502" s="423" t="s">
        <v>335</v>
      </c>
      <c r="AI502" s="32">
        <v>46122</v>
      </c>
      <c r="AJ502" s="62">
        <v>0.72621527777777772</v>
      </c>
      <c r="AK502" s="423" t="s">
        <v>6115</v>
      </c>
      <c r="AL502" s="423" t="s">
        <v>313</v>
      </c>
      <c r="AM502" s="423" t="s">
        <v>313</v>
      </c>
      <c r="AN502" s="423" t="s">
        <v>4819</v>
      </c>
      <c r="AO502" s="423" t="s">
        <v>40</v>
      </c>
      <c r="AP502" s="423" t="s">
        <v>4704</v>
      </c>
      <c r="AQ502" s="423" t="s">
        <v>313</v>
      </c>
      <c r="AR502" s="32">
        <v>46101</v>
      </c>
      <c r="AS502">
        <v>30</v>
      </c>
      <c r="AT502" s="423" t="s">
        <v>313</v>
      </c>
      <c r="AU502" s="423" t="s">
        <v>3735</v>
      </c>
      <c r="AV502" s="423" t="s">
        <v>313</v>
      </c>
      <c r="AW502" s="423" t="s">
        <v>313</v>
      </c>
      <c r="AX502" s="423">
        <v>1</v>
      </c>
    </row>
    <row r="503" spans="1:50" x14ac:dyDescent="0.3">
      <c r="A503" s="423" t="s">
        <v>45</v>
      </c>
      <c r="B503">
        <v>994</v>
      </c>
      <c r="D503">
        <v>3347</v>
      </c>
      <c r="E503" s="423" t="s">
        <v>5140</v>
      </c>
      <c r="F503" s="423" t="s">
        <v>4705</v>
      </c>
      <c r="G503" s="423" t="s">
        <v>4706</v>
      </c>
      <c r="H503">
        <v>61808531000523</v>
      </c>
      <c r="I503" s="423" t="s">
        <v>313</v>
      </c>
      <c r="J503" s="423" t="s">
        <v>4705</v>
      </c>
      <c r="K503" s="423" t="s">
        <v>5667</v>
      </c>
      <c r="L503" s="423" t="s">
        <v>313</v>
      </c>
      <c r="M503" s="423" t="s">
        <v>4708</v>
      </c>
      <c r="N503" s="423" t="s">
        <v>313</v>
      </c>
      <c r="O503" s="423" t="s">
        <v>313</v>
      </c>
      <c r="P503" s="423" t="s">
        <v>313</v>
      </c>
      <c r="Q503" s="423" t="s">
        <v>631</v>
      </c>
      <c r="R503" s="423" t="s">
        <v>330</v>
      </c>
      <c r="S503" s="423" t="s">
        <v>345</v>
      </c>
      <c r="T503" s="423" t="s">
        <v>313</v>
      </c>
      <c r="U503" s="423" t="s">
        <v>313</v>
      </c>
      <c r="V503" s="423" t="s">
        <v>313</v>
      </c>
      <c r="W503" s="423" t="s">
        <v>320</v>
      </c>
      <c r="X503" s="423" t="s">
        <v>333</v>
      </c>
      <c r="Y503" s="423" t="s">
        <v>313</v>
      </c>
      <c r="Z503" s="32">
        <v>46142</v>
      </c>
      <c r="AC503">
        <v>76</v>
      </c>
      <c r="AD503" s="423" t="s">
        <v>45</v>
      </c>
      <c r="AE503" s="32">
        <v>46086</v>
      </c>
      <c r="AF503" s="62">
        <v>0.72510416666666666</v>
      </c>
      <c r="AG503" s="423" t="s">
        <v>313</v>
      </c>
      <c r="AH503" s="423" t="s">
        <v>322</v>
      </c>
      <c r="AI503" s="32"/>
      <c r="AJ503" s="62"/>
      <c r="AK503" s="423" t="s">
        <v>313</v>
      </c>
      <c r="AL503" s="423" t="s">
        <v>313</v>
      </c>
      <c r="AM503" s="423" t="s">
        <v>313</v>
      </c>
      <c r="AN503" s="423" t="s">
        <v>313</v>
      </c>
      <c r="AO503" s="423" t="s">
        <v>45</v>
      </c>
      <c r="AP503" s="423" t="s">
        <v>4690</v>
      </c>
      <c r="AQ503" s="423" t="s">
        <v>4785</v>
      </c>
      <c r="AR503" s="32">
        <v>46135</v>
      </c>
      <c r="AS503">
        <v>30</v>
      </c>
      <c r="AT503" s="423" t="s">
        <v>313</v>
      </c>
      <c r="AU503" s="423" t="s">
        <v>30</v>
      </c>
      <c r="AV503" s="423" t="s">
        <v>313</v>
      </c>
      <c r="AW503" s="423" t="s">
        <v>313</v>
      </c>
      <c r="AX503" s="423">
        <v>1</v>
      </c>
    </row>
    <row r="504" spans="1:50" x14ac:dyDescent="0.3">
      <c r="A504" s="423" t="s">
        <v>20</v>
      </c>
      <c r="B504">
        <v>995</v>
      </c>
      <c r="D504">
        <v>3348</v>
      </c>
      <c r="E504" s="423" t="s">
        <v>4709</v>
      </c>
      <c r="F504" s="423" t="s">
        <v>4710</v>
      </c>
      <c r="G504" s="423" t="s">
        <v>4711</v>
      </c>
      <c r="H504">
        <v>58092341000114</v>
      </c>
      <c r="I504" s="423" t="s">
        <v>313</v>
      </c>
      <c r="J504" s="423" t="s">
        <v>4710</v>
      </c>
      <c r="K504" s="423" t="s">
        <v>4712</v>
      </c>
      <c r="L504" s="423" t="s">
        <v>313</v>
      </c>
      <c r="M504" s="423" t="s">
        <v>4713</v>
      </c>
      <c r="N504" s="423" t="s">
        <v>313</v>
      </c>
      <c r="O504" s="423" t="s">
        <v>313</v>
      </c>
      <c r="P504" s="423" t="s">
        <v>313</v>
      </c>
      <c r="Q504" s="423" t="s">
        <v>4714</v>
      </c>
      <c r="R504" s="423" t="s">
        <v>472</v>
      </c>
      <c r="S504" s="423" t="s">
        <v>345</v>
      </c>
      <c r="T504" s="423" t="s">
        <v>313</v>
      </c>
      <c r="U504" s="423" t="s">
        <v>313</v>
      </c>
      <c r="V504" s="423" t="s">
        <v>313</v>
      </c>
      <c r="W504" s="423" t="s">
        <v>320</v>
      </c>
      <c r="X504" s="423" t="s">
        <v>333</v>
      </c>
      <c r="Y504" s="423" t="s">
        <v>313</v>
      </c>
      <c r="Z504" s="32"/>
      <c r="AA504">
        <v>686343</v>
      </c>
      <c r="AB504">
        <v>36781</v>
      </c>
      <c r="AC504">
        <v>3</v>
      </c>
      <c r="AD504" s="423" t="s">
        <v>20</v>
      </c>
      <c r="AE504" s="32">
        <v>46087</v>
      </c>
      <c r="AF504" s="62">
        <v>0.52327546296296301</v>
      </c>
      <c r="AG504" s="423" t="s">
        <v>313</v>
      </c>
      <c r="AH504" s="423" t="s">
        <v>335</v>
      </c>
      <c r="AI504" s="32">
        <v>46090</v>
      </c>
      <c r="AJ504" s="62">
        <v>0.39971064814814816</v>
      </c>
      <c r="AK504" s="423" t="s">
        <v>474</v>
      </c>
      <c r="AL504" s="423" t="s">
        <v>4709</v>
      </c>
      <c r="AM504" s="423" t="s">
        <v>313</v>
      </c>
      <c r="AN504" s="423" t="s">
        <v>4715</v>
      </c>
      <c r="AO504" s="423" t="s">
        <v>313</v>
      </c>
      <c r="AP504" s="423" t="s">
        <v>4715</v>
      </c>
      <c r="AQ504" s="423" t="s">
        <v>313</v>
      </c>
      <c r="AR504" s="32">
        <v>46087</v>
      </c>
      <c r="AS504">
        <v>50</v>
      </c>
      <c r="AT504" s="423" t="s">
        <v>313</v>
      </c>
      <c r="AU504" s="423" t="s">
        <v>313</v>
      </c>
      <c r="AV504" s="423" t="s">
        <v>313</v>
      </c>
      <c r="AW504" s="423" t="s">
        <v>313</v>
      </c>
      <c r="AX504" s="423">
        <v>1</v>
      </c>
    </row>
    <row r="505" spans="1:50" x14ac:dyDescent="0.3">
      <c r="A505" s="423" t="s">
        <v>20</v>
      </c>
      <c r="B505">
        <v>996</v>
      </c>
      <c r="D505">
        <v>3351</v>
      </c>
      <c r="E505" s="423" t="s">
        <v>5141</v>
      </c>
      <c r="F505" s="423" t="s">
        <v>4716</v>
      </c>
      <c r="G505" s="423" t="s">
        <v>4970</v>
      </c>
      <c r="H505">
        <v>27672869000139</v>
      </c>
      <c r="I505" s="423" t="s">
        <v>313</v>
      </c>
      <c r="J505" s="423" t="s">
        <v>5668</v>
      </c>
      <c r="K505" s="423" t="s">
        <v>4718</v>
      </c>
      <c r="L505" s="423" t="s">
        <v>313</v>
      </c>
      <c r="M505" s="423" t="s">
        <v>4719</v>
      </c>
      <c r="N505" s="423" t="s">
        <v>313</v>
      </c>
      <c r="O505" s="423" t="s">
        <v>313</v>
      </c>
      <c r="P505" s="423" t="s">
        <v>313</v>
      </c>
      <c r="Q505" s="423" t="s">
        <v>533</v>
      </c>
      <c r="R505" s="423" t="s">
        <v>472</v>
      </c>
      <c r="S505" s="423" t="s">
        <v>313</v>
      </c>
      <c r="T505" s="423" t="s">
        <v>313</v>
      </c>
      <c r="U505" s="423" t="s">
        <v>313</v>
      </c>
      <c r="V505" s="423" t="s">
        <v>313</v>
      </c>
      <c r="W505" s="423" t="s">
        <v>320</v>
      </c>
      <c r="X505" s="423" t="s">
        <v>397</v>
      </c>
      <c r="Y505" s="423" t="s">
        <v>313</v>
      </c>
      <c r="Z505" s="32"/>
      <c r="AA505">
        <v>7305558</v>
      </c>
      <c r="AB505">
        <v>143186</v>
      </c>
      <c r="AC505">
        <v>40</v>
      </c>
      <c r="AD505" s="423" t="s">
        <v>20</v>
      </c>
      <c r="AE505" s="32">
        <v>46087</v>
      </c>
      <c r="AF505" s="62">
        <v>0.71341435185185187</v>
      </c>
      <c r="AG505" s="423" t="s">
        <v>313</v>
      </c>
      <c r="AH505" s="423" t="s">
        <v>335</v>
      </c>
      <c r="AI505" s="32">
        <v>46127</v>
      </c>
      <c r="AJ505" s="62">
        <v>0.39947916666666666</v>
      </c>
      <c r="AK505" s="423" t="s">
        <v>474</v>
      </c>
      <c r="AL505" s="423" t="s">
        <v>5142</v>
      </c>
      <c r="AM505" s="423" t="s">
        <v>313</v>
      </c>
      <c r="AN505" s="423" t="s">
        <v>4971</v>
      </c>
      <c r="AO505" s="423" t="s">
        <v>313</v>
      </c>
      <c r="AP505" s="423" t="s">
        <v>4690</v>
      </c>
      <c r="AQ505" s="423" t="s">
        <v>313</v>
      </c>
      <c r="AR505" s="32">
        <v>46127</v>
      </c>
      <c r="AS505">
        <v>30</v>
      </c>
      <c r="AT505" s="423" t="s">
        <v>313</v>
      </c>
      <c r="AU505" s="423" t="s">
        <v>313</v>
      </c>
      <c r="AV505" s="423" t="s">
        <v>313</v>
      </c>
      <c r="AW505" s="423" t="s">
        <v>313</v>
      </c>
      <c r="AX505" s="423">
        <v>1</v>
      </c>
    </row>
    <row r="506" spans="1:50" x14ac:dyDescent="0.3">
      <c r="A506" s="423" t="s">
        <v>45</v>
      </c>
      <c r="B506">
        <v>997</v>
      </c>
      <c r="D506">
        <v>3341</v>
      </c>
      <c r="E506" s="423" t="s">
        <v>313</v>
      </c>
      <c r="F506" s="423" t="s">
        <v>313</v>
      </c>
      <c r="G506" s="423" t="s">
        <v>4720</v>
      </c>
      <c r="I506" s="423" t="s">
        <v>313</v>
      </c>
      <c r="J506" s="423" t="s">
        <v>4721</v>
      </c>
      <c r="K506" s="423" t="s">
        <v>5669</v>
      </c>
      <c r="L506" s="423" t="s">
        <v>313</v>
      </c>
      <c r="M506" s="423" t="s">
        <v>4722</v>
      </c>
      <c r="N506" s="423" t="s">
        <v>313</v>
      </c>
      <c r="O506" s="423" t="s">
        <v>313</v>
      </c>
      <c r="P506" s="423" t="s">
        <v>313</v>
      </c>
      <c r="Q506" s="423" t="s">
        <v>313</v>
      </c>
      <c r="R506" s="423" t="s">
        <v>313</v>
      </c>
      <c r="S506" s="423" t="s">
        <v>2025</v>
      </c>
      <c r="T506" s="423" t="s">
        <v>313</v>
      </c>
      <c r="U506" s="423" t="s">
        <v>313</v>
      </c>
      <c r="V506" s="423" t="s">
        <v>5574</v>
      </c>
      <c r="W506" s="423" t="s">
        <v>320</v>
      </c>
      <c r="X506" s="423" t="s">
        <v>321</v>
      </c>
      <c r="Y506" s="423" t="s">
        <v>313</v>
      </c>
      <c r="Z506" s="32">
        <v>46112</v>
      </c>
      <c r="AC506">
        <v>1</v>
      </c>
      <c r="AD506" s="423" t="s">
        <v>40</v>
      </c>
      <c r="AE506" s="32">
        <v>46090</v>
      </c>
      <c r="AF506" s="62">
        <v>0.59471064814814811</v>
      </c>
      <c r="AG506" s="423" t="s">
        <v>313</v>
      </c>
      <c r="AH506" s="423" t="s">
        <v>335</v>
      </c>
      <c r="AI506" s="32">
        <v>46091</v>
      </c>
      <c r="AJ506" s="62">
        <v>0.41895833333333332</v>
      </c>
      <c r="AK506" s="423" t="s">
        <v>6118</v>
      </c>
      <c r="AL506" s="423" t="s">
        <v>313</v>
      </c>
      <c r="AM506" s="423" t="s">
        <v>313</v>
      </c>
      <c r="AN506" s="423" t="s">
        <v>313</v>
      </c>
      <c r="AO506" s="423" t="s">
        <v>45</v>
      </c>
      <c r="AP506" s="423" t="s">
        <v>313</v>
      </c>
      <c r="AQ506" s="423" t="s">
        <v>313</v>
      </c>
      <c r="AR506" s="32"/>
      <c r="AS506">
        <v>30</v>
      </c>
      <c r="AT506" s="423" t="s">
        <v>313</v>
      </c>
      <c r="AU506" s="423" t="s">
        <v>313</v>
      </c>
      <c r="AV506" s="423" t="s">
        <v>313</v>
      </c>
      <c r="AW506" s="423" t="s">
        <v>313</v>
      </c>
      <c r="AX506" s="423">
        <v>1</v>
      </c>
    </row>
    <row r="507" spans="1:50" x14ac:dyDescent="0.3">
      <c r="A507" s="423" t="s">
        <v>20</v>
      </c>
      <c r="B507">
        <v>999</v>
      </c>
      <c r="D507">
        <v>3360</v>
      </c>
      <c r="E507" s="423" t="s">
        <v>4723</v>
      </c>
      <c r="F507" s="423" t="s">
        <v>313</v>
      </c>
      <c r="G507" s="423" t="s">
        <v>4724</v>
      </c>
      <c r="I507" s="423" t="s">
        <v>313</v>
      </c>
      <c r="J507" s="423" t="s">
        <v>4725</v>
      </c>
      <c r="K507" s="423" t="s">
        <v>5670</v>
      </c>
      <c r="L507" s="423" t="s">
        <v>313</v>
      </c>
      <c r="M507" s="423" t="s">
        <v>4726</v>
      </c>
      <c r="N507" s="423" t="s">
        <v>313</v>
      </c>
      <c r="O507" s="423" t="s">
        <v>313</v>
      </c>
      <c r="P507" s="423" t="s">
        <v>313</v>
      </c>
      <c r="Q507" s="423" t="s">
        <v>313</v>
      </c>
      <c r="R507" s="423" t="s">
        <v>313</v>
      </c>
      <c r="S507" s="423" t="s">
        <v>2025</v>
      </c>
      <c r="T507" s="423" t="s">
        <v>313</v>
      </c>
      <c r="U507" s="423" t="s">
        <v>313</v>
      </c>
      <c r="V507" s="423" t="s">
        <v>5574</v>
      </c>
      <c r="W507" s="423" t="s">
        <v>320</v>
      </c>
      <c r="X507" s="423" t="s">
        <v>437</v>
      </c>
      <c r="Y507" s="423" t="s">
        <v>313</v>
      </c>
      <c r="Z507" s="32">
        <v>46112</v>
      </c>
      <c r="AC507">
        <v>29</v>
      </c>
      <c r="AD507" s="423" t="s">
        <v>40</v>
      </c>
      <c r="AE507" s="32">
        <v>46091</v>
      </c>
      <c r="AF507" s="62">
        <v>0.38</v>
      </c>
      <c r="AG507" s="423" t="s">
        <v>313</v>
      </c>
      <c r="AH507" s="423" t="s">
        <v>335</v>
      </c>
      <c r="AI507" s="32">
        <v>46120</v>
      </c>
      <c r="AJ507" s="62">
        <v>0.72618055555555561</v>
      </c>
      <c r="AK507" s="423" t="s">
        <v>6118</v>
      </c>
      <c r="AL507" s="423" t="s">
        <v>5671</v>
      </c>
      <c r="AM507" s="423" t="s">
        <v>313</v>
      </c>
      <c r="AN507" s="423" t="s">
        <v>313</v>
      </c>
      <c r="AO507" s="423" t="s">
        <v>20</v>
      </c>
      <c r="AP507" s="423" t="s">
        <v>313</v>
      </c>
      <c r="AQ507" s="423" t="s">
        <v>313</v>
      </c>
      <c r="AR507" s="32">
        <v>46100</v>
      </c>
      <c r="AS507">
        <v>30</v>
      </c>
      <c r="AT507" s="423" t="s">
        <v>313</v>
      </c>
      <c r="AU507" s="423" t="s">
        <v>313</v>
      </c>
      <c r="AV507" s="423" t="s">
        <v>313</v>
      </c>
      <c r="AW507" s="423" t="s">
        <v>313</v>
      </c>
      <c r="AX507" s="423">
        <v>1</v>
      </c>
    </row>
    <row r="508" spans="1:50" x14ac:dyDescent="0.3">
      <c r="A508" s="423" t="s">
        <v>40</v>
      </c>
      <c r="B508">
        <v>1000</v>
      </c>
      <c r="D508">
        <v>3358</v>
      </c>
      <c r="E508" s="423" t="s">
        <v>4798</v>
      </c>
      <c r="F508" s="423" t="s">
        <v>313</v>
      </c>
      <c r="G508" s="423" t="s">
        <v>4727</v>
      </c>
      <c r="I508" s="423" t="s">
        <v>313</v>
      </c>
      <c r="J508" s="423" t="s">
        <v>4777</v>
      </c>
      <c r="K508" s="423" t="s">
        <v>5672</v>
      </c>
      <c r="L508" s="423" t="s">
        <v>313</v>
      </c>
      <c r="M508" s="423" t="s">
        <v>4728</v>
      </c>
      <c r="N508" s="423" t="s">
        <v>313</v>
      </c>
      <c r="O508" s="423" t="s">
        <v>313</v>
      </c>
      <c r="P508" s="423" t="s">
        <v>313</v>
      </c>
      <c r="Q508" s="423" t="s">
        <v>313</v>
      </c>
      <c r="R508" s="423" t="s">
        <v>313</v>
      </c>
      <c r="S508" s="423" t="s">
        <v>2025</v>
      </c>
      <c r="T508" s="423" t="s">
        <v>313</v>
      </c>
      <c r="U508" s="423" t="s">
        <v>313</v>
      </c>
      <c r="V508" s="423" t="s">
        <v>5590</v>
      </c>
      <c r="W508" s="423" t="s">
        <v>320</v>
      </c>
      <c r="X508" s="423" t="s">
        <v>437</v>
      </c>
      <c r="Y508" s="423" t="s">
        <v>313</v>
      </c>
      <c r="Z508" s="32">
        <v>46112</v>
      </c>
      <c r="AC508">
        <v>2</v>
      </c>
      <c r="AD508" s="423" t="s">
        <v>40</v>
      </c>
      <c r="AE508" s="32">
        <v>46091</v>
      </c>
      <c r="AF508" s="62">
        <v>0.38824074074074072</v>
      </c>
      <c r="AG508" s="423" t="s">
        <v>313</v>
      </c>
      <c r="AH508" s="423" t="s">
        <v>335</v>
      </c>
      <c r="AI508" s="32">
        <v>46093</v>
      </c>
      <c r="AJ508" s="62">
        <v>0.72733796296296294</v>
      </c>
      <c r="AK508" s="423" t="s">
        <v>6118</v>
      </c>
      <c r="AL508" s="423" t="s">
        <v>313</v>
      </c>
      <c r="AM508" s="423" t="s">
        <v>313</v>
      </c>
      <c r="AN508" s="423" t="s">
        <v>313</v>
      </c>
      <c r="AO508" s="423" t="s">
        <v>40</v>
      </c>
      <c r="AP508" s="423" t="s">
        <v>313</v>
      </c>
      <c r="AQ508" s="423" t="s">
        <v>313</v>
      </c>
      <c r="AR508" s="32">
        <v>46093</v>
      </c>
      <c r="AS508">
        <v>30</v>
      </c>
      <c r="AT508" s="423" t="s">
        <v>313</v>
      </c>
      <c r="AU508" s="423" t="s">
        <v>313</v>
      </c>
      <c r="AV508" s="423" t="s">
        <v>313</v>
      </c>
      <c r="AW508" s="423" t="s">
        <v>313</v>
      </c>
      <c r="AX508" s="423">
        <v>1</v>
      </c>
    </row>
    <row r="509" spans="1:50" x14ac:dyDescent="0.3">
      <c r="A509" s="423" t="s">
        <v>45</v>
      </c>
      <c r="B509">
        <v>1001</v>
      </c>
      <c r="D509">
        <v>3357</v>
      </c>
      <c r="E509" s="423" t="s">
        <v>4926</v>
      </c>
      <c r="F509" s="423" t="s">
        <v>313</v>
      </c>
      <c r="G509" s="423" t="s">
        <v>4729</v>
      </c>
      <c r="I509" s="423" t="s">
        <v>313</v>
      </c>
      <c r="J509" s="423" t="s">
        <v>4730</v>
      </c>
      <c r="K509" s="423" t="s">
        <v>4731</v>
      </c>
      <c r="L509" s="423" t="s">
        <v>313</v>
      </c>
      <c r="M509" s="423" t="s">
        <v>4732</v>
      </c>
      <c r="N509" s="423" t="s">
        <v>313</v>
      </c>
      <c r="O509" s="423" t="s">
        <v>313</v>
      </c>
      <c r="P509" s="423" t="s">
        <v>313</v>
      </c>
      <c r="Q509" s="423" t="s">
        <v>4733</v>
      </c>
      <c r="R509" s="423" t="s">
        <v>313</v>
      </c>
      <c r="S509" s="423" t="s">
        <v>354</v>
      </c>
      <c r="T509" s="423" t="s">
        <v>313</v>
      </c>
      <c r="U509" s="423" t="s">
        <v>313</v>
      </c>
      <c r="V509" s="423" t="s">
        <v>5595</v>
      </c>
      <c r="W509" s="423" t="s">
        <v>320</v>
      </c>
      <c r="X509" s="423" t="s">
        <v>347</v>
      </c>
      <c r="Y509" s="423" t="s">
        <v>313</v>
      </c>
      <c r="Z509" s="32">
        <v>46173</v>
      </c>
      <c r="AA509">
        <v>16800</v>
      </c>
      <c r="AB509">
        <v>12600</v>
      </c>
      <c r="AC509">
        <v>71</v>
      </c>
      <c r="AD509" s="423" t="s">
        <v>40</v>
      </c>
      <c r="AE509" s="32">
        <v>46091</v>
      </c>
      <c r="AF509" s="62">
        <v>0.38930555555555557</v>
      </c>
      <c r="AG509" s="423" t="s">
        <v>313</v>
      </c>
      <c r="AH509" s="423" t="s">
        <v>322</v>
      </c>
      <c r="AI509" s="32"/>
      <c r="AJ509" s="62"/>
      <c r="AK509" s="423" t="s">
        <v>313</v>
      </c>
      <c r="AL509" s="423" t="s">
        <v>313</v>
      </c>
      <c r="AM509" s="423" t="s">
        <v>313</v>
      </c>
      <c r="AN509" s="423" t="s">
        <v>4783</v>
      </c>
      <c r="AO509" s="423" t="s">
        <v>45</v>
      </c>
      <c r="AP509" s="423" t="s">
        <v>4820</v>
      </c>
      <c r="AQ509" s="423" t="s">
        <v>313</v>
      </c>
      <c r="AR509" s="32">
        <v>46155</v>
      </c>
      <c r="AS509">
        <v>30</v>
      </c>
      <c r="AT509" s="423" t="s">
        <v>313</v>
      </c>
      <c r="AU509" s="423" t="s">
        <v>313</v>
      </c>
      <c r="AV509" s="423" t="s">
        <v>313</v>
      </c>
      <c r="AW509" s="423" t="s">
        <v>313</v>
      </c>
      <c r="AX509" s="423">
        <v>1</v>
      </c>
    </row>
    <row r="510" spans="1:50" x14ac:dyDescent="0.3">
      <c r="A510" s="423" t="s">
        <v>20</v>
      </c>
      <c r="B510">
        <v>1002</v>
      </c>
      <c r="D510">
        <v>3356</v>
      </c>
      <c r="E510" s="423" t="s">
        <v>5673</v>
      </c>
      <c r="F510" s="423" t="s">
        <v>313</v>
      </c>
      <c r="G510" s="423" t="s">
        <v>4734</v>
      </c>
      <c r="I510" s="423" t="s">
        <v>313</v>
      </c>
      <c r="J510" s="423" t="s">
        <v>4735</v>
      </c>
      <c r="K510" s="423" t="s">
        <v>5674</v>
      </c>
      <c r="L510" s="423" t="s">
        <v>313</v>
      </c>
      <c r="M510" s="423" t="s">
        <v>4736</v>
      </c>
      <c r="N510" s="423" t="s">
        <v>313</v>
      </c>
      <c r="O510" s="423" t="s">
        <v>313</v>
      </c>
      <c r="P510" s="423" t="s">
        <v>313</v>
      </c>
      <c r="Q510" s="423" t="s">
        <v>313</v>
      </c>
      <c r="R510" s="423" t="s">
        <v>313</v>
      </c>
      <c r="S510" s="423" t="s">
        <v>2025</v>
      </c>
      <c r="T510" s="423" t="s">
        <v>313</v>
      </c>
      <c r="U510" s="423" t="s">
        <v>313</v>
      </c>
      <c r="V510" s="423" t="s">
        <v>5574</v>
      </c>
      <c r="W510" s="423" t="s">
        <v>320</v>
      </c>
      <c r="X510" s="423" t="s">
        <v>437</v>
      </c>
      <c r="Y510" s="423" t="s">
        <v>313</v>
      </c>
      <c r="Z510" s="32">
        <v>46112</v>
      </c>
      <c r="AC510">
        <v>17</v>
      </c>
      <c r="AD510" s="423" t="s">
        <v>40</v>
      </c>
      <c r="AE510" s="32">
        <v>46091</v>
      </c>
      <c r="AF510" s="62">
        <v>0.40599537037037037</v>
      </c>
      <c r="AG510" s="423" t="s">
        <v>313</v>
      </c>
      <c r="AH510" s="423" t="s">
        <v>335</v>
      </c>
      <c r="AI510" s="32">
        <v>46108</v>
      </c>
      <c r="AJ510" s="62">
        <v>0.6</v>
      </c>
      <c r="AK510" s="423" t="s">
        <v>6118</v>
      </c>
      <c r="AL510" s="423" t="s">
        <v>5675</v>
      </c>
      <c r="AM510" s="423" t="s">
        <v>313</v>
      </c>
      <c r="AN510" s="423" t="s">
        <v>313</v>
      </c>
      <c r="AO510" s="423" t="s">
        <v>20</v>
      </c>
      <c r="AP510" s="423" t="s">
        <v>313</v>
      </c>
      <c r="AQ510" s="423" t="s">
        <v>313</v>
      </c>
      <c r="AR510" s="32">
        <v>46108</v>
      </c>
      <c r="AS510">
        <v>30</v>
      </c>
      <c r="AT510" s="423" t="s">
        <v>313</v>
      </c>
      <c r="AU510" s="423" t="s">
        <v>313</v>
      </c>
      <c r="AV510" s="423" t="s">
        <v>313</v>
      </c>
      <c r="AW510" s="423" t="s">
        <v>313</v>
      </c>
      <c r="AX510" s="423">
        <v>1</v>
      </c>
    </row>
    <row r="511" spans="1:50" x14ac:dyDescent="0.3">
      <c r="A511" s="423" t="s">
        <v>45</v>
      </c>
      <c r="B511">
        <v>1003</v>
      </c>
      <c r="D511">
        <v>3355</v>
      </c>
      <c r="E511" s="423" t="s">
        <v>313</v>
      </c>
      <c r="F511" s="423" t="s">
        <v>313</v>
      </c>
      <c r="G511" s="423" t="s">
        <v>4737</v>
      </c>
      <c r="I511" s="423" t="s">
        <v>313</v>
      </c>
      <c r="J511" s="423" t="s">
        <v>4738</v>
      </c>
      <c r="K511" s="423" t="s">
        <v>5676</v>
      </c>
      <c r="L511" s="423" t="s">
        <v>313</v>
      </c>
      <c r="M511" s="423" t="s">
        <v>4739</v>
      </c>
      <c r="N511" s="423" t="s">
        <v>313</v>
      </c>
      <c r="O511" s="423" t="s">
        <v>313</v>
      </c>
      <c r="P511" s="423" t="s">
        <v>313</v>
      </c>
      <c r="Q511" s="423" t="s">
        <v>313</v>
      </c>
      <c r="R511" s="423" t="s">
        <v>313</v>
      </c>
      <c r="S511" s="423" t="s">
        <v>2025</v>
      </c>
      <c r="T511" s="423" t="s">
        <v>313</v>
      </c>
      <c r="U511" s="423" t="s">
        <v>313</v>
      </c>
      <c r="V511" s="423" t="s">
        <v>5574</v>
      </c>
      <c r="W511" s="423" t="s">
        <v>320</v>
      </c>
      <c r="X511" s="423" t="s">
        <v>321</v>
      </c>
      <c r="Y511" s="423" t="s">
        <v>313</v>
      </c>
      <c r="Z511" s="32">
        <v>46112</v>
      </c>
      <c r="AC511">
        <v>0</v>
      </c>
      <c r="AD511" s="423" t="s">
        <v>40</v>
      </c>
      <c r="AE511" s="32">
        <v>46091</v>
      </c>
      <c r="AF511" s="62">
        <v>0.40715277777777775</v>
      </c>
      <c r="AG511" s="423" t="s">
        <v>313</v>
      </c>
      <c r="AH511" s="423" t="s">
        <v>335</v>
      </c>
      <c r="AI511" s="32">
        <v>46091</v>
      </c>
      <c r="AJ511" s="62">
        <v>0.43315972222222221</v>
      </c>
      <c r="AK511" s="423" t="s">
        <v>6118</v>
      </c>
      <c r="AL511" s="423" t="s">
        <v>313</v>
      </c>
      <c r="AM511" s="423" t="s">
        <v>313</v>
      </c>
      <c r="AN511" s="423" t="s">
        <v>313</v>
      </c>
      <c r="AO511" s="423" t="s">
        <v>45</v>
      </c>
      <c r="AP511" s="423" t="s">
        <v>313</v>
      </c>
      <c r="AQ511" s="423" t="s">
        <v>313</v>
      </c>
      <c r="AR511" s="32"/>
      <c r="AS511">
        <v>30</v>
      </c>
      <c r="AT511" s="423" t="s">
        <v>313</v>
      </c>
      <c r="AU511" s="423" t="s">
        <v>313</v>
      </c>
      <c r="AV511" s="423" t="s">
        <v>313</v>
      </c>
      <c r="AW511" s="423" t="s">
        <v>313</v>
      </c>
      <c r="AX511" s="423">
        <v>1</v>
      </c>
    </row>
    <row r="512" spans="1:50" x14ac:dyDescent="0.3">
      <c r="A512" s="423" t="s">
        <v>40</v>
      </c>
      <c r="B512">
        <v>1004</v>
      </c>
      <c r="D512">
        <v>3353</v>
      </c>
      <c r="E512" s="423" t="s">
        <v>4927</v>
      </c>
      <c r="F512" s="423" t="s">
        <v>313</v>
      </c>
      <c r="G512" s="423" t="s">
        <v>4740</v>
      </c>
      <c r="H512">
        <v>5291214000188</v>
      </c>
      <c r="I512" s="423" t="s">
        <v>313</v>
      </c>
      <c r="J512" s="423" t="s">
        <v>4741</v>
      </c>
      <c r="K512" s="423" t="s">
        <v>4742</v>
      </c>
      <c r="L512" s="423" t="s">
        <v>313</v>
      </c>
      <c r="M512" s="423" t="s">
        <v>4743</v>
      </c>
      <c r="N512" s="423" t="s">
        <v>313</v>
      </c>
      <c r="O512" s="423" t="s">
        <v>313</v>
      </c>
      <c r="P512" s="423" t="s">
        <v>313</v>
      </c>
      <c r="Q512" s="423" t="s">
        <v>2829</v>
      </c>
      <c r="R512" s="423" t="s">
        <v>642</v>
      </c>
      <c r="S512" s="423" t="s">
        <v>354</v>
      </c>
      <c r="T512" s="423" t="s">
        <v>313</v>
      </c>
      <c r="U512" s="423" t="s">
        <v>313</v>
      </c>
      <c r="V512" s="423" t="s">
        <v>723</v>
      </c>
      <c r="W512" s="423" t="s">
        <v>320</v>
      </c>
      <c r="X512" s="423" t="s">
        <v>347</v>
      </c>
      <c r="Y512" s="423" t="s">
        <v>313</v>
      </c>
      <c r="Z512" s="32">
        <v>46112</v>
      </c>
      <c r="AA512">
        <v>22800</v>
      </c>
      <c r="AB512">
        <v>14256</v>
      </c>
      <c r="AC512">
        <v>10</v>
      </c>
      <c r="AD512" s="423" t="s">
        <v>40</v>
      </c>
      <c r="AE512" s="32">
        <v>46091</v>
      </c>
      <c r="AF512" s="62">
        <v>0.4117939814814815</v>
      </c>
      <c r="AG512" s="423" t="s">
        <v>313</v>
      </c>
      <c r="AH512" s="423" t="s">
        <v>335</v>
      </c>
      <c r="AI512" s="32">
        <v>46101</v>
      </c>
      <c r="AJ512" s="62">
        <v>0.72059027777777773</v>
      </c>
      <c r="AK512" s="423" t="s">
        <v>6115</v>
      </c>
      <c r="AL512" s="423" t="s">
        <v>313</v>
      </c>
      <c r="AM512" s="423" t="s">
        <v>313</v>
      </c>
      <c r="AN512" s="423" t="s">
        <v>4686</v>
      </c>
      <c r="AO512" s="423" t="s">
        <v>40</v>
      </c>
      <c r="AP512" s="423" t="s">
        <v>4686</v>
      </c>
      <c r="AQ512" s="423" t="s">
        <v>313</v>
      </c>
      <c r="AR512" s="32">
        <v>46101</v>
      </c>
      <c r="AS512">
        <v>30</v>
      </c>
      <c r="AT512" s="423" t="s">
        <v>313</v>
      </c>
      <c r="AU512" s="423" t="s">
        <v>35</v>
      </c>
      <c r="AV512" s="423" t="s">
        <v>313</v>
      </c>
      <c r="AW512" s="423" t="s">
        <v>313</v>
      </c>
      <c r="AX512" s="423">
        <v>1</v>
      </c>
    </row>
    <row r="513" spans="1:50" x14ac:dyDescent="0.3">
      <c r="A513" s="423" t="s">
        <v>45</v>
      </c>
      <c r="B513">
        <v>1005</v>
      </c>
      <c r="D513">
        <v>3354</v>
      </c>
      <c r="E513" s="423" t="s">
        <v>6126</v>
      </c>
      <c r="F513" s="423" t="s">
        <v>313</v>
      </c>
      <c r="G513" s="423" t="s">
        <v>4744</v>
      </c>
      <c r="H513">
        <v>59578948000171</v>
      </c>
      <c r="I513" s="423" t="s">
        <v>313</v>
      </c>
      <c r="J513" s="423" t="s">
        <v>4745</v>
      </c>
      <c r="K513" s="423" t="s">
        <v>5677</v>
      </c>
      <c r="L513" s="423" t="s">
        <v>313</v>
      </c>
      <c r="M513" s="423" t="s">
        <v>4746</v>
      </c>
      <c r="N513" s="423" t="s">
        <v>313</v>
      </c>
      <c r="O513" s="423" t="s">
        <v>313</v>
      </c>
      <c r="P513" s="423" t="s">
        <v>313</v>
      </c>
      <c r="Q513" s="423" t="s">
        <v>631</v>
      </c>
      <c r="R513" s="423" t="s">
        <v>330</v>
      </c>
      <c r="S513" s="423" t="s">
        <v>2025</v>
      </c>
      <c r="T513" s="423" t="s">
        <v>313</v>
      </c>
      <c r="U513" s="423" t="s">
        <v>313</v>
      </c>
      <c r="V513" s="423" t="s">
        <v>5590</v>
      </c>
      <c r="W513" s="423" t="s">
        <v>320</v>
      </c>
      <c r="X513" s="423" t="s">
        <v>347</v>
      </c>
      <c r="Y513" s="423" t="s">
        <v>313</v>
      </c>
      <c r="Z513" s="32">
        <v>46203</v>
      </c>
      <c r="AA513">
        <v>58800</v>
      </c>
      <c r="AB513">
        <v>55164</v>
      </c>
      <c r="AC513">
        <v>71</v>
      </c>
      <c r="AD513" s="423" t="s">
        <v>40</v>
      </c>
      <c r="AE513" s="32">
        <v>46091</v>
      </c>
      <c r="AF513" s="62">
        <v>0.41351851851851851</v>
      </c>
      <c r="AG513" s="423" t="s">
        <v>313</v>
      </c>
      <c r="AH513" s="423" t="s">
        <v>322</v>
      </c>
      <c r="AI513" s="32"/>
      <c r="AJ513" s="62"/>
      <c r="AK513" s="423" t="s">
        <v>313</v>
      </c>
      <c r="AL513" s="423" t="s">
        <v>313</v>
      </c>
      <c r="AM513" s="423" t="s">
        <v>313</v>
      </c>
      <c r="AN513" s="423" t="s">
        <v>5145</v>
      </c>
      <c r="AO513" s="423" t="s">
        <v>45</v>
      </c>
      <c r="AP513" s="423" t="s">
        <v>4819</v>
      </c>
      <c r="AQ513" s="423" t="s">
        <v>5146</v>
      </c>
      <c r="AR513" s="32">
        <v>46157</v>
      </c>
      <c r="AS513">
        <v>30</v>
      </c>
      <c r="AT513" s="423" t="s">
        <v>313</v>
      </c>
      <c r="AU513" s="423" t="s">
        <v>28</v>
      </c>
      <c r="AV513" s="423" t="s">
        <v>313</v>
      </c>
      <c r="AW513" s="423" t="s">
        <v>313</v>
      </c>
      <c r="AX513" s="423">
        <v>1</v>
      </c>
    </row>
    <row r="514" spans="1:50" x14ac:dyDescent="0.3">
      <c r="A514" s="423" t="s">
        <v>20</v>
      </c>
      <c r="B514">
        <v>1006</v>
      </c>
      <c r="D514">
        <v>3343</v>
      </c>
      <c r="E514" s="423" t="s">
        <v>5678</v>
      </c>
      <c r="F514" s="423" t="s">
        <v>313</v>
      </c>
      <c r="G514" s="423" t="s">
        <v>4748</v>
      </c>
      <c r="H514">
        <v>36882195000198</v>
      </c>
      <c r="I514" s="423" t="s">
        <v>313</v>
      </c>
      <c r="J514" s="423" t="s">
        <v>4683</v>
      </c>
      <c r="K514" s="423" t="s">
        <v>4749</v>
      </c>
      <c r="L514" s="423" t="s">
        <v>313</v>
      </c>
      <c r="M514" s="423" t="s">
        <v>4750</v>
      </c>
      <c r="N514" s="423" t="s">
        <v>313</v>
      </c>
      <c r="O514" s="423" t="s">
        <v>313</v>
      </c>
      <c r="P514" s="423" t="s">
        <v>313</v>
      </c>
      <c r="Q514" s="423" t="s">
        <v>463</v>
      </c>
      <c r="R514" s="423" t="s">
        <v>313</v>
      </c>
      <c r="S514" s="423" t="s">
        <v>354</v>
      </c>
      <c r="T514" s="423" t="s">
        <v>313</v>
      </c>
      <c r="U514" s="423" t="s">
        <v>313</v>
      </c>
      <c r="V514" s="423" t="s">
        <v>5595</v>
      </c>
      <c r="W514" s="423" t="s">
        <v>320</v>
      </c>
      <c r="X514" s="423" t="s">
        <v>437</v>
      </c>
      <c r="Y514" s="423" t="s">
        <v>313</v>
      </c>
      <c r="Z514" s="32"/>
      <c r="AC514">
        <v>0</v>
      </c>
      <c r="AD514" s="423" t="s">
        <v>40</v>
      </c>
      <c r="AE514" s="32">
        <v>46091</v>
      </c>
      <c r="AF514" s="62">
        <v>0.41641203703703705</v>
      </c>
      <c r="AG514" s="423" t="s">
        <v>313</v>
      </c>
      <c r="AH514" s="423" t="s">
        <v>335</v>
      </c>
      <c r="AI514" s="32">
        <v>46091</v>
      </c>
      <c r="AJ514" s="62">
        <v>0.70828703703703699</v>
      </c>
      <c r="AK514" s="423" t="s">
        <v>6116</v>
      </c>
      <c r="AL514" s="423" t="s">
        <v>5679</v>
      </c>
      <c r="AM514" s="423" t="s">
        <v>313</v>
      </c>
      <c r="AN514" s="423" t="s">
        <v>313</v>
      </c>
      <c r="AO514" s="423" t="s">
        <v>20</v>
      </c>
      <c r="AP514" s="423" t="s">
        <v>313</v>
      </c>
      <c r="AQ514" s="423" t="s">
        <v>313</v>
      </c>
      <c r="AR514" s="32"/>
      <c r="AS514">
        <v>30</v>
      </c>
      <c r="AT514" s="423" t="s">
        <v>313</v>
      </c>
      <c r="AU514" s="423" t="s">
        <v>30</v>
      </c>
      <c r="AV514" s="423" t="s">
        <v>313</v>
      </c>
      <c r="AW514" s="423" t="s">
        <v>313</v>
      </c>
      <c r="AX514" s="423">
        <v>1</v>
      </c>
    </row>
    <row r="515" spans="1:50" x14ac:dyDescent="0.3">
      <c r="A515" s="423" t="s">
        <v>45</v>
      </c>
      <c r="B515">
        <v>1007</v>
      </c>
      <c r="D515">
        <v>3344</v>
      </c>
      <c r="E515" s="423" t="s">
        <v>4837</v>
      </c>
      <c r="F515" s="423" t="s">
        <v>313</v>
      </c>
      <c r="G515" s="423" t="s">
        <v>4752</v>
      </c>
      <c r="I515" s="423" t="s">
        <v>313</v>
      </c>
      <c r="J515" s="423" t="s">
        <v>4753</v>
      </c>
      <c r="K515" s="423" t="s">
        <v>4754</v>
      </c>
      <c r="L515" s="423" t="s">
        <v>313</v>
      </c>
      <c r="M515" s="423" t="s">
        <v>4755</v>
      </c>
      <c r="N515" s="423" t="s">
        <v>313</v>
      </c>
      <c r="O515" s="423" t="s">
        <v>313</v>
      </c>
      <c r="P515" s="423" t="s">
        <v>313</v>
      </c>
      <c r="Q515" s="423" t="s">
        <v>4756</v>
      </c>
      <c r="R515" s="423" t="s">
        <v>313</v>
      </c>
      <c r="S515" s="423" t="s">
        <v>354</v>
      </c>
      <c r="T515" s="423" t="s">
        <v>313</v>
      </c>
      <c r="U515" s="423" t="s">
        <v>313</v>
      </c>
      <c r="V515" s="423" t="s">
        <v>5595</v>
      </c>
      <c r="W515" s="423" t="s">
        <v>320</v>
      </c>
      <c r="X515" s="423" t="s">
        <v>397</v>
      </c>
      <c r="Y515" s="423" t="s">
        <v>313</v>
      </c>
      <c r="Z515" s="32">
        <v>46265</v>
      </c>
      <c r="AC515">
        <v>28</v>
      </c>
      <c r="AD515" s="423" t="s">
        <v>40</v>
      </c>
      <c r="AE515" s="32">
        <v>46091</v>
      </c>
      <c r="AF515" s="62">
        <v>0.41752314814814817</v>
      </c>
      <c r="AG515" s="423" t="s">
        <v>313</v>
      </c>
      <c r="AH515" s="423" t="s">
        <v>335</v>
      </c>
      <c r="AI515" s="32">
        <v>46119</v>
      </c>
      <c r="AJ515" s="62">
        <v>0.45309027777777777</v>
      </c>
      <c r="AK515" s="423" t="s">
        <v>6115</v>
      </c>
      <c r="AL515" s="423" t="s">
        <v>313</v>
      </c>
      <c r="AM515" s="423" t="s">
        <v>313</v>
      </c>
      <c r="AN515" s="423" t="s">
        <v>313</v>
      </c>
      <c r="AO515" s="423" t="s">
        <v>45</v>
      </c>
      <c r="AP515" s="423" t="s">
        <v>313</v>
      </c>
      <c r="AQ515" s="423" t="s">
        <v>313</v>
      </c>
      <c r="AR515" s="32">
        <v>46119</v>
      </c>
      <c r="AS515">
        <v>30</v>
      </c>
      <c r="AT515" s="423" t="s">
        <v>313</v>
      </c>
      <c r="AU515" s="423" t="s">
        <v>4838</v>
      </c>
      <c r="AV515" s="423" t="s">
        <v>313</v>
      </c>
      <c r="AW515" s="423" t="s">
        <v>313</v>
      </c>
      <c r="AX515" s="423">
        <v>1</v>
      </c>
    </row>
    <row r="516" spans="1:50" x14ac:dyDescent="0.3">
      <c r="A516" s="423" t="s">
        <v>40</v>
      </c>
      <c r="B516">
        <v>1008</v>
      </c>
      <c r="D516">
        <v>3346</v>
      </c>
      <c r="E516" s="423" t="s">
        <v>313</v>
      </c>
      <c r="F516" s="423" t="s">
        <v>313</v>
      </c>
      <c r="G516" s="423" t="s">
        <v>4757</v>
      </c>
      <c r="H516">
        <v>27672869000139</v>
      </c>
      <c r="I516" s="423" t="s">
        <v>313</v>
      </c>
      <c r="J516" s="423" t="s">
        <v>4758</v>
      </c>
      <c r="K516" s="423" t="s">
        <v>4759</v>
      </c>
      <c r="L516" s="423" t="s">
        <v>313</v>
      </c>
      <c r="M516" s="423" t="s">
        <v>4760</v>
      </c>
      <c r="N516" s="423" t="s">
        <v>313</v>
      </c>
      <c r="O516" s="423" t="s">
        <v>313</v>
      </c>
      <c r="P516" s="423" t="s">
        <v>313</v>
      </c>
      <c r="Q516" s="423" t="s">
        <v>463</v>
      </c>
      <c r="R516" s="423" t="s">
        <v>313</v>
      </c>
      <c r="S516" s="423" t="s">
        <v>354</v>
      </c>
      <c r="T516" s="423" t="s">
        <v>313</v>
      </c>
      <c r="U516" s="423" t="s">
        <v>313</v>
      </c>
      <c r="V516" s="423" t="s">
        <v>723</v>
      </c>
      <c r="W516" s="423" t="s">
        <v>320</v>
      </c>
      <c r="X516" s="423" t="s">
        <v>321</v>
      </c>
      <c r="Y516" s="423" t="s">
        <v>313</v>
      </c>
      <c r="Z516" s="32">
        <v>46112</v>
      </c>
      <c r="AC516">
        <v>0</v>
      </c>
      <c r="AD516" s="423" t="s">
        <v>40</v>
      </c>
      <c r="AE516" s="32">
        <v>46091</v>
      </c>
      <c r="AF516" s="62">
        <v>0.41828703703703701</v>
      </c>
      <c r="AG516" s="423" t="s">
        <v>313</v>
      </c>
      <c r="AH516" s="423" t="s">
        <v>335</v>
      </c>
      <c r="AI516" s="32">
        <v>46091</v>
      </c>
      <c r="AJ516" s="62">
        <v>0.43543981481481481</v>
      </c>
      <c r="AK516" s="423" t="s">
        <v>6118</v>
      </c>
      <c r="AL516" s="423" t="s">
        <v>313</v>
      </c>
      <c r="AM516" s="423" t="s">
        <v>313</v>
      </c>
      <c r="AN516" s="423" t="s">
        <v>313</v>
      </c>
      <c r="AO516" s="423" t="s">
        <v>40</v>
      </c>
      <c r="AP516" s="423" t="s">
        <v>313</v>
      </c>
      <c r="AQ516" s="423" t="s">
        <v>313</v>
      </c>
      <c r="AR516" s="32"/>
      <c r="AS516">
        <v>30</v>
      </c>
      <c r="AT516" s="423" t="s">
        <v>313</v>
      </c>
      <c r="AU516" s="423" t="s">
        <v>313</v>
      </c>
      <c r="AV516" s="423" t="s">
        <v>313</v>
      </c>
      <c r="AW516" s="423" t="s">
        <v>313</v>
      </c>
      <c r="AX516" s="423">
        <v>1</v>
      </c>
    </row>
    <row r="517" spans="1:50" x14ac:dyDescent="0.3">
      <c r="A517" s="423" t="s">
        <v>20</v>
      </c>
      <c r="B517">
        <v>1009</v>
      </c>
      <c r="D517">
        <v>3361</v>
      </c>
      <c r="E517" s="423" t="s">
        <v>5680</v>
      </c>
      <c r="F517" s="423" t="s">
        <v>4761</v>
      </c>
      <c r="G517" s="423" t="s">
        <v>4972</v>
      </c>
      <c r="H517">
        <v>8878994000155</v>
      </c>
      <c r="I517" s="423" t="s">
        <v>313</v>
      </c>
      <c r="J517" s="423" t="s">
        <v>4761</v>
      </c>
      <c r="K517" s="423" t="s">
        <v>4762</v>
      </c>
      <c r="L517" s="423" t="s">
        <v>313</v>
      </c>
      <c r="M517" s="423" t="s">
        <v>4763</v>
      </c>
      <c r="N517" s="423" t="s">
        <v>313</v>
      </c>
      <c r="O517" s="423" t="s">
        <v>313</v>
      </c>
      <c r="P517" s="423" t="s">
        <v>313</v>
      </c>
      <c r="Q517" s="423" t="s">
        <v>1315</v>
      </c>
      <c r="R517" s="423" t="s">
        <v>330</v>
      </c>
      <c r="S517" s="423" t="s">
        <v>345</v>
      </c>
      <c r="T517" s="423" t="s">
        <v>313</v>
      </c>
      <c r="U517" s="423" t="s">
        <v>313</v>
      </c>
      <c r="V517" s="423" t="s">
        <v>313</v>
      </c>
      <c r="W517" s="423" t="s">
        <v>320</v>
      </c>
      <c r="X517" s="423" t="s">
        <v>347</v>
      </c>
      <c r="Y517" s="423" t="s">
        <v>313</v>
      </c>
      <c r="Z517" s="32">
        <v>46112</v>
      </c>
      <c r="AA517">
        <v>11390346</v>
      </c>
      <c r="AB517">
        <v>384882</v>
      </c>
      <c r="AC517">
        <v>71</v>
      </c>
      <c r="AD517" s="423" t="s">
        <v>20</v>
      </c>
      <c r="AE517" s="32">
        <v>46091</v>
      </c>
      <c r="AF517" s="62">
        <v>0.68298611111111107</v>
      </c>
      <c r="AG517" s="423" t="s">
        <v>313</v>
      </c>
      <c r="AH517" s="423" t="s">
        <v>322</v>
      </c>
      <c r="AI517" s="32"/>
      <c r="AJ517" s="62"/>
      <c r="AK517" s="423" t="s">
        <v>313</v>
      </c>
      <c r="AL517" s="423" t="s">
        <v>313</v>
      </c>
      <c r="AM517" s="423" t="s">
        <v>313</v>
      </c>
      <c r="AN517" s="423" t="s">
        <v>4943</v>
      </c>
      <c r="AO517" s="423" t="s">
        <v>313</v>
      </c>
      <c r="AP517" s="423" t="s">
        <v>4686</v>
      </c>
      <c r="AQ517" s="423" t="s">
        <v>4778</v>
      </c>
      <c r="AR517" s="32">
        <v>46111</v>
      </c>
      <c r="AS517">
        <v>50</v>
      </c>
      <c r="AT517" s="423" t="s">
        <v>313</v>
      </c>
      <c r="AU517" s="423" t="s">
        <v>313</v>
      </c>
      <c r="AV517" s="423" t="s">
        <v>313</v>
      </c>
      <c r="AW517" s="423" t="s">
        <v>313</v>
      </c>
      <c r="AX517" s="423">
        <v>1</v>
      </c>
    </row>
    <row r="518" spans="1:50" x14ac:dyDescent="0.3">
      <c r="A518" s="423" t="s">
        <v>40</v>
      </c>
      <c r="B518">
        <v>1011</v>
      </c>
      <c r="D518">
        <v>3365</v>
      </c>
      <c r="E518" s="423" t="s">
        <v>4928</v>
      </c>
      <c r="F518" s="423" t="s">
        <v>313</v>
      </c>
      <c r="G518" s="423" t="s">
        <v>4764</v>
      </c>
      <c r="H518">
        <v>7865166000110</v>
      </c>
      <c r="I518" s="423" t="s">
        <v>313</v>
      </c>
      <c r="J518" s="423" t="s">
        <v>4765</v>
      </c>
      <c r="K518" s="423" t="s">
        <v>4766</v>
      </c>
      <c r="L518" s="423" t="s">
        <v>313</v>
      </c>
      <c r="M518" s="423" t="s">
        <v>4767</v>
      </c>
      <c r="N518" s="423" t="s">
        <v>313</v>
      </c>
      <c r="O518" s="423" t="s">
        <v>313</v>
      </c>
      <c r="P518" s="423" t="s">
        <v>313</v>
      </c>
      <c r="Q518" s="423" t="s">
        <v>4768</v>
      </c>
      <c r="R518" s="423" t="s">
        <v>330</v>
      </c>
      <c r="S518" s="423" t="s">
        <v>354</v>
      </c>
      <c r="T518" s="423" t="s">
        <v>313</v>
      </c>
      <c r="U518" s="423" t="s">
        <v>313</v>
      </c>
      <c r="V518" s="423" t="s">
        <v>723</v>
      </c>
      <c r="W518" s="423" t="s">
        <v>320</v>
      </c>
      <c r="X518" s="423" t="s">
        <v>356</v>
      </c>
      <c r="Y518" s="423" t="s">
        <v>313</v>
      </c>
      <c r="Z518" s="32">
        <v>46112</v>
      </c>
      <c r="AA518">
        <v>870636</v>
      </c>
      <c r="AB518">
        <v>434528</v>
      </c>
      <c r="AC518">
        <v>70</v>
      </c>
      <c r="AD518" s="423" t="s">
        <v>40</v>
      </c>
      <c r="AE518" s="32">
        <v>46092</v>
      </c>
      <c r="AF518" s="62">
        <v>0.49399305555555556</v>
      </c>
      <c r="AG518" s="423" t="s">
        <v>313</v>
      </c>
      <c r="AH518" s="423" t="s">
        <v>322</v>
      </c>
      <c r="AI518" s="32"/>
      <c r="AJ518" s="62"/>
      <c r="AK518" s="423" t="s">
        <v>313</v>
      </c>
      <c r="AL518" s="423" t="s">
        <v>313</v>
      </c>
      <c r="AM518" s="423" t="s">
        <v>313</v>
      </c>
      <c r="AN518" s="423" t="s">
        <v>4819</v>
      </c>
      <c r="AO518" s="423" t="s">
        <v>40</v>
      </c>
      <c r="AP518" s="423" t="s">
        <v>4769</v>
      </c>
      <c r="AQ518" s="423" t="s">
        <v>313</v>
      </c>
      <c r="AR518" s="32">
        <v>46160</v>
      </c>
      <c r="AS518">
        <v>30</v>
      </c>
      <c r="AT518" s="423" t="s">
        <v>313</v>
      </c>
      <c r="AU518" s="423" t="s">
        <v>2257</v>
      </c>
      <c r="AV518" s="423" t="s">
        <v>313</v>
      </c>
      <c r="AW518" s="423" t="s">
        <v>313</v>
      </c>
      <c r="AX518" s="423">
        <v>1</v>
      </c>
    </row>
    <row r="519" spans="1:50" x14ac:dyDescent="0.3">
      <c r="A519" s="423" t="s">
        <v>20</v>
      </c>
      <c r="B519">
        <v>1012</v>
      </c>
      <c r="D519">
        <v>3345</v>
      </c>
      <c r="E519" s="423" t="s">
        <v>6306</v>
      </c>
      <c r="F519" s="423" t="s">
        <v>4779</v>
      </c>
      <c r="G519" s="423" t="s">
        <v>4930</v>
      </c>
      <c r="H519">
        <v>72770225000561</v>
      </c>
      <c r="I519" s="423" t="s">
        <v>313</v>
      </c>
      <c r="J519" s="423" t="s">
        <v>4779</v>
      </c>
      <c r="K519" s="423" t="s">
        <v>4780</v>
      </c>
      <c r="L519" s="423" t="s">
        <v>313</v>
      </c>
      <c r="M519" s="423" t="s">
        <v>4781</v>
      </c>
      <c r="N519" s="423" t="s">
        <v>313</v>
      </c>
      <c r="O519" s="423" t="s">
        <v>313</v>
      </c>
      <c r="P519" s="423" t="s">
        <v>313</v>
      </c>
      <c r="Q519" s="423" t="s">
        <v>4782</v>
      </c>
      <c r="R519" s="423" t="s">
        <v>472</v>
      </c>
      <c r="S519" s="423" t="s">
        <v>345</v>
      </c>
      <c r="T519" s="423" t="s">
        <v>313</v>
      </c>
      <c r="U519" s="423" t="s">
        <v>313</v>
      </c>
      <c r="V519" s="423" t="s">
        <v>313</v>
      </c>
      <c r="W519" s="423" t="s">
        <v>320</v>
      </c>
      <c r="X519" s="423" t="s">
        <v>347</v>
      </c>
      <c r="Y519" s="423" t="s">
        <v>313</v>
      </c>
      <c r="Z519" s="32"/>
      <c r="AA519">
        <v>52702</v>
      </c>
      <c r="AB519">
        <v>17020</v>
      </c>
      <c r="AC519">
        <v>70</v>
      </c>
      <c r="AD519" s="423" t="s">
        <v>20</v>
      </c>
      <c r="AE519" s="32">
        <v>46092</v>
      </c>
      <c r="AF519" s="62">
        <v>0.67219907407407409</v>
      </c>
      <c r="AG519" s="423" t="s">
        <v>313</v>
      </c>
      <c r="AH519" s="423" t="s">
        <v>322</v>
      </c>
      <c r="AI519" s="32"/>
      <c r="AJ519" s="62"/>
      <c r="AK519" s="423" t="s">
        <v>313</v>
      </c>
      <c r="AL519" s="423" t="s">
        <v>313</v>
      </c>
      <c r="AM519" s="423" t="s">
        <v>313</v>
      </c>
      <c r="AN519" s="423" t="s">
        <v>4783</v>
      </c>
      <c r="AO519" s="423" t="s">
        <v>313</v>
      </c>
      <c r="AP519" s="423" t="s">
        <v>4520</v>
      </c>
      <c r="AQ519" s="423" t="s">
        <v>4783</v>
      </c>
      <c r="AR519" s="32">
        <v>46148</v>
      </c>
      <c r="AS519">
        <v>50</v>
      </c>
      <c r="AT519" s="423" t="s">
        <v>313</v>
      </c>
      <c r="AU519" s="423" t="s">
        <v>313</v>
      </c>
      <c r="AV519" s="423" t="s">
        <v>313</v>
      </c>
      <c r="AW519" s="423" t="s">
        <v>313</v>
      </c>
      <c r="AX519" s="423">
        <v>1</v>
      </c>
    </row>
    <row r="520" spans="1:50" x14ac:dyDescent="0.3">
      <c r="A520" s="423" t="s">
        <v>45</v>
      </c>
      <c r="B520">
        <v>1013</v>
      </c>
      <c r="D520">
        <v>3368</v>
      </c>
      <c r="E520" s="423" t="s">
        <v>5147</v>
      </c>
      <c r="F520" s="423" t="s">
        <v>4799</v>
      </c>
      <c r="G520" s="423" t="s">
        <v>4800</v>
      </c>
      <c r="H520">
        <v>10649489000180</v>
      </c>
      <c r="I520" s="423" t="s">
        <v>313</v>
      </c>
      <c r="J520" s="423" t="s">
        <v>4799</v>
      </c>
      <c r="K520" s="423" t="s">
        <v>4801</v>
      </c>
      <c r="L520" s="423" t="s">
        <v>313</v>
      </c>
      <c r="M520" s="423" t="s">
        <v>4802</v>
      </c>
      <c r="N520" s="423" t="s">
        <v>313</v>
      </c>
      <c r="O520" s="423" t="s">
        <v>313</v>
      </c>
      <c r="P520" s="423" t="s">
        <v>313</v>
      </c>
      <c r="Q520" s="423" t="s">
        <v>387</v>
      </c>
      <c r="R520" s="423" t="s">
        <v>388</v>
      </c>
      <c r="S520" s="423" t="s">
        <v>345</v>
      </c>
      <c r="T520" s="423" t="s">
        <v>313</v>
      </c>
      <c r="U520" s="423" t="s">
        <v>313</v>
      </c>
      <c r="V520" s="423" t="s">
        <v>313</v>
      </c>
      <c r="W520" s="423" t="s">
        <v>320</v>
      </c>
      <c r="X520" s="423" t="s">
        <v>333</v>
      </c>
      <c r="Y520" s="423" t="s">
        <v>313</v>
      </c>
      <c r="Z520" s="32">
        <v>46295</v>
      </c>
      <c r="AC520">
        <v>69</v>
      </c>
      <c r="AD520" s="423" t="s">
        <v>45</v>
      </c>
      <c r="AE520" s="32">
        <v>46093</v>
      </c>
      <c r="AF520" s="62">
        <v>0.42211805555555554</v>
      </c>
      <c r="AG520" s="423" t="s">
        <v>313</v>
      </c>
      <c r="AH520" s="423" t="s">
        <v>322</v>
      </c>
      <c r="AI520" s="32"/>
      <c r="AJ520" s="62"/>
      <c r="AK520" s="423" t="s">
        <v>313</v>
      </c>
      <c r="AL520" s="423" t="s">
        <v>313</v>
      </c>
      <c r="AM520" s="423" t="s">
        <v>313</v>
      </c>
      <c r="AN520" s="423" t="s">
        <v>6124</v>
      </c>
      <c r="AO520" s="423" t="s">
        <v>45</v>
      </c>
      <c r="AP520" s="423" t="s">
        <v>4971</v>
      </c>
      <c r="AQ520" s="423" t="s">
        <v>5148</v>
      </c>
      <c r="AR520" s="32">
        <v>46155</v>
      </c>
      <c r="AS520">
        <v>30</v>
      </c>
      <c r="AT520" s="423" t="s">
        <v>313</v>
      </c>
      <c r="AU520" s="423" t="s">
        <v>2257</v>
      </c>
      <c r="AV520" s="423" t="s">
        <v>313</v>
      </c>
      <c r="AW520" s="423" t="s">
        <v>313</v>
      </c>
      <c r="AX520" s="423">
        <v>1</v>
      </c>
    </row>
    <row r="521" spans="1:50" x14ac:dyDescent="0.3">
      <c r="A521" s="423" t="s">
        <v>40</v>
      </c>
      <c r="B521">
        <v>1014</v>
      </c>
      <c r="D521">
        <v>3371</v>
      </c>
      <c r="E521" s="423" t="s">
        <v>4931</v>
      </c>
      <c r="F521" s="423" t="s">
        <v>313</v>
      </c>
      <c r="G521" s="423" t="s">
        <v>4803</v>
      </c>
      <c r="H521">
        <v>10633099000112</v>
      </c>
      <c r="I521" s="423" t="s">
        <v>313</v>
      </c>
      <c r="J521" s="423" t="s">
        <v>5681</v>
      </c>
      <c r="K521" s="423" t="s">
        <v>4805</v>
      </c>
      <c r="L521" s="423" t="s">
        <v>313</v>
      </c>
      <c r="M521" s="423" t="s">
        <v>4806</v>
      </c>
      <c r="N521" s="423" t="s">
        <v>313</v>
      </c>
      <c r="O521" s="423" t="s">
        <v>313</v>
      </c>
      <c r="P521" s="423" t="s">
        <v>313</v>
      </c>
      <c r="Q521" s="423" t="s">
        <v>533</v>
      </c>
      <c r="R521" s="423" t="s">
        <v>472</v>
      </c>
      <c r="S521" s="423" t="s">
        <v>313</v>
      </c>
      <c r="T521" s="423" t="s">
        <v>313</v>
      </c>
      <c r="U521" s="423" t="s">
        <v>313</v>
      </c>
      <c r="V521" s="423" t="s">
        <v>5682</v>
      </c>
      <c r="W521" s="423" t="s">
        <v>320</v>
      </c>
      <c r="X521" s="423" t="s">
        <v>397</v>
      </c>
      <c r="Y521" s="423" t="s">
        <v>313</v>
      </c>
      <c r="Z521" s="32">
        <v>46111</v>
      </c>
      <c r="AC521">
        <v>60</v>
      </c>
      <c r="AD521" s="423" t="s">
        <v>40</v>
      </c>
      <c r="AE521" s="32">
        <v>46093</v>
      </c>
      <c r="AF521" s="62">
        <v>0.50726851851851851</v>
      </c>
      <c r="AG521" s="423" t="s">
        <v>313</v>
      </c>
      <c r="AH521" s="423" t="s">
        <v>335</v>
      </c>
      <c r="AI521" s="32">
        <v>46153</v>
      </c>
      <c r="AJ521" s="62">
        <v>0.49739583333333331</v>
      </c>
      <c r="AK521" s="423" t="s">
        <v>6114</v>
      </c>
      <c r="AL521" s="423" t="s">
        <v>313</v>
      </c>
      <c r="AM521" s="423" t="s">
        <v>313</v>
      </c>
      <c r="AN521" s="423" t="s">
        <v>313</v>
      </c>
      <c r="AO521" s="423" t="s">
        <v>40</v>
      </c>
      <c r="AP521" s="423" t="s">
        <v>313</v>
      </c>
      <c r="AQ521" s="423" t="s">
        <v>313</v>
      </c>
      <c r="AR521" s="32">
        <v>46122</v>
      </c>
      <c r="AS521">
        <v>30</v>
      </c>
      <c r="AT521" s="423" t="s">
        <v>313</v>
      </c>
      <c r="AU521" s="423" t="s">
        <v>2257</v>
      </c>
      <c r="AV521" s="423" t="s">
        <v>313</v>
      </c>
      <c r="AW521" s="423" t="s">
        <v>313</v>
      </c>
      <c r="AX521" s="423">
        <v>1</v>
      </c>
    </row>
    <row r="522" spans="1:50" x14ac:dyDescent="0.3">
      <c r="A522" s="423" t="s">
        <v>20</v>
      </c>
      <c r="B522">
        <v>1015</v>
      </c>
      <c r="D522">
        <v>3375</v>
      </c>
      <c r="E522" s="423" t="s">
        <v>4839</v>
      </c>
      <c r="F522" s="423" t="s">
        <v>313</v>
      </c>
      <c r="G522" s="423" t="s">
        <v>4807</v>
      </c>
      <c r="H522">
        <v>35417169000126</v>
      </c>
      <c r="I522" s="423" t="s">
        <v>313</v>
      </c>
      <c r="J522" s="423" t="s">
        <v>5683</v>
      </c>
      <c r="K522" s="423" t="s">
        <v>5684</v>
      </c>
      <c r="L522" s="423" t="s">
        <v>313</v>
      </c>
      <c r="M522" s="423" t="s">
        <v>4809</v>
      </c>
      <c r="N522" s="423" t="s">
        <v>313</v>
      </c>
      <c r="O522" s="423" t="s">
        <v>313</v>
      </c>
      <c r="P522" s="423" t="s">
        <v>313</v>
      </c>
      <c r="Q522" s="423" t="s">
        <v>1548</v>
      </c>
      <c r="R522" s="423" t="s">
        <v>330</v>
      </c>
      <c r="S522" s="423" t="s">
        <v>313</v>
      </c>
      <c r="T522" s="423" t="s">
        <v>313</v>
      </c>
      <c r="U522" s="423" t="s">
        <v>313</v>
      </c>
      <c r="V522" s="423" t="s">
        <v>313</v>
      </c>
      <c r="W522" s="423" t="s">
        <v>320</v>
      </c>
      <c r="X522" s="423" t="s">
        <v>397</v>
      </c>
      <c r="Y522" s="423" t="s">
        <v>313</v>
      </c>
      <c r="Z522" s="32"/>
      <c r="AC522">
        <v>69</v>
      </c>
      <c r="AD522" s="423" t="s">
        <v>20</v>
      </c>
      <c r="AE522" s="32">
        <v>46093</v>
      </c>
      <c r="AF522" s="62">
        <v>0.63280092592592596</v>
      </c>
      <c r="AG522" s="423" t="s">
        <v>313</v>
      </c>
      <c r="AH522" s="423" t="s">
        <v>322</v>
      </c>
      <c r="AI522" s="32"/>
      <c r="AJ522" s="62"/>
      <c r="AK522" s="423" t="s">
        <v>313</v>
      </c>
      <c r="AL522" s="423" t="s">
        <v>313</v>
      </c>
      <c r="AM522" s="423" t="s">
        <v>313</v>
      </c>
      <c r="AN522" s="423" t="s">
        <v>313</v>
      </c>
      <c r="AO522" s="423" t="s">
        <v>313</v>
      </c>
      <c r="AP522" s="423" t="s">
        <v>313</v>
      </c>
      <c r="AQ522" s="423" t="s">
        <v>313</v>
      </c>
      <c r="AR522" s="32">
        <v>46097</v>
      </c>
      <c r="AS522">
        <v>30</v>
      </c>
      <c r="AT522" s="423" t="s">
        <v>313</v>
      </c>
      <c r="AU522" s="423" t="s">
        <v>313</v>
      </c>
      <c r="AV522" s="423" t="s">
        <v>313</v>
      </c>
      <c r="AW522" s="423" t="s">
        <v>313</v>
      </c>
      <c r="AX522" s="423">
        <v>1</v>
      </c>
    </row>
    <row r="523" spans="1:50" x14ac:dyDescent="0.3">
      <c r="A523" s="423" t="s">
        <v>20</v>
      </c>
      <c r="B523">
        <v>1016</v>
      </c>
      <c r="D523">
        <v>3373</v>
      </c>
      <c r="E523" s="423" t="s">
        <v>5685</v>
      </c>
      <c r="F523" s="423" t="s">
        <v>313</v>
      </c>
      <c r="G523" s="423" t="s">
        <v>4810</v>
      </c>
      <c r="I523" s="423" t="s">
        <v>313</v>
      </c>
      <c r="J523" s="423" t="s">
        <v>4811</v>
      </c>
      <c r="K523" s="423" t="s">
        <v>5686</v>
      </c>
      <c r="L523" s="423" t="s">
        <v>313</v>
      </c>
      <c r="M523" s="423" t="s">
        <v>4812</v>
      </c>
      <c r="N523" s="423" t="s">
        <v>313</v>
      </c>
      <c r="O523" s="423" t="s">
        <v>313</v>
      </c>
      <c r="P523" s="423" t="s">
        <v>313</v>
      </c>
      <c r="Q523" s="423" t="s">
        <v>313</v>
      </c>
      <c r="R523" s="423" t="s">
        <v>313</v>
      </c>
      <c r="S523" s="423" t="s">
        <v>2025</v>
      </c>
      <c r="T523" s="423" t="s">
        <v>313</v>
      </c>
      <c r="U523" s="423" t="s">
        <v>313</v>
      </c>
      <c r="V523" s="423" t="s">
        <v>5574</v>
      </c>
      <c r="W523" s="423" t="s">
        <v>320</v>
      </c>
      <c r="X523" s="423" t="s">
        <v>437</v>
      </c>
      <c r="Y523" s="423" t="s">
        <v>313</v>
      </c>
      <c r="Z523" s="32">
        <v>46112</v>
      </c>
      <c r="AC523">
        <v>58</v>
      </c>
      <c r="AD523" s="423" t="s">
        <v>40</v>
      </c>
      <c r="AE523" s="32">
        <v>46093</v>
      </c>
      <c r="AF523" s="62">
        <v>0.73317129629629629</v>
      </c>
      <c r="AG523" s="423" t="s">
        <v>313</v>
      </c>
      <c r="AH523" s="423" t="s">
        <v>335</v>
      </c>
      <c r="AI523" s="32">
        <v>46151</v>
      </c>
      <c r="AJ523" s="62">
        <v>0.33079861111111108</v>
      </c>
      <c r="AK523" s="423" t="s">
        <v>6122</v>
      </c>
      <c r="AL523" s="423" t="s">
        <v>313</v>
      </c>
      <c r="AM523" s="423" t="s">
        <v>313</v>
      </c>
      <c r="AN523" s="423" t="s">
        <v>313</v>
      </c>
      <c r="AO523" s="423" t="s">
        <v>20</v>
      </c>
      <c r="AP523" s="423" t="s">
        <v>313</v>
      </c>
      <c r="AQ523" s="423" t="s">
        <v>313</v>
      </c>
      <c r="AR523" s="32">
        <v>46094</v>
      </c>
      <c r="AS523">
        <v>30</v>
      </c>
      <c r="AT523" s="423" t="s">
        <v>313</v>
      </c>
      <c r="AU523" s="423" t="s">
        <v>313</v>
      </c>
      <c r="AV523" s="423" t="s">
        <v>313</v>
      </c>
      <c r="AW523" s="423" t="s">
        <v>313</v>
      </c>
      <c r="AX523" s="423">
        <v>1</v>
      </c>
    </row>
    <row r="524" spans="1:50" x14ac:dyDescent="0.3">
      <c r="A524" s="423" t="s">
        <v>45</v>
      </c>
      <c r="B524">
        <v>1017</v>
      </c>
      <c r="D524">
        <v>3374</v>
      </c>
      <c r="E524" s="423" t="s">
        <v>4973</v>
      </c>
      <c r="F524" s="423" t="s">
        <v>313</v>
      </c>
      <c r="G524" s="423" t="s">
        <v>4813</v>
      </c>
      <c r="H524">
        <v>33947903000133</v>
      </c>
      <c r="I524" s="423" t="s">
        <v>313</v>
      </c>
      <c r="J524" s="423" t="s">
        <v>4814</v>
      </c>
      <c r="K524" s="423" t="s">
        <v>4815</v>
      </c>
      <c r="L524" s="423" t="s">
        <v>313</v>
      </c>
      <c r="M524" s="423" t="s">
        <v>4816</v>
      </c>
      <c r="N524" s="423" t="s">
        <v>313</v>
      </c>
      <c r="O524" s="423" t="s">
        <v>313</v>
      </c>
      <c r="P524" s="423" t="s">
        <v>313</v>
      </c>
      <c r="Q524" s="423" t="s">
        <v>4817</v>
      </c>
      <c r="R524" s="423" t="s">
        <v>2390</v>
      </c>
      <c r="S524" s="423" t="s">
        <v>2025</v>
      </c>
      <c r="T524" s="423" t="s">
        <v>313</v>
      </c>
      <c r="U524" s="423" t="s">
        <v>313</v>
      </c>
      <c r="V524" s="423" t="s">
        <v>5574</v>
      </c>
      <c r="W524" s="423" t="s">
        <v>320</v>
      </c>
      <c r="X524" s="423" t="s">
        <v>397</v>
      </c>
      <c r="Y524" s="423" t="s">
        <v>313</v>
      </c>
      <c r="Z524" s="32">
        <v>46234</v>
      </c>
      <c r="AC524">
        <v>13</v>
      </c>
      <c r="AD524" s="423" t="s">
        <v>40</v>
      </c>
      <c r="AE524" s="32">
        <v>46093</v>
      </c>
      <c r="AF524" s="62">
        <v>0.73402777777777772</v>
      </c>
      <c r="AG524" s="423" t="s">
        <v>313</v>
      </c>
      <c r="AH524" s="423" t="s">
        <v>335</v>
      </c>
      <c r="AI524" s="32">
        <v>46106</v>
      </c>
      <c r="AJ524" s="62">
        <v>0.42133101851851851</v>
      </c>
      <c r="AK524" s="423" t="s">
        <v>6115</v>
      </c>
      <c r="AL524" s="423" t="s">
        <v>313</v>
      </c>
      <c r="AM524" s="423" t="s">
        <v>313</v>
      </c>
      <c r="AN524" s="423" t="s">
        <v>313</v>
      </c>
      <c r="AO524" s="423" t="s">
        <v>45</v>
      </c>
      <c r="AP524" s="423" t="s">
        <v>4974</v>
      </c>
      <c r="AQ524" s="423" t="s">
        <v>313</v>
      </c>
      <c r="AR524" s="32">
        <v>46106</v>
      </c>
      <c r="AS524">
        <v>31</v>
      </c>
      <c r="AT524" s="423" t="s">
        <v>313</v>
      </c>
      <c r="AU524" s="423" t="s">
        <v>313</v>
      </c>
      <c r="AV524" s="423" t="s">
        <v>313</v>
      </c>
      <c r="AW524" s="423" t="s">
        <v>313</v>
      </c>
      <c r="AX524" s="423">
        <v>1</v>
      </c>
    </row>
    <row r="525" spans="1:50" x14ac:dyDescent="0.3">
      <c r="A525" s="423" t="s">
        <v>20</v>
      </c>
      <c r="B525">
        <v>1018</v>
      </c>
      <c r="D525">
        <v>3379</v>
      </c>
      <c r="E525" s="423" t="s">
        <v>5687</v>
      </c>
      <c r="F525" s="423" t="s">
        <v>313</v>
      </c>
      <c r="G525" s="423" t="s">
        <v>1324</v>
      </c>
      <c r="H525">
        <v>28646036000166</v>
      </c>
      <c r="I525" s="423" t="s">
        <v>313</v>
      </c>
      <c r="J525" s="423" t="s">
        <v>5688</v>
      </c>
      <c r="K525" s="423" t="s">
        <v>1326</v>
      </c>
      <c r="L525" s="423" t="s">
        <v>313</v>
      </c>
      <c r="M525" s="423" t="s">
        <v>1327</v>
      </c>
      <c r="N525" s="423" t="s">
        <v>313</v>
      </c>
      <c r="O525" s="423" t="s">
        <v>313</v>
      </c>
      <c r="P525" s="423" t="s">
        <v>313</v>
      </c>
      <c r="Q525" s="423" t="s">
        <v>1328</v>
      </c>
      <c r="R525" s="423" t="s">
        <v>330</v>
      </c>
      <c r="S525" s="423" t="s">
        <v>313</v>
      </c>
      <c r="T525" s="423" t="s">
        <v>313</v>
      </c>
      <c r="U525" s="423" t="s">
        <v>313</v>
      </c>
      <c r="V525" s="423" t="s">
        <v>313</v>
      </c>
      <c r="W525" s="423" t="s">
        <v>320</v>
      </c>
      <c r="X525" s="423" t="s">
        <v>397</v>
      </c>
      <c r="Y525" s="423" t="s">
        <v>313</v>
      </c>
      <c r="Z525" s="32"/>
      <c r="AA525">
        <v>1696</v>
      </c>
      <c r="AB525">
        <v>6400</v>
      </c>
      <c r="AC525">
        <v>17</v>
      </c>
      <c r="AD525" s="423" t="s">
        <v>20</v>
      </c>
      <c r="AE525" s="32">
        <v>46094</v>
      </c>
      <c r="AF525" s="62">
        <v>0.39907407407407408</v>
      </c>
      <c r="AG525" s="423" t="s">
        <v>313</v>
      </c>
      <c r="AH525" s="423" t="s">
        <v>335</v>
      </c>
      <c r="AI525" s="32">
        <v>46111</v>
      </c>
      <c r="AJ525" s="62">
        <v>0.71695601851851853</v>
      </c>
      <c r="AK525" s="423" t="s">
        <v>6114</v>
      </c>
      <c r="AL525" s="423" t="s">
        <v>5022</v>
      </c>
      <c r="AM525" s="423" t="s">
        <v>313</v>
      </c>
      <c r="AN525" s="423" t="s">
        <v>4820</v>
      </c>
      <c r="AO525" s="423" t="s">
        <v>313</v>
      </c>
      <c r="AP525" s="423" t="s">
        <v>4820</v>
      </c>
      <c r="AQ525" s="423" t="s">
        <v>313</v>
      </c>
      <c r="AR525" s="32">
        <v>46093</v>
      </c>
      <c r="AS525">
        <v>30</v>
      </c>
      <c r="AT525" s="423" t="s">
        <v>313</v>
      </c>
      <c r="AU525" s="423" t="s">
        <v>313</v>
      </c>
      <c r="AV525" s="423" t="s">
        <v>313</v>
      </c>
      <c r="AW525" s="423" t="s">
        <v>313</v>
      </c>
      <c r="AX525" s="423">
        <v>1</v>
      </c>
    </row>
    <row r="526" spans="1:50" x14ac:dyDescent="0.3">
      <c r="A526" s="423" t="s">
        <v>45</v>
      </c>
      <c r="B526">
        <v>1019</v>
      </c>
      <c r="D526">
        <v>3381</v>
      </c>
      <c r="E526" s="423" t="s">
        <v>5023</v>
      </c>
      <c r="F526" s="423" t="s">
        <v>4824</v>
      </c>
      <c r="G526" s="423" t="s">
        <v>4825</v>
      </c>
      <c r="H526">
        <v>55841149000195</v>
      </c>
      <c r="I526" s="423" t="s">
        <v>313</v>
      </c>
      <c r="J526" s="423" t="s">
        <v>4824</v>
      </c>
      <c r="K526" s="423" t="s">
        <v>5689</v>
      </c>
      <c r="L526" s="423" t="s">
        <v>313</v>
      </c>
      <c r="M526" s="423" t="s">
        <v>4827</v>
      </c>
      <c r="N526" s="423" t="s">
        <v>313</v>
      </c>
      <c r="O526" s="423" t="s">
        <v>313</v>
      </c>
      <c r="P526" s="423" t="s">
        <v>313</v>
      </c>
      <c r="Q526" s="423" t="s">
        <v>4193</v>
      </c>
      <c r="R526" s="423" t="s">
        <v>472</v>
      </c>
      <c r="S526" s="423" t="s">
        <v>345</v>
      </c>
      <c r="T526" s="423" t="s">
        <v>313</v>
      </c>
      <c r="U526" s="423" t="s">
        <v>313</v>
      </c>
      <c r="V526" s="423" t="s">
        <v>313</v>
      </c>
      <c r="W526" s="423" t="s">
        <v>320</v>
      </c>
      <c r="X526" s="423" t="s">
        <v>397</v>
      </c>
      <c r="Y526" s="423" t="s">
        <v>313</v>
      </c>
      <c r="Z526" s="32">
        <v>46234</v>
      </c>
      <c r="AA526">
        <v>58800</v>
      </c>
      <c r="AB526">
        <v>2525</v>
      </c>
      <c r="AC526">
        <v>17</v>
      </c>
      <c r="AD526" s="423" t="s">
        <v>45</v>
      </c>
      <c r="AE526" s="32">
        <v>46094</v>
      </c>
      <c r="AF526" s="62">
        <v>0.61967592592592591</v>
      </c>
      <c r="AG526" s="423" t="s">
        <v>313</v>
      </c>
      <c r="AH526" s="423" t="s">
        <v>335</v>
      </c>
      <c r="AI526" s="32">
        <v>46111</v>
      </c>
      <c r="AJ526" s="62">
        <v>0.67168981481481482</v>
      </c>
      <c r="AK526" s="423" t="s">
        <v>6115</v>
      </c>
      <c r="AL526" s="423" t="s">
        <v>313</v>
      </c>
      <c r="AM526" s="423" t="s">
        <v>313</v>
      </c>
      <c r="AN526" s="423" t="s">
        <v>5024</v>
      </c>
      <c r="AO526" s="423" t="s">
        <v>45</v>
      </c>
      <c r="AP526" s="423" t="s">
        <v>5024</v>
      </c>
      <c r="AQ526" s="423" t="s">
        <v>313</v>
      </c>
      <c r="AR526" s="32">
        <v>46111</v>
      </c>
      <c r="AS526">
        <v>30</v>
      </c>
      <c r="AT526" s="423" t="s">
        <v>313</v>
      </c>
      <c r="AU526" s="423" t="s">
        <v>28</v>
      </c>
      <c r="AV526" s="423" t="s">
        <v>313</v>
      </c>
      <c r="AW526" s="423" t="s">
        <v>313</v>
      </c>
      <c r="AX526" s="423">
        <v>1</v>
      </c>
    </row>
    <row r="527" spans="1:50" x14ac:dyDescent="0.3">
      <c r="A527" s="423" t="s">
        <v>20</v>
      </c>
      <c r="B527">
        <v>1020</v>
      </c>
      <c r="D527">
        <v>3378</v>
      </c>
      <c r="E527" s="423" t="s">
        <v>5690</v>
      </c>
      <c r="F527" s="423" t="s">
        <v>313</v>
      </c>
      <c r="G527" s="423" t="s">
        <v>4841</v>
      </c>
      <c r="I527" s="423" t="s">
        <v>313</v>
      </c>
      <c r="J527" s="423" t="s">
        <v>4842</v>
      </c>
      <c r="K527" s="423" t="s">
        <v>5691</v>
      </c>
      <c r="L527" s="423" t="s">
        <v>313</v>
      </c>
      <c r="M527" s="423" t="s">
        <v>4843</v>
      </c>
      <c r="N527" s="423" t="s">
        <v>313</v>
      </c>
      <c r="O527" s="423" t="s">
        <v>313</v>
      </c>
      <c r="P527" s="423" t="s">
        <v>313</v>
      </c>
      <c r="Q527" s="423" t="s">
        <v>313</v>
      </c>
      <c r="R527" s="423" t="s">
        <v>313</v>
      </c>
      <c r="S527" s="423" t="s">
        <v>2025</v>
      </c>
      <c r="T527" s="423" t="s">
        <v>313</v>
      </c>
      <c r="U527" s="423" t="s">
        <v>313</v>
      </c>
      <c r="V527" s="423" t="s">
        <v>5574</v>
      </c>
      <c r="W527" s="423" t="s">
        <v>320</v>
      </c>
      <c r="X527" s="423" t="s">
        <v>437</v>
      </c>
      <c r="Y527" s="423" t="s">
        <v>313</v>
      </c>
      <c r="Z527" s="32">
        <v>46112</v>
      </c>
      <c r="AC527">
        <v>1</v>
      </c>
      <c r="AD527" s="423" t="s">
        <v>40</v>
      </c>
      <c r="AE527" s="32">
        <v>46097</v>
      </c>
      <c r="AF527" s="62">
        <v>0.57464120370370375</v>
      </c>
      <c r="AG527" s="423" t="s">
        <v>313</v>
      </c>
      <c r="AH527" s="423" t="s">
        <v>335</v>
      </c>
      <c r="AI527" s="32">
        <v>46098</v>
      </c>
      <c r="AJ527" s="62">
        <v>0.4019212962962963</v>
      </c>
      <c r="AK527" s="423" t="s">
        <v>6118</v>
      </c>
      <c r="AL527" s="423" t="s">
        <v>5690</v>
      </c>
      <c r="AM527" s="423" t="s">
        <v>313</v>
      </c>
      <c r="AN527" s="423" t="s">
        <v>313</v>
      </c>
      <c r="AO527" s="423" t="s">
        <v>20</v>
      </c>
      <c r="AP527" s="423" t="s">
        <v>313</v>
      </c>
      <c r="AQ527" s="423" t="s">
        <v>313</v>
      </c>
      <c r="AR527" s="32">
        <v>46098</v>
      </c>
      <c r="AS527">
        <v>30</v>
      </c>
      <c r="AT527" s="423" t="s">
        <v>313</v>
      </c>
      <c r="AU527" s="423" t="s">
        <v>313</v>
      </c>
      <c r="AV527" s="423" t="s">
        <v>313</v>
      </c>
      <c r="AW527" s="423" t="s">
        <v>313</v>
      </c>
      <c r="AX527" s="423">
        <v>1</v>
      </c>
    </row>
    <row r="528" spans="1:50" x14ac:dyDescent="0.3">
      <c r="A528" s="423" t="s">
        <v>45</v>
      </c>
      <c r="B528">
        <v>1021</v>
      </c>
      <c r="D528">
        <v>3384</v>
      </c>
      <c r="E528" s="423" t="s">
        <v>4896</v>
      </c>
      <c r="F528" s="423" t="s">
        <v>313</v>
      </c>
      <c r="G528" s="423" t="s">
        <v>4844</v>
      </c>
      <c r="I528" s="423" t="s">
        <v>313</v>
      </c>
      <c r="J528" s="423" t="s">
        <v>4845</v>
      </c>
      <c r="K528" s="423" t="s">
        <v>5692</v>
      </c>
      <c r="L528" s="423" t="s">
        <v>313</v>
      </c>
      <c r="M528" s="423" t="s">
        <v>4846</v>
      </c>
      <c r="N528" s="423" t="s">
        <v>313</v>
      </c>
      <c r="O528" s="423" t="s">
        <v>313</v>
      </c>
      <c r="P528" s="423" t="s">
        <v>313</v>
      </c>
      <c r="Q528" s="423" t="s">
        <v>313</v>
      </c>
      <c r="R528" s="423" t="s">
        <v>313</v>
      </c>
      <c r="S528" s="423" t="s">
        <v>2025</v>
      </c>
      <c r="T528" s="423" t="s">
        <v>313</v>
      </c>
      <c r="U528" s="423" t="s">
        <v>313</v>
      </c>
      <c r="V528" s="423" t="s">
        <v>5574</v>
      </c>
      <c r="W528" s="423" t="s">
        <v>320</v>
      </c>
      <c r="X528" s="423" t="s">
        <v>437</v>
      </c>
      <c r="Y528" s="423" t="s">
        <v>313</v>
      </c>
      <c r="Z528" s="32">
        <v>46112</v>
      </c>
      <c r="AC528">
        <v>3</v>
      </c>
      <c r="AD528" s="423" t="s">
        <v>40</v>
      </c>
      <c r="AE528" s="32">
        <v>46097</v>
      </c>
      <c r="AF528" s="62">
        <v>0.5755555555555556</v>
      </c>
      <c r="AG528" s="423" t="s">
        <v>313</v>
      </c>
      <c r="AH528" s="423" t="s">
        <v>335</v>
      </c>
      <c r="AI528" s="32">
        <v>46100</v>
      </c>
      <c r="AJ528" s="62">
        <v>0.48016203703703703</v>
      </c>
      <c r="AK528" s="423" t="s">
        <v>6115</v>
      </c>
      <c r="AL528" s="423" t="s">
        <v>313</v>
      </c>
      <c r="AM528" s="423" t="s">
        <v>313</v>
      </c>
      <c r="AN528" s="423" t="s">
        <v>313</v>
      </c>
      <c r="AO528" s="423" t="s">
        <v>45</v>
      </c>
      <c r="AP528" s="423" t="s">
        <v>313</v>
      </c>
      <c r="AQ528" s="423" t="s">
        <v>313</v>
      </c>
      <c r="AR528" s="32">
        <v>46098</v>
      </c>
      <c r="AS528">
        <v>30</v>
      </c>
      <c r="AT528" s="423" t="s">
        <v>313</v>
      </c>
      <c r="AU528" s="423" t="s">
        <v>313</v>
      </c>
      <c r="AV528" s="423" t="s">
        <v>313</v>
      </c>
      <c r="AW528" s="423" t="s">
        <v>313</v>
      </c>
      <c r="AX528" s="423">
        <v>1</v>
      </c>
    </row>
    <row r="529" spans="1:50" x14ac:dyDescent="0.3">
      <c r="A529" s="423" t="s">
        <v>20</v>
      </c>
      <c r="B529">
        <v>1022</v>
      </c>
      <c r="D529">
        <v>3385</v>
      </c>
      <c r="E529" s="423" t="s">
        <v>5693</v>
      </c>
      <c r="F529" s="423" t="s">
        <v>313</v>
      </c>
      <c r="G529" s="423" t="s">
        <v>4848</v>
      </c>
      <c r="I529" s="423" t="s">
        <v>313</v>
      </c>
      <c r="J529" s="423" t="s">
        <v>4849</v>
      </c>
      <c r="K529" s="423" t="s">
        <v>5694</v>
      </c>
      <c r="L529" s="423" t="s">
        <v>313</v>
      </c>
      <c r="M529" s="423" t="s">
        <v>4850</v>
      </c>
      <c r="N529" s="423" t="s">
        <v>313</v>
      </c>
      <c r="O529" s="423" t="s">
        <v>313</v>
      </c>
      <c r="P529" s="423" t="s">
        <v>313</v>
      </c>
      <c r="Q529" s="423" t="s">
        <v>313</v>
      </c>
      <c r="R529" s="423" t="s">
        <v>313</v>
      </c>
      <c r="S529" s="423" t="s">
        <v>2025</v>
      </c>
      <c r="T529" s="423" t="s">
        <v>313</v>
      </c>
      <c r="U529" s="423" t="s">
        <v>313</v>
      </c>
      <c r="V529" s="423" t="s">
        <v>5574</v>
      </c>
      <c r="W529" s="423" t="s">
        <v>320</v>
      </c>
      <c r="X529" s="423" t="s">
        <v>437</v>
      </c>
      <c r="Y529" s="423" t="s">
        <v>313</v>
      </c>
      <c r="Z529" s="32">
        <v>46112</v>
      </c>
      <c r="AC529">
        <v>1</v>
      </c>
      <c r="AD529" s="423" t="s">
        <v>40</v>
      </c>
      <c r="AE529" s="32">
        <v>46097</v>
      </c>
      <c r="AF529" s="62">
        <v>0.57633101851851853</v>
      </c>
      <c r="AG529" s="423" t="s">
        <v>313</v>
      </c>
      <c r="AH529" s="423" t="s">
        <v>335</v>
      </c>
      <c r="AI529" s="32">
        <v>46098</v>
      </c>
      <c r="AJ529" s="62">
        <v>0.40364583333333331</v>
      </c>
      <c r="AK529" s="423" t="s">
        <v>6118</v>
      </c>
      <c r="AL529" s="423" t="s">
        <v>5693</v>
      </c>
      <c r="AM529" s="423" t="s">
        <v>313</v>
      </c>
      <c r="AN529" s="423" t="s">
        <v>313</v>
      </c>
      <c r="AO529" s="423" t="s">
        <v>20</v>
      </c>
      <c r="AP529" s="423" t="s">
        <v>313</v>
      </c>
      <c r="AQ529" s="423" t="s">
        <v>313</v>
      </c>
      <c r="AR529" s="32">
        <v>46098</v>
      </c>
      <c r="AS529">
        <v>30</v>
      </c>
      <c r="AT529" s="423" t="s">
        <v>313</v>
      </c>
      <c r="AU529" s="423" t="s">
        <v>313</v>
      </c>
      <c r="AV529" s="423" t="s">
        <v>313</v>
      </c>
      <c r="AW529" s="423" t="s">
        <v>313</v>
      </c>
      <c r="AX529" s="423">
        <v>1</v>
      </c>
    </row>
    <row r="530" spans="1:50" x14ac:dyDescent="0.3">
      <c r="A530" s="423" t="s">
        <v>45</v>
      </c>
      <c r="B530">
        <v>1023</v>
      </c>
      <c r="D530">
        <v>3386</v>
      </c>
      <c r="E530" s="423" t="s">
        <v>5695</v>
      </c>
      <c r="F530" s="423" t="s">
        <v>313</v>
      </c>
      <c r="G530" s="423" t="s">
        <v>4851</v>
      </c>
      <c r="H530">
        <v>57769346000176</v>
      </c>
      <c r="I530" s="423" t="s">
        <v>313</v>
      </c>
      <c r="J530" s="423" t="s">
        <v>4852</v>
      </c>
      <c r="K530" s="423" t="s">
        <v>4853</v>
      </c>
      <c r="L530" s="423" t="s">
        <v>313</v>
      </c>
      <c r="M530" s="423" t="s">
        <v>4854</v>
      </c>
      <c r="N530" s="423" t="s">
        <v>313</v>
      </c>
      <c r="O530" s="423" t="s">
        <v>313</v>
      </c>
      <c r="P530" s="423" t="s">
        <v>313</v>
      </c>
      <c r="Q530" s="423" t="s">
        <v>4855</v>
      </c>
      <c r="R530" s="423" t="s">
        <v>513</v>
      </c>
      <c r="S530" s="423" t="s">
        <v>2025</v>
      </c>
      <c r="T530" s="423" t="s">
        <v>313</v>
      </c>
      <c r="U530" s="423" t="s">
        <v>313</v>
      </c>
      <c r="V530" s="423" t="s">
        <v>5590</v>
      </c>
      <c r="W530" s="423" t="s">
        <v>320</v>
      </c>
      <c r="X530" s="423" t="s">
        <v>397</v>
      </c>
      <c r="Y530" s="423" t="s">
        <v>313</v>
      </c>
      <c r="Z530" s="32">
        <v>46234</v>
      </c>
      <c r="AC530">
        <v>22</v>
      </c>
      <c r="AD530" s="423" t="s">
        <v>40</v>
      </c>
      <c r="AE530" s="32">
        <v>46097</v>
      </c>
      <c r="AF530" s="62">
        <v>0.57715277777777774</v>
      </c>
      <c r="AG530" s="423" t="s">
        <v>313</v>
      </c>
      <c r="AH530" s="423" t="s">
        <v>335</v>
      </c>
      <c r="AI530" s="32">
        <v>46119</v>
      </c>
      <c r="AJ530" s="62">
        <v>0.44837962962962963</v>
      </c>
      <c r="AK530" s="423" t="s">
        <v>6118</v>
      </c>
      <c r="AL530" s="423" t="s">
        <v>313</v>
      </c>
      <c r="AM530" s="423" t="s">
        <v>313</v>
      </c>
      <c r="AN530" s="423" t="s">
        <v>4819</v>
      </c>
      <c r="AO530" s="423" t="s">
        <v>45</v>
      </c>
      <c r="AP530" s="423" t="s">
        <v>4819</v>
      </c>
      <c r="AQ530" s="423" t="s">
        <v>313</v>
      </c>
      <c r="AR530" s="32">
        <v>46119</v>
      </c>
      <c r="AS530">
        <v>30</v>
      </c>
      <c r="AT530" s="423" t="s">
        <v>313</v>
      </c>
      <c r="AU530" s="423" t="s">
        <v>313</v>
      </c>
      <c r="AV530" s="423" t="s">
        <v>313</v>
      </c>
      <c r="AW530" s="423" t="s">
        <v>313</v>
      </c>
      <c r="AX530" s="423">
        <v>1</v>
      </c>
    </row>
    <row r="531" spans="1:50" x14ac:dyDescent="0.3">
      <c r="A531" s="423" t="s">
        <v>40</v>
      </c>
      <c r="B531">
        <v>1024</v>
      </c>
      <c r="D531">
        <v>3388</v>
      </c>
      <c r="E531" s="423" t="s">
        <v>4933</v>
      </c>
      <c r="F531" s="423" t="s">
        <v>313</v>
      </c>
      <c r="G531" s="423" t="s">
        <v>4856</v>
      </c>
      <c r="I531" s="423" t="s">
        <v>313</v>
      </c>
      <c r="J531" s="423" t="s">
        <v>3145</v>
      </c>
      <c r="K531" s="423" t="s">
        <v>5696</v>
      </c>
      <c r="L531" s="423" t="s">
        <v>313</v>
      </c>
      <c r="M531" s="423" t="s">
        <v>4857</v>
      </c>
      <c r="N531" s="423" t="s">
        <v>313</v>
      </c>
      <c r="O531" s="423" t="s">
        <v>313</v>
      </c>
      <c r="P531" s="423" t="s">
        <v>313</v>
      </c>
      <c r="Q531" s="423" t="s">
        <v>313</v>
      </c>
      <c r="R531" s="423" t="s">
        <v>313</v>
      </c>
      <c r="S531" s="423" t="s">
        <v>2025</v>
      </c>
      <c r="T531" s="423" t="s">
        <v>313</v>
      </c>
      <c r="U531" s="423" t="s">
        <v>313</v>
      </c>
      <c r="V531" s="423" t="s">
        <v>5590</v>
      </c>
      <c r="W531" s="423" t="s">
        <v>320</v>
      </c>
      <c r="X531" s="423" t="s">
        <v>437</v>
      </c>
      <c r="Y531" s="423" t="s">
        <v>313</v>
      </c>
      <c r="Z531" s="32">
        <v>46112</v>
      </c>
      <c r="AC531">
        <v>54</v>
      </c>
      <c r="AD531" s="423" t="s">
        <v>40</v>
      </c>
      <c r="AE531" s="32">
        <v>46097</v>
      </c>
      <c r="AF531" s="62">
        <v>0.57785879629629633</v>
      </c>
      <c r="AG531" s="423" t="s">
        <v>313</v>
      </c>
      <c r="AH531" s="423" t="s">
        <v>335</v>
      </c>
      <c r="AI531" s="32">
        <v>46151</v>
      </c>
      <c r="AJ531" s="62">
        <v>0.33232638888888888</v>
      </c>
      <c r="AK531" s="423" t="s">
        <v>6122</v>
      </c>
      <c r="AL531" s="423" t="s">
        <v>313</v>
      </c>
      <c r="AM531" s="423" t="s">
        <v>313</v>
      </c>
      <c r="AN531" s="423" t="s">
        <v>313</v>
      </c>
      <c r="AO531" s="423" t="s">
        <v>40</v>
      </c>
      <c r="AP531" s="423" t="s">
        <v>313</v>
      </c>
      <c r="AQ531" s="423" t="s">
        <v>313</v>
      </c>
      <c r="AR531" s="32">
        <v>46101</v>
      </c>
      <c r="AS531">
        <v>30</v>
      </c>
      <c r="AT531" s="423" t="s">
        <v>313</v>
      </c>
      <c r="AU531" s="423" t="s">
        <v>313</v>
      </c>
      <c r="AV531" s="423" t="s">
        <v>313</v>
      </c>
      <c r="AW531" s="423" t="s">
        <v>313</v>
      </c>
      <c r="AX531" s="423">
        <v>1</v>
      </c>
    </row>
    <row r="532" spans="1:50" x14ac:dyDescent="0.3">
      <c r="A532" s="423" t="s">
        <v>40</v>
      </c>
      <c r="B532">
        <v>1025</v>
      </c>
      <c r="D532">
        <v>3389</v>
      </c>
      <c r="E532" s="423" t="s">
        <v>4934</v>
      </c>
      <c r="F532" s="423" t="s">
        <v>313</v>
      </c>
      <c r="G532" s="423" t="s">
        <v>4858</v>
      </c>
      <c r="I532" s="423" t="s">
        <v>313</v>
      </c>
      <c r="J532" s="423" t="s">
        <v>4859</v>
      </c>
      <c r="K532" s="423" t="s">
        <v>5697</v>
      </c>
      <c r="L532" s="423" t="s">
        <v>313</v>
      </c>
      <c r="M532" s="423" t="s">
        <v>4860</v>
      </c>
      <c r="N532" s="423" t="s">
        <v>313</v>
      </c>
      <c r="O532" s="423" t="s">
        <v>313</v>
      </c>
      <c r="P532" s="423" t="s">
        <v>313</v>
      </c>
      <c r="Q532" s="423" t="s">
        <v>313</v>
      </c>
      <c r="R532" s="423" t="s">
        <v>313</v>
      </c>
      <c r="S532" s="423" t="s">
        <v>2025</v>
      </c>
      <c r="T532" s="423" t="s">
        <v>313</v>
      </c>
      <c r="U532" s="423" t="s">
        <v>313</v>
      </c>
      <c r="V532" s="423" t="s">
        <v>5590</v>
      </c>
      <c r="W532" s="423" t="s">
        <v>320</v>
      </c>
      <c r="X532" s="423" t="s">
        <v>397</v>
      </c>
      <c r="Y532" s="423" t="s">
        <v>313</v>
      </c>
      <c r="Z532" s="32">
        <v>46112</v>
      </c>
      <c r="AC532">
        <v>25</v>
      </c>
      <c r="AD532" s="423" t="s">
        <v>40</v>
      </c>
      <c r="AE532" s="32">
        <v>46097</v>
      </c>
      <c r="AF532" s="62">
        <v>0.57847222222222228</v>
      </c>
      <c r="AG532" s="423" t="s">
        <v>313</v>
      </c>
      <c r="AH532" s="423" t="s">
        <v>335</v>
      </c>
      <c r="AI532" s="32">
        <v>46122</v>
      </c>
      <c r="AJ532" s="62">
        <v>0.61157407407407405</v>
      </c>
      <c r="AK532" s="423" t="s">
        <v>6114</v>
      </c>
      <c r="AL532" s="423" t="s">
        <v>313</v>
      </c>
      <c r="AM532" s="423" t="s">
        <v>313</v>
      </c>
      <c r="AN532" s="423" t="s">
        <v>313</v>
      </c>
      <c r="AO532" s="423" t="s">
        <v>40</v>
      </c>
      <c r="AP532" s="423" t="s">
        <v>313</v>
      </c>
      <c r="AQ532" s="423" t="s">
        <v>313</v>
      </c>
      <c r="AR532" s="32">
        <v>46101</v>
      </c>
      <c r="AS532">
        <v>30</v>
      </c>
      <c r="AT532" s="423" t="s">
        <v>313</v>
      </c>
      <c r="AU532" s="423" t="s">
        <v>2257</v>
      </c>
      <c r="AV532" s="423" t="s">
        <v>313</v>
      </c>
      <c r="AW532" s="423" t="s">
        <v>313</v>
      </c>
      <c r="AX532" s="423">
        <v>1</v>
      </c>
    </row>
    <row r="533" spans="1:50" x14ac:dyDescent="0.3">
      <c r="A533" s="423" t="s">
        <v>20</v>
      </c>
      <c r="B533">
        <v>1026</v>
      </c>
      <c r="D533">
        <v>3390</v>
      </c>
      <c r="E533" s="423" t="s">
        <v>5698</v>
      </c>
      <c r="F533" s="423" t="s">
        <v>313</v>
      </c>
      <c r="G533" s="423" t="s">
        <v>4861</v>
      </c>
      <c r="H533">
        <v>35511300000110</v>
      </c>
      <c r="I533" s="423" t="s">
        <v>313</v>
      </c>
      <c r="J533" s="423" t="s">
        <v>4862</v>
      </c>
      <c r="K533" s="423" t="s">
        <v>5699</v>
      </c>
      <c r="L533" s="423" t="s">
        <v>313</v>
      </c>
      <c r="M533" s="423" t="s">
        <v>4863</v>
      </c>
      <c r="N533" s="423" t="s">
        <v>313</v>
      </c>
      <c r="O533" s="423" t="s">
        <v>313</v>
      </c>
      <c r="P533" s="423" t="s">
        <v>313</v>
      </c>
      <c r="Q533" s="423" t="s">
        <v>313</v>
      </c>
      <c r="R533" s="423" t="s">
        <v>313</v>
      </c>
      <c r="S533" s="423" t="s">
        <v>2025</v>
      </c>
      <c r="T533" s="423" t="s">
        <v>313</v>
      </c>
      <c r="U533" s="423" t="s">
        <v>313</v>
      </c>
      <c r="V533" s="423" t="s">
        <v>5590</v>
      </c>
      <c r="W533" s="423" t="s">
        <v>320</v>
      </c>
      <c r="X533" s="423" t="s">
        <v>437</v>
      </c>
      <c r="Y533" s="423" t="s">
        <v>313</v>
      </c>
      <c r="Z533" s="32">
        <v>46112</v>
      </c>
      <c r="AC533">
        <v>54</v>
      </c>
      <c r="AD533" s="423" t="s">
        <v>40</v>
      </c>
      <c r="AE533" s="32">
        <v>46097</v>
      </c>
      <c r="AF533" s="62">
        <v>0.57913194444444449</v>
      </c>
      <c r="AG533" s="423" t="s">
        <v>313</v>
      </c>
      <c r="AH533" s="423" t="s">
        <v>335</v>
      </c>
      <c r="AI533" s="32">
        <v>46151</v>
      </c>
      <c r="AJ533" s="62">
        <v>0.33273148148148146</v>
      </c>
      <c r="AK533" s="423" t="s">
        <v>6122</v>
      </c>
      <c r="AL533" s="423" t="s">
        <v>313</v>
      </c>
      <c r="AM533" s="423" t="s">
        <v>313</v>
      </c>
      <c r="AN533" s="423" t="s">
        <v>313</v>
      </c>
      <c r="AO533" s="423" t="s">
        <v>20</v>
      </c>
      <c r="AP533" s="423" t="s">
        <v>313</v>
      </c>
      <c r="AQ533" s="423" t="s">
        <v>313</v>
      </c>
      <c r="AR533" s="32">
        <v>46118</v>
      </c>
      <c r="AS533">
        <v>30</v>
      </c>
      <c r="AT533" s="423" t="s">
        <v>313</v>
      </c>
      <c r="AU533" s="423" t="s">
        <v>313</v>
      </c>
      <c r="AV533" s="423" t="s">
        <v>313</v>
      </c>
      <c r="AW533" s="423" t="s">
        <v>313</v>
      </c>
      <c r="AX533" s="423">
        <v>1</v>
      </c>
    </row>
    <row r="534" spans="1:50" x14ac:dyDescent="0.3">
      <c r="A534" s="423" t="s">
        <v>45</v>
      </c>
      <c r="B534">
        <v>1027</v>
      </c>
      <c r="D534">
        <v>3391</v>
      </c>
      <c r="E534" s="423" t="s">
        <v>313</v>
      </c>
      <c r="F534" s="423" t="s">
        <v>313</v>
      </c>
      <c r="G534" s="423" t="s">
        <v>4864</v>
      </c>
      <c r="I534" s="423" t="s">
        <v>313</v>
      </c>
      <c r="J534" s="423" t="s">
        <v>4865</v>
      </c>
      <c r="K534" s="423" t="s">
        <v>5700</v>
      </c>
      <c r="L534" s="423" t="s">
        <v>313</v>
      </c>
      <c r="M534" s="423" t="s">
        <v>4866</v>
      </c>
      <c r="N534" s="423" t="s">
        <v>313</v>
      </c>
      <c r="O534" s="423" t="s">
        <v>313</v>
      </c>
      <c r="P534" s="423" t="s">
        <v>313</v>
      </c>
      <c r="Q534" s="423" t="s">
        <v>313</v>
      </c>
      <c r="R534" s="423" t="s">
        <v>313</v>
      </c>
      <c r="S534" s="423" t="s">
        <v>2025</v>
      </c>
      <c r="T534" s="423" t="s">
        <v>313</v>
      </c>
      <c r="U534" s="423" t="s">
        <v>313</v>
      </c>
      <c r="V534" s="423" t="s">
        <v>5590</v>
      </c>
      <c r="W534" s="423" t="s">
        <v>320</v>
      </c>
      <c r="X534" s="423" t="s">
        <v>321</v>
      </c>
      <c r="Y534" s="423" t="s">
        <v>313</v>
      </c>
      <c r="Z534" s="32">
        <v>46234</v>
      </c>
      <c r="AC534">
        <v>54</v>
      </c>
      <c r="AD534" s="423" t="s">
        <v>40</v>
      </c>
      <c r="AE534" s="32">
        <v>46097</v>
      </c>
      <c r="AF534" s="62">
        <v>0.57983796296296297</v>
      </c>
      <c r="AG534" s="423" t="s">
        <v>313</v>
      </c>
      <c r="AH534" s="423" t="s">
        <v>335</v>
      </c>
      <c r="AI534" s="32">
        <v>46151</v>
      </c>
      <c r="AJ534" s="62">
        <v>0.88386574074074076</v>
      </c>
      <c r="AK534" s="423" t="s">
        <v>6122</v>
      </c>
      <c r="AL534" s="423" t="s">
        <v>313</v>
      </c>
      <c r="AM534" s="423" t="s">
        <v>313</v>
      </c>
      <c r="AN534" s="423" t="s">
        <v>313</v>
      </c>
      <c r="AO534" s="423" t="s">
        <v>45</v>
      </c>
      <c r="AP534" s="423" t="s">
        <v>313</v>
      </c>
      <c r="AQ534" s="423" t="s">
        <v>313</v>
      </c>
      <c r="AR534" s="32">
        <v>46098</v>
      </c>
      <c r="AS534">
        <v>30</v>
      </c>
      <c r="AT534" s="423" t="s">
        <v>313</v>
      </c>
      <c r="AU534" s="423" t="s">
        <v>313</v>
      </c>
      <c r="AV534" s="423" t="s">
        <v>313</v>
      </c>
      <c r="AW534" s="423" t="s">
        <v>313</v>
      </c>
      <c r="AX534" s="423">
        <v>1</v>
      </c>
    </row>
    <row r="535" spans="1:50" x14ac:dyDescent="0.3">
      <c r="A535" s="423" t="s">
        <v>45</v>
      </c>
      <c r="B535">
        <v>1029</v>
      </c>
      <c r="D535">
        <v>3395</v>
      </c>
      <c r="E535" s="423" t="s">
        <v>5025</v>
      </c>
      <c r="F535" s="423" t="s">
        <v>313</v>
      </c>
      <c r="G535" s="423" t="s">
        <v>4867</v>
      </c>
      <c r="H535">
        <v>6864286000130</v>
      </c>
      <c r="I535" s="423" t="s">
        <v>313</v>
      </c>
      <c r="J535" s="423" t="s">
        <v>4683</v>
      </c>
      <c r="K535" s="423" t="s">
        <v>4868</v>
      </c>
      <c r="L535" s="423" t="s">
        <v>313</v>
      </c>
      <c r="M535" s="423" t="s">
        <v>4869</v>
      </c>
      <c r="N535" s="423" t="s">
        <v>313</v>
      </c>
      <c r="O535" s="423" t="s">
        <v>313</v>
      </c>
      <c r="P535" s="423" t="s">
        <v>313</v>
      </c>
      <c r="Q535" s="423" t="s">
        <v>4870</v>
      </c>
      <c r="R535" s="423" t="s">
        <v>313</v>
      </c>
      <c r="S535" s="423" t="s">
        <v>354</v>
      </c>
      <c r="T535" s="423" t="s">
        <v>313</v>
      </c>
      <c r="U535" s="423" t="s">
        <v>313</v>
      </c>
      <c r="V535" s="423" t="s">
        <v>313</v>
      </c>
      <c r="W535" s="423" t="s">
        <v>320</v>
      </c>
      <c r="X535" s="423" t="s">
        <v>397</v>
      </c>
      <c r="Y535" s="423" t="s">
        <v>313</v>
      </c>
      <c r="Z535" s="32">
        <v>46173</v>
      </c>
      <c r="AC535">
        <v>13</v>
      </c>
      <c r="AD535" s="423" t="s">
        <v>40</v>
      </c>
      <c r="AE535" s="32">
        <v>46098</v>
      </c>
      <c r="AF535" s="62">
        <v>0.65673611111111108</v>
      </c>
      <c r="AG535" s="423" t="s">
        <v>313</v>
      </c>
      <c r="AH535" s="423" t="s">
        <v>335</v>
      </c>
      <c r="AI535" s="32">
        <v>46111</v>
      </c>
      <c r="AJ535" s="62">
        <v>0.66320601851851857</v>
      </c>
      <c r="AK535" s="423" t="s">
        <v>6116</v>
      </c>
      <c r="AL535" s="423" t="s">
        <v>313</v>
      </c>
      <c r="AM535" s="423" t="s">
        <v>313</v>
      </c>
      <c r="AN535" s="423" t="s">
        <v>313</v>
      </c>
      <c r="AO535" s="423" t="s">
        <v>45</v>
      </c>
      <c r="AP535" s="423" t="s">
        <v>313</v>
      </c>
      <c r="AQ535" s="423" t="s">
        <v>313</v>
      </c>
      <c r="AR535" s="32">
        <v>46111</v>
      </c>
      <c r="AS535">
        <v>30</v>
      </c>
      <c r="AT535" s="423" t="s">
        <v>313</v>
      </c>
      <c r="AU535" s="423" t="s">
        <v>4897</v>
      </c>
      <c r="AV535" s="423" t="s">
        <v>313</v>
      </c>
      <c r="AW535" s="423" t="s">
        <v>313</v>
      </c>
      <c r="AX535" s="423">
        <v>1</v>
      </c>
    </row>
    <row r="536" spans="1:50" x14ac:dyDescent="0.3">
      <c r="A536" s="423" t="s">
        <v>20</v>
      </c>
      <c r="B536">
        <v>1030</v>
      </c>
      <c r="D536">
        <v>3396</v>
      </c>
      <c r="E536" s="423" t="s">
        <v>5701</v>
      </c>
      <c r="F536" s="423" t="s">
        <v>313</v>
      </c>
      <c r="G536" s="423" t="s">
        <v>4871</v>
      </c>
      <c r="I536" s="423" t="s">
        <v>313</v>
      </c>
      <c r="J536" s="423" t="s">
        <v>4872</v>
      </c>
      <c r="K536" s="423" t="s">
        <v>5702</v>
      </c>
      <c r="L536" s="423" t="s">
        <v>313</v>
      </c>
      <c r="M536" s="423" t="s">
        <v>4873</v>
      </c>
      <c r="N536" s="423" t="s">
        <v>313</v>
      </c>
      <c r="O536" s="423" t="s">
        <v>313</v>
      </c>
      <c r="P536" s="423" t="s">
        <v>313</v>
      </c>
      <c r="Q536" s="423" t="s">
        <v>313</v>
      </c>
      <c r="R536" s="423" t="s">
        <v>313</v>
      </c>
      <c r="S536" s="423" t="s">
        <v>2025</v>
      </c>
      <c r="T536" s="423" t="s">
        <v>313</v>
      </c>
      <c r="U536" s="423" t="s">
        <v>313</v>
      </c>
      <c r="V536" s="423" t="s">
        <v>5574</v>
      </c>
      <c r="W536" s="423" t="s">
        <v>320</v>
      </c>
      <c r="X536" s="423" t="s">
        <v>437</v>
      </c>
      <c r="Y536" s="423" t="s">
        <v>313</v>
      </c>
      <c r="Z536" s="32">
        <v>46112</v>
      </c>
      <c r="AC536">
        <v>22</v>
      </c>
      <c r="AD536" s="423" t="s">
        <v>40</v>
      </c>
      <c r="AE536" s="32">
        <v>46098</v>
      </c>
      <c r="AF536" s="62">
        <v>0.65770833333333334</v>
      </c>
      <c r="AG536" s="423" t="s">
        <v>313</v>
      </c>
      <c r="AH536" s="423" t="s">
        <v>335</v>
      </c>
      <c r="AI536" s="32">
        <v>46120</v>
      </c>
      <c r="AJ536" s="62">
        <v>0.72315972222222225</v>
      </c>
      <c r="AK536" s="423" t="s">
        <v>6118</v>
      </c>
      <c r="AL536" s="423" t="s">
        <v>5701</v>
      </c>
      <c r="AM536" s="423" t="s">
        <v>313</v>
      </c>
      <c r="AN536" s="423" t="s">
        <v>313</v>
      </c>
      <c r="AO536" s="423" t="s">
        <v>20</v>
      </c>
      <c r="AP536" s="423" t="s">
        <v>313</v>
      </c>
      <c r="AQ536" s="423" t="s">
        <v>313</v>
      </c>
      <c r="AR536" s="32">
        <v>46104</v>
      </c>
      <c r="AS536">
        <v>30</v>
      </c>
      <c r="AT536" s="423" t="s">
        <v>313</v>
      </c>
      <c r="AU536" s="423" t="s">
        <v>313</v>
      </c>
      <c r="AV536" s="423" t="s">
        <v>313</v>
      </c>
      <c r="AW536" s="423" t="s">
        <v>313</v>
      </c>
      <c r="AX536" s="423">
        <v>1</v>
      </c>
    </row>
    <row r="537" spans="1:50" x14ac:dyDescent="0.3">
      <c r="A537" s="423" t="s">
        <v>40</v>
      </c>
      <c r="B537">
        <v>1031</v>
      </c>
      <c r="D537">
        <v>3397</v>
      </c>
      <c r="E537" s="423" t="s">
        <v>4874</v>
      </c>
      <c r="F537" s="423" t="s">
        <v>313</v>
      </c>
      <c r="G537" s="423" t="s">
        <v>4875</v>
      </c>
      <c r="H537">
        <v>27742655000191</v>
      </c>
      <c r="I537" s="423" t="s">
        <v>313</v>
      </c>
      <c r="J537" s="423" t="s">
        <v>384</v>
      </c>
      <c r="K537" s="423" t="s">
        <v>5703</v>
      </c>
      <c r="L537" s="423" t="s">
        <v>313</v>
      </c>
      <c r="M537" s="423" t="s">
        <v>4876</v>
      </c>
      <c r="N537" s="423" t="s">
        <v>313</v>
      </c>
      <c r="O537" s="423" t="s">
        <v>313</v>
      </c>
      <c r="P537" s="423" t="s">
        <v>313</v>
      </c>
      <c r="Q537" s="423" t="s">
        <v>313</v>
      </c>
      <c r="R537" s="423" t="s">
        <v>313</v>
      </c>
      <c r="S537" s="423" t="s">
        <v>2025</v>
      </c>
      <c r="T537" s="423" t="s">
        <v>313</v>
      </c>
      <c r="U537" s="423" t="s">
        <v>313</v>
      </c>
      <c r="V537" s="423" t="s">
        <v>5590</v>
      </c>
      <c r="W537" s="423" t="s">
        <v>320</v>
      </c>
      <c r="X537" s="423" t="s">
        <v>437</v>
      </c>
      <c r="Y537" s="423" t="s">
        <v>313</v>
      </c>
      <c r="Z537" s="32">
        <v>46112</v>
      </c>
      <c r="AC537">
        <v>3</v>
      </c>
      <c r="AD537" s="423" t="s">
        <v>40</v>
      </c>
      <c r="AE537" s="32">
        <v>46098</v>
      </c>
      <c r="AF537" s="62">
        <v>0.65940972222222227</v>
      </c>
      <c r="AG537" s="423" t="s">
        <v>313</v>
      </c>
      <c r="AH537" s="423" t="s">
        <v>335</v>
      </c>
      <c r="AI537" s="32">
        <v>46101</v>
      </c>
      <c r="AJ537" s="62">
        <v>0.65554398148148152</v>
      </c>
      <c r="AK537" s="423" t="s">
        <v>6118</v>
      </c>
      <c r="AL537" s="423" t="s">
        <v>313</v>
      </c>
      <c r="AM537" s="423" t="s">
        <v>313</v>
      </c>
      <c r="AN537" s="423" t="s">
        <v>313</v>
      </c>
      <c r="AO537" s="423" t="s">
        <v>40</v>
      </c>
      <c r="AP537" s="423" t="s">
        <v>313</v>
      </c>
      <c r="AQ537" s="423" t="s">
        <v>313</v>
      </c>
      <c r="AR537" s="32"/>
      <c r="AS537">
        <v>30</v>
      </c>
      <c r="AT537" s="423" t="s">
        <v>313</v>
      </c>
      <c r="AU537" s="423" t="s">
        <v>313</v>
      </c>
      <c r="AV537" s="423" t="s">
        <v>313</v>
      </c>
      <c r="AW537" s="423" t="s">
        <v>313</v>
      </c>
      <c r="AX537" s="423">
        <v>1</v>
      </c>
    </row>
    <row r="538" spans="1:50" x14ac:dyDescent="0.3">
      <c r="A538" s="423" t="s">
        <v>45</v>
      </c>
      <c r="B538">
        <v>1032</v>
      </c>
      <c r="D538">
        <v>3402</v>
      </c>
      <c r="E538" s="423" t="s">
        <v>5704</v>
      </c>
      <c r="F538" s="423" t="s">
        <v>313</v>
      </c>
      <c r="G538" s="423" t="s">
        <v>4877</v>
      </c>
      <c r="H538">
        <v>27742655000191</v>
      </c>
      <c r="I538" s="423" t="s">
        <v>313</v>
      </c>
      <c r="J538" s="423" t="s">
        <v>384</v>
      </c>
      <c r="K538" s="423" t="s">
        <v>4878</v>
      </c>
      <c r="L538" s="423" t="s">
        <v>313</v>
      </c>
      <c r="M538" s="423" t="s">
        <v>4879</v>
      </c>
      <c r="N538" s="423" t="s">
        <v>313</v>
      </c>
      <c r="O538" s="423" t="s">
        <v>313</v>
      </c>
      <c r="P538" s="423" t="s">
        <v>313</v>
      </c>
      <c r="Q538" s="423" t="s">
        <v>1166</v>
      </c>
      <c r="R538" s="423" t="s">
        <v>388</v>
      </c>
      <c r="S538" s="423" t="s">
        <v>313</v>
      </c>
      <c r="T538" s="423" t="s">
        <v>313</v>
      </c>
      <c r="U538" s="423" t="s">
        <v>313</v>
      </c>
      <c r="V538" s="423" t="s">
        <v>313</v>
      </c>
      <c r="W538" s="423" t="s">
        <v>320</v>
      </c>
      <c r="X538" s="423" t="s">
        <v>321</v>
      </c>
      <c r="Y538" s="423" t="s">
        <v>313</v>
      </c>
      <c r="Z538" s="32">
        <v>46234</v>
      </c>
      <c r="AC538">
        <v>35</v>
      </c>
      <c r="AD538" s="423" t="s">
        <v>45</v>
      </c>
      <c r="AE538" s="32">
        <v>46099</v>
      </c>
      <c r="AF538" s="62">
        <v>0.48501157407407408</v>
      </c>
      <c r="AG538" s="423" t="s">
        <v>313</v>
      </c>
      <c r="AH538" s="423" t="s">
        <v>335</v>
      </c>
      <c r="AI538" s="32">
        <v>46134</v>
      </c>
      <c r="AJ538" s="62">
        <v>0.71966435185185185</v>
      </c>
      <c r="AK538" s="423" t="s">
        <v>6127</v>
      </c>
      <c r="AL538" s="423" t="s">
        <v>313</v>
      </c>
      <c r="AM538" s="423" t="s">
        <v>313</v>
      </c>
      <c r="AN538" s="423" t="s">
        <v>313</v>
      </c>
      <c r="AO538" s="423" t="s">
        <v>45</v>
      </c>
      <c r="AP538" s="423" t="s">
        <v>313</v>
      </c>
      <c r="AQ538" s="423" t="s">
        <v>313</v>
      </c>
      <c r="AR538" s="32">
        <v>46134</v>
      </c>
      <c r="AS538">
        <v>30</v>
      </c>
      <c r="AT538" s="423" t="s">
        <v>313</v>
      </c>
      <c r="AU538" s="423" t="s">
        <v>313</v>
      </c>
      <c r="AV538" s="423" t="s">
        <v>313</v>
      </c>
      <c r="AW538" s="423" t="s">
        <v>313</v>
      </c>
      <c r="AX538" s="423">
        <v>1</v>
      </c>
    </row>
    <row r="539" spans="1:50" x14ac:dyDescent="0.3">
      <c r="A539" s="423" t="s">
        <v>45</v>
      </c>
      <c r="B539">
        <v>1033</v>
      </c>
      <c r="D539">
        <v>3401</v>
      </c>
      <c r="E539" s="423" t="s">
        <v>5028</v>
      </c>
      <c r="F539" s="423" t="s">
        <v>313</v>
      </c>
      <c r="G539" s="423" t="s">
        <v>4880</v>
      </c>
      <c r="H539">
        <v>27251864000132</v>
      </c>
      <c r="I539" s="423" t="s">
        <v>313</v>
      </c>
      <c r="J539" s="423" t="s">
        <v>4881</v>
      </c>
      <c r="K539" s="423" t="s">
        <v>4882</v>
      </c>
      <c r="L539" s="423" t="s">
        <v>313</v>
      </c>
      <c r="M539" s="423" t="s">
        <v>4883</v>
      </c>
      <c r="N539" s="423" t="s">
        <v>313</v>
      </c>
      <c r="O539" s="423" t="s">
        <v>313</v>
      </c>
      <c r="P539" s="423" t="s">
        <v>313</v>
      </c>
      <c r="Q539" s="423" t="s">
        <v>2133</v>
      </c>
      <c r="R539" s="423" t="s">
        <v>313</v>
      </c>
      <c r="S539" s="423" t="s">
        <v>354</v>
      </c>
      <c r="T539" s="423" t="s">
        <v>313</v>
      </c>
      <c r="U539" s="423" t="s">
        <v>313</v>
      </c>
      <c r="V539" s="423" t="s">
        <v>723</v>
      </c>
      <c r="W539" s="423" t="s">
        <v>320</v>
      </c>
      <c r="X539" s="423" t="s">
        <v>397</v>
      </c>
      <c r="Y539" s="423" t="s">
        <v>313</v>
      </c>
      <c r="Z539" s="32">
        <v>46203</v>
      </c>
      <c r="AC539">
        <v>12</v>
      </c>
      <c r="AD539" s="423" t="s">
        <v>40</v>
      </c>
      <c r="AE539" s="32">
        <v>46099</v>
      </c>
      <c r="AF539" s="62">
        <v>0.64248842592592592</v>
      </c>
      <c r="AG539" s="423" t="s">
        <v>313</v>
      </c>
      <c r="AH539" s="423" t="s">
        <v>335</v>
      </c>
      <c r="AI539" s="32">
        <v>46111</v>
      </c>
      <c r="AJ539" s="62">
        <v>0.66197916666666667</v>
      </c>
      <c r="AK539" s="423" t="s">
        <v>6114</v>
      </c>
      <c r="AL539" s="423" t="s">
        <v>313</v>
      </c>
      <c r="AM539" s="423" t="s">
        <v>313</v>
      </c>
      <c r="AN539" s="423" t="s">
        <v>313</v>
      </c>
      <c r="AO539" s="423" t="s">
        <v>45</v>
      </c>
      <c r="AP539" s="423" t="s">
        <v>313</v>
      </c>
      <c r="AQ539" s="423" t="s">
        <v>313</v>
      </c>
      <c r="AR539" s="32">
        <v>46111</v>
      </c>
      <c r="AS539">
        <v>30</v>
      </c>
      <c r="AT539" s="423" t="s">
        <v>313</v>
      </c>
      <c r="AU539" s="423" t="s">
        <v>28</v>
      </c>
      <c r="AV539" s="423" t="s">
        <v>313</v>
      </c>
      <c r="AW539" s="423" t="s">
        <v>313</v>
      </c>
      <c r="AX539" s="423">
        <v>1</v>
      </c>
    </row>
    <row r="540" spans="1:50" x14ac:dyDescent="0.3">
      <c r="A540" s="423" t="s">
        <v>20</v>
      </c>
      <c r="B540">
        <v>1034</v>
      </c>
      <c r="D540">
        <v>3400</v>
      </c>
      <c r="E540" s="423" t="s">
        <v>5705</v>
      </c>
      <c r="F540" s="423" t="s">
        <v>313</v>
      </c>
      <c r="G540" s="423" t="s">
        <v>4884</v>
      </c>
      <c r="I540" s="423" t="s">
        <v>313</v>
      </c>
      <c r="J540" s="423" t="s">
        <v>4885</v>
      </c>
      <c r="K540" s="423" t="s">
        <v>5706</v>
      </c>
      <c r="L540" s="423" t="s">
        <v>313</v>
      </c>
      <c r="M540" s="423" t="s">
        <v>4886</v>
      </c>
      <c r="N540" s="423" t="s">
        <v>313</v>
      </c>
      <c r="O540" s="423" t="s">
        <v>313</v>
      </c>
      <c r="P540" s="423" t="s">
        <v>313</v>
      </c>
      <c r="Q540" s="423" t="s">
        <v>313</v>
      </c>
      <c r="R540" s="423" t="s">
        <v>313</v>
      </c>
      <c r="S540" s="423" t="s">
        <v>2025</v>
      </c>
      <c r="T540" s="423" t="s">
        <v>313</v>
      </c>
      <c r="U540" s="423" t="s">
        <v>313</v>
      </c>
      <c r="V540" s="423" t="s">
        <v>5574</v>
      </c>
      <c r="W540" s="423" t="s">
        <v>320</v>
      </c>
      <c r="X540" s="423" t="s">
        <v>437</v>
      </c>
      <c r="Y540" s="423" t="s">
        <v>313</v>
      </c>
      <c r="Z540" s="32">
        <v>46112</v>
      </c>
      <c r="AC540">
        <v>21</v>
      </c>
      <c r="AD540" s="423" t="s">
        <v>40</v>
      </c>
      <c r="AE540" s="32">
        <v>46099</v>
      </c>
      <c r="AF540" s="62">
        <v>0.64361111111111113</v>
      </c>
      <c r="AG540" s="423" t="s">
        <v>313</v>
      </c>
      <c r="AH540" s="423" t="s">
        <v>335</v>
      </c>
      <c r="AI540" s="32">
        <v>46120</v>
      </c>
      <c r="AJ540" s="62">
        <v>0.72401620370370368</v>
      </c>
      <c r="AK540" s="423" t="s">
        <v>6118</v>
      </c>
      <c r="AL540" s="423" t="s">
        <v>5707</v>
      </c>
      <c r="AM540" s="423" t="s">
        <v>313</v>
      </c>
      <c r="AN540" s="423" t="s">
        <v>313</v>
      </c>
      <c r="AO540" s="423" t="s">
        <v>20</v>
      </c>
      <c r="AP540" s="423" t="s">
        <v>313</v>
      </c>
      <c r="AQ540" s="423" t="s">
        <v>313</v>
      </c>
      <c r="AR540" s="32">
        <v>46108</v>
      </c>
      <c r="AS540">
        <v>30</v>
      </c>
      <c r="AT540" s="423" t="s">
        <v>313</v>
      </c>
      <c r="AU540" s="423" t="s">
        <v>313</v>
      </c>
      <c r="AV540" s="423" t="s">
        <v>313</v>
      </c>
      <c r="AW540" s="423" t="s">
        <v>313</v>
      </c>
      <c r="AX540" s="423">
        <v>1</v>
      </c>
    </row>
    <row r="541" spans="1:50" x14ac:dyDescent="0.3">
      <c r="A541" s="423" t="s">
        <v>40</v>
      </c>
      <c r="B541">
        <v>1035</v>
      </c>
      <c r="D541">
        <v>3399</v>
      </c>
      <c r="E541" s="423" t="s">
        <v>4935</v>
      </c>
      <c r="F541" s="423" t="s">
        <v>313</v>
      </c>
      <c r="G541" s="423" t="s">
        <v>4887</v>
      </c>
      <c r="I541" s="423" t="s">
        <v>313</v>
      </c>
      <c r="J541" s="423" t="s">
        <v>4888</v>
      </c>
      <c r="K541" s="423" t="s">
        <v>5708</v>
      </c>
      <c r="L541" s="423" t="s">
        <v>313</v>
      </c>
      <c r="M541" s="423" t="s">
        <v>4889</v>
      </c>
      <c r="N541" s="423" t="s">
        <v>313</v>
      </c>
      <c r="O541" s="423" t="s">
        <v>313</v>
      </c>
      <c r="P541" s="423" t="s">
        <v>313</v>
      </c>
      <c r="Q541" s="423" t="s">
        <v>313</v>
      </c>
      <c r="R541" s="423" t="s">
        <v>313</v>
      </c>
      <c r="S541" s="423" t="s">
        <v>2025</v>
      </c>
      <c r="T541" s="423" t="s">
        <v>313</v>
      </c>
      <c r="U541" s="423" t="s">
        <v>313</v>
      </c>
      <c r="V541" s="423" t="s">
        <v>5590</v>
      </c>
      <c r="W541" s="423" t="s">
        <v>320</v>
      </c>
      <c r="X541" s="423" t="s">
        <v>437</v>
      </c>
      <c r="Y541" s="423" t="s">
        <v>313</v>
      </c>
      <c r="Z541" s="32">
        <v>46112</v>
      </c>
      <c r="AC541">
        <v>52</v>
      </c>
      <c r="AD541" s="423" t="s">
        <v>40</v>
      </c>
      <c r="AE541" s="32">
        <v>46099</v>
      </c>
      <c r="AF541" s="62">
        <v>0.64436342592592588</v>
      </c>
      <c r="AG541" s="423" t="s">
        <v>313</v>
      </c>
      <c r="AH541" s="423" t="s">
        <v>335</v>
      </c>
      <c r="AI541" s="32">
        <v>46151</v>
      </c>
      <c r="AJ541" s="62">
        <v>0.33498842592592593</v>
      </c>
      <c r="AK541" s="423" t="s">
        <v>6122</v>
      </c>
      <c r="AL541" s="423" t="s">
        <v>313</v>
      </c>
      <c r="AM541" s="423" t="s">
        <v>313</v>
      </c>
      <c r="AN541" s="423" t="s">
        <v>313</v>
      </c>
      <c r="AO541" s="423" t="s">
        <v>40</v>
      </c>
      <c r="AP541" s="423" t="s">
        <v>313</v>
      </c>
      <c r="AQ541" s="423" t="s">
        <v>313</v>
      </c>
      <c r="AR541" s="32">
        <v>46101</v>
      </c>
      <c r="AS541">
        <v>30</v>
      </c>
      <c r="AT541" s="423" t="s">
        <v>313</v>
      </c>
      <c r="AU541" s="423" t="s">
        <v>313</v>
      </c>
      <c r="AV541" s="423" t="s">
        <v>313</v>
      </c>
      <c r="AW541" s="423" t="s">
        <v>313</v>
      </c>
      <c r="AX541" s="423">
        <v>1</v>
      </c>
    </row>
    <row r="542" spans="1:50" x14ac:dyDescent="0.3">
      <c r="A542" s="423" t="s">
        <v>45</v>
      </c>
      <c r="B542">
        <v>1037</v>
      </c>
      <c r="D542">
        <v>3404</v>
      </c>
      <c r="E542" s="423" t="s">
        <v>4975</v>
      </c>
      <c r="F542" s="423" t="s">
        <v>313</v>
      </c>
      <c r="G542" s="423" t="s">
        <v>4898</v>
      </c>
      <c r="I542" s="423" t="s">
        <v>313</v>
      </c>
      <c r="J542" s="423" t="s">
        <v>4899</v>
      </c>
      <c r="K542" s="423" t="s">
        <v>5709</v>
      </c>
      <c r="L542" s="423" t="s">
        <v>313</v>
      </c>
      <c r="M542" s="423" t="s">
        <v>4900</v>
      </c>
      <c r="N542" s="423" t="s">
        <v>313</v>
      </c>
      <c r="O542" s="423" t="s">
        <v>313</v>
      </c>
      <c r="P542" s="423" t="s">
        <v>313</v>
      </c>
      <c r="Q542" s="423" t="s">
        <v>313</v>
      </c>
      <c r="R542" s="423" t="s">
        <v>313</v>
      </c>
      <c r="S542" s="423" t="s">
        <v>2025</v>
      </c>
      <c r="T542" s="423" t="s">
        <v>313</v>
      </c>
      <c r="U542" s="423" t="s">
        <v>313</v>
      </c>
      <c r="V542" s="423" t="s">
        <v>5590</v>
      </c>
      <c r="W542" s="423" t="s">
        <v>320</v>
      </c>
      <c r="X542" s="423" t="s">
        <v>397</v>
      </c>
      <c r="Y542" s="423" t="s">
        <v>313</v>
      </c>
      <c r="Z542" s="32">
        <v>46112</v>
      </c>
      <c r="AC542">
        <v>51</v>
      </c>
      <c r="AD542" s="423" t="s">
        <v>40</v>
      </c>
      <c r="AE542" s="32">
        <v>46100</v>
      </c>
      <c r="AF542" s="62">
        <v>0.43497685185185186</v>
      </c>
      <c r="AG542" s="423" t="s">
        <v>313</v>
      </c>
      <c r="AH542" s="423" t="s">
        <v>335</v>
      </c>
      <c r="AI542" s="32">
        <v>46151</v>
      </c>
      <c r="AJ542" s="62">
        <v>0.88013888888888892</v>
      </c>
      <c r="AK542" s="423" t="s">
        <v>6115</v>
      </c>
      <c r="AL542" s="423" t="s">
        <v>313</v>
      </c>
      <c r="AM542" s="423" t="s">
        <v>313</v>
      </c>
      <c r="AN542" s="423" t="s">
        <v>4974</v>
      </c>
      <c r="AO542" s="423" t="s">
        <v>45</v>
      </c>
      <c r="AP542" s="423" t="s">
        <v>4974</v>
      </c>
      <c r="AQ542" s="423" t="s">
        <v>313</v>
      </c>
      <c r="AR542" s="32">
        <v>46105</v>
      </c>
      <c r="AS542">
        <v>30</v>
      </c>
      <c r="AT542" s="423" t="s">
        <v>313</v>
      </c>
      <c r="AU542" s="423" t="s">
        <v>313</v>
      </c>
      <c r="AV542" s="423" t="s">
        <v>313</v>
      </c>
      <c r="AW542" s="423" t="s">
        <v>313</v>
      </c>
      <c r="AX542" s="423">
        <v>1</v>
      </c>
    </row>
    <row r="543" spans="1:50" x14ac:dyDescent="0.3">
      <c r="A543" s="423" t="s">
        <v>20</v>
      </c>
      <c r="B543">
        <v>1038</v>
      </c>
      <c r="D543">
        <v>3405</v>
      </c>
      <c r="E543" s="423" t="s">
        <v>4901</v>
      </c>
      <c r="F543" s="423" t="s">
        <v>313</v>
      </c>
      <c r="G543" s="423" t="s">
        <v>4902</v>
      </c>
      <c r="I543" s="423" t="s">
        <v>313</v>
      </c>
      <c r="J543" s="423" t="s">
        <v>4903</v>
      </c>
      <c r="K543" s="423" t="s">
        <v>5710</v>
      </c>
      <c r="L543" s="423" t="s">
        <v>313</v>
      </c>
      <c r="M543" s="423" t="s">
        <v>4904</v>
      </c>
      <c r="N543" s="423" t="s">
        <v>313</v>
      </c>
      <c r="O543" s="423" t="s">
        <v>313</v>
      </c>
      <c r="P543" s="423" t="s">
        <v>313</v>
      </c>
      <c r="Q543" s="423" t="s">
        <v>313</v>
      </c>
      <c r="R543" s="423" t="s">
        <v>313</v>
      </c>
      <c r="S543" s="423" t="s">
        <v>2025</v>
      </c>
      <c r="T543" s="423" t="s">
        <v>313</v>
      </c>
      <c r="U543" s="423" t="s">
        <v>313</v>
      </c>
      <c r="V543" s="423" t="s">
        <v>5574</v>
      </c>
      <c r="W543" s="423" t="s">
        <v>320</v>
      </c>
      <c r="X543" s="423" t="s">
        <v>437</v>
      </c>
      <c r="Y543" s="423" t="s">
        <v>313</v>
      </c>
      <c r="Z543" s="32"/>
      <c r="AC543">
        <v>0</v>
      </c>
      <c r="AD543" s="423" t="s">
        <v>40</v>
      </c>
      <c r="AE543" s="32">
        <v>46100</v>
      </c>
      <c r="AF543" s="62">
        <v>0.43748842592592591</v>
      </c>
      <c r="AG543" s="423" t="s">
        <v>313</v>
      </c>
      <c r="AH543" s="423" t="s">
        <v>335</v>
      </c>
      <c r="AI543" s="32">
        <v>46100</v>
      </c>
      <c r="AJ543" s="62">
        <v>0.51109953703703703</v>
      </c>
      <c r="AK543" s="423" t="s">
        <v>6118</v>
      </c>
      <c r="AL543" s="423" t="s">
        <v>5711</v>
      </c>
      <c r="AM543" s="423" t="s">
        <v>313</v>
      </c>
      <c r="AN543" s="423" t="s">
        <v>313</v>
      </c>
      <c r="AO543" s="423" t="s">
        <v>20</v>
      </c>
      <c r="AP543" s="423" t="s">
        <v>313</v>
      </c>
      <c r="AQ543" s="423" t="s">
        <v>313</v>
      </c>
      <c r="AR543" s="32"/>
      <c r="AS543">
        <v>30</v>
      </c>
      <c r="AT543" s="423" t="s">
        <v>313</v>
      </c>
      <c r="AU543" s="423" t="s">
        <v>313</v>
      </c>
      <c r="AV543" s="423" t="s">
        <v>313</v>
      </c>
      <c r="AW543" s="423" t="s">
        <v>313</v>
      </c>
      <c r="AX543" s="423">
        <v>1</v>
      </c>
    </row>
    <row r="544" spans="1:50" x14ac:dyDescent="0.3">
      <c r="A544" s="423" t="s">
        <v>45</v>
      </c>
      <c r="B544">
        <v>1040</v>
      </c>
      <c r="D544">
        <v>3408</v>
      </c>
      <c r="E544" s="423" t="s">
        <v>5712</v>
      </c>
      <c r="F544" s="423" t="s">
        <v>313</v>
      </c>
      <c r="G544" s="423" t="s">
        <v>4936</v>
      </c>
      <c r="H544">
        <v>40707794000142</v>
      </c>
      <c r="I544" s="423" t="s">
        <v>313</v>
      </c>
      <c r="J544" s="423" t="s">
        <v>4937</v>
      </c>
      <c r="K544" s="423" t="s">
        <v>5713</v>
      </c>
      <c r="L544" s="423" t="s">
        <v>313</v>
      </c>
      <c r="M544" s="423" t="s">
        <v>4938</v>
      </c>
      <c r="N544" s="423" t="s">
        <v>313</v>
      </c>
      <c r="O544" s="423" t="s">
        <v>313</v>
      </c>
      <c r="P544" s="423" t="s">
        <v>313</v>
      </c>
      <c r="Q544" s="423" t="s">
        <v>313</v>
      </c>
      <c r="R544" s="423" t="s">
        <v>313</v>
      </c>
      <c r="S544" s="423" t="s">
        <v>2025</v>
      </c>
      <c r="T544" s="423" t="s">
        <v>313</v>
      </c>
      <c r="U544" s="423" t="s">
        <v>313</v>
      </c>
      <c r="V544" s="423" t="s">
        <v>5574</v>
      </c>
      <c r="W544" s="423" t="s">
        <v>320</v>
      </c>
      <c r="X544" s="423" t="s">
        <v>321</v>
      </c>
      <c r="Y544" s="423" t="s">
        <v>313</v>
      </c>
      <c r="Z544" s="32">
        <v>46142</v>
      </c>
      <c r="AC544">
        <v>33</v>
      </c>
      <c r="AD544" s="423" t="s">
        <v>40</v>
      </c>
      <c r="AE544" s="32">
        <v>46101</v>
      </c>
      <c r="AF544" s="62">
        <v>0.39078703703703704</v>
      </c>
      <c r="AG544" s="423" t="s">
        <v>313</v>
      </c>
      <c r="AH544" s="423" t="s">
        <v>335</v>
      </c>
      <c r="AI544" s="32">
        <v>46134</v>
      </c>
      <c r="AJ544" s="62">
        <v>0.71796296296296291</v>
      </c>
      <c r="AK544" s="423" t="s">
        <v>6118</v>
      </c>
      <c r="AL544" s="423" t="s">
        <v>313</v>
      </c>
      <c r="AM544" s="423" t="s">
        <v>313</v>
      </c>
      <c r="AN544" s="423" t="s">
        <v>313</v>
      </c>
      <c r="AO544" s="423" t="s">
        <v>45</v>
      </c>
      <c r="AP544" s="423" t="s">
        <v>313</v>
      </c>
      <c r="AQ544" s="423" t="s">
        <v>313</v>
      </c>
      <c r="AR544" s="32">
        <v>46134</v>
      </c>
      <c r="AS544">
        <v>30</v>
      </c>
      <c r="AT544" s="423" t="s">
        <v>313</v>
      </c>
      <c r="AU544" s="423" t="s">
        <v>313</v>
      </c>
      <c r="AV544" s="423" t="s">
        <v>313</v>
      </c>
      <c r="AW544" s="423" t="s">
        <v>313</v>
      </c>
      <c r="AX544" s="423">
        <v>1</v>
      </c>
    </row>
    <row r="545" spans="1:50" x14ac:dyDescent="0.3">
      <c r="A545" s="423" t="s">
        <v>45</v>
      </c>
      <c r="B545">
        <v>1041</v>
      </c>
      <c r="D545">
        <v>3409</v>
      </c>
      <c r="E545" s="423" t="s">
        <v>5714</v>
      </c>
      <c r="F545" s="423" t="s">
        <v>313</v>
      </c>
      <c r="G545" s="423" t="s">
        <v>4940</v>
      </c>
      <c r="I545" s="423" t="s">
        <v>313</v>
      </c>
      <c r="J545" s="423" t="s">
        <v>4941</v>
      </c>
      <c r="K545" s="423" t="s">
        <v>5715</v>
      </c>
      <c r="L545" s="423" t="s">
        <v>313</v>
      </c>
      <c r="M545" s="423" t="s">
        <v>4942</v>
      </c>
      <c r="N545" s="423" t="s">
        <v>313</v>
      </c>
      <c r="O545" s="423" t="s">
        <v>313</v>
      </c>
      <c r="P545" s="423" t="s">
        <v>313</v>
      </c>
      <c r="Q545" s="423" t="s">
        <v>313</v>
      </c>
      <c r="R545" s="423" t="s">
        <v>313</v>
      </c>
      <c r="S545" s="423" t="s">
        <v>2025</v>
      </c>
      <c r="T545" s="423" t="s">
        <v>313</v>
      </c>
      <c r="U545" s="423" t="s">
        <v>313</v>
      </c>
      <c r="V545" s="423" t="s">
        <v>5574</v>
      </c>
      <c r="W545" s="423" t="s">
        <v>320</v>
      </c>
      <c r="X545" s="423" t="s">
        <v>321</v>
      </c>
      <c r="Y545" s="423" t="s">
        <v>313</v>
      </c>
      <c r="Z545" s="32"/>
      <c r="AC545">
        <v>50</v>
      </c>
      <c r="AD545" s="423" t="s">
        <v>40</v>
      </c>
      <c r="AE545" s="32">
        <v>46101</v>
      </c>
      <c r="AF545" s="62">
        <v>0.64495370370370375</v>
      </c>
      <c r="AG545" s="423" t="s">
        <v>313</v>
      </c>
      <c r="AH545" s="423" t="s">
        <v>335</v>
      </c>
      <c r="AI545" s="32">
        <v>46151</v>
      </c>
      <c r="AJ545" s="62">
        <v>0.88168981481481479</v>
      </c>
      <c r="AK545" s="423" t="s">
        <v>6118</v>
      </c>
      <c r="AL545" s="423" t="s">
        <v>313</v>
      </c>
      <c r="AM545" s="423" t="s">
        <v>313</v>
      </c>
      <c r="AN545" s="423" t="s">
        <v>313</v>
      </c>
      <c r="AO545" s="423" t="s">
        <v>45</v>
      </c>
      <c r="AP545" s="423" t="s">
        <v>313</v>
      </c>
      <c r="AQ545" s="423" t="s">
        <v>313</v>
      </c>
      <c r="AR545" s="32">
        <v>46104</v>
      </c>
      <c r="AS545">
        <v>30</v>
      </c>
      <c r="AT545" s="423" t="s">
        <v>313</v>
      </c>
      <c r="AU545" s="423" t="s">
        <v>313</v>
      </c>
      <c r="AV545" s="423" t="s">
        <v>313</v>
      </c>
      <c r="AW545" s="423" t="s">
        <v>313</v>
      </c>
      <c r="AX545" s="423">
        <v>1</v>
      </c>
    </row>
    <row r="546" spans="1:50" x14ac:dyDescent="0.3">
      <c r="A546" s="423" t="s">
        <v>20</v>
      </c>
      <c r="B546">
        <v>1044</v>
      </c>
      <c r="D546">
        <v>3414</v>
      </c>
      <c r="E546" s="423" t="s">
        <v>5716</v>
      </c>
      <c r="F546" s="423" t="s">
        <v>313</v>
      </c>
      <c r="G546" s="423" t="s">
        <v>4944</v>
      </c>
      <c r="I546" s="423" t="s">
        <v>313</v>
      </c>
      <c r="J546" s="423" t="s">
        <v>4945</v>
      </c>
      <c r="K546" s="423" t="s">
        <v>5717</v>
      </c>
      <c r="L546" s="423" t="s">
        <v>313</v>
      </c>
      <c r="M546" s="423" t="s">
        <v>4946</v>
      </c>
      <c r="N546" s="423" t="s">
        <v>313</v>
      </c>
      <c r="O546" s="423" t="s">
        <v>313</v>
      </c>
      <c r="P546" s="423" t="s">
        <v>313</v>
      </c>
      <c r="Q546" s="423" t="s">
        <v>313</v>
      </c>
      <c r="R546" s="423" t="s">
        <v>4947</v>
      </c>
      <c r="S546" s="423" t="s">
        <v>728</v>
      </c>
      <c r="T546" s="423" t="s">
        <v>313</v>
      </c>
      <c r="U546" s="423" t="s">
        <v>313</v>
      </c>
      <c r="V546" s="423" t="s">
        <v>5718</v>
      </c>
      <c r="W546" s="423" t="s">
        <v>320</v>
      </c>
      <c r="X546" s="423" t="s">
        <v>437</v>
      </c>
      <c r="Y546" s="423" t="s">
        <v>313</v>
      </c>
      <c r="Z546" s="32">
        <v>46105</v>
      </c>
      <c r="AC546">
        <v>16</v>
      </c>
      <c r="AD546" s="423" t="s">
        <v>40</v>
      </c>
      <c r="AE546" s="32">
        <v>46104</v>
      </c>
      <c r="AF546" s="62">
        <v>0.57486111111111116</v>
      </c>
      <c r="AG546" s="423" t="s">
        <v>313</v>
      </c>
      <c r="AH546" s="423" t="s">
        <v>335</v>
      </c>
      <c r="AI546" s="32">
        <v>46120</v>
      </c>
      <c r="AJ546" s="62">
        <v>0.72234953703703708</v>
      </c>
      <c r="AK546" s="423" t="s">
        <v>6118</v>
      </c>
      <c r="AL546" s="423" t="s">
        <v>5719</v>
      </c>
      <c r="AM546" s="423" t="s">
        <v>313</v>
      </c>
      <c r="AN546" s="423" t="s">
        <v>313</v>
      </c>
      <c r="AO546" s="423" t="s">
        <v>20</v>
      </c>
      <c r="AP546" s="423" t="s">
        <v>313</v>
      </c>
      <c r="AQ546" s="423" t="s">
        <v>313</v>
      </c>
      <c r="AR546" s="32">
        <v>46104</v>
      </c>
      <c r="AS546">
        <v>30</v>
      </c>
      <c r="AT546" s="423" t="s">
        <v>313</v>
      </c>
      <c r="AU546" s="423" t="s">
        <v>313</v>
      </c>
      <c r="AV546" s="423" t="s">
        <v>313</v>
      </c>
      <c r="AW546" s="423" t="s">
        <v>313</v>
      </c>
      <c r="AX546" s="423">
        <v>1</v>
      </c>
    </row>
    <row r="547" spans="1:50" x14ac:dyDescent="0.3">
      <c r="A547" s="423" t="s">
        <v>45</v>
      </c>
      <c r="B547">
        <v>1045</v>
      </c>
      <c r="D547">
        <v>3412</v>
      </c>
      <c r="E547" s="423" t="s">
        <v>5720</v>
      </c>
      <c r="F547" s="423" t="s">
        <v>313</v>
      </c>
      <c r="G547" s="423" t="s">
        <v>4948</v>
      </c>
      <c r="I547" s="423" t="s">
        <v>313</v>
      </c>
      <c r="J547" s="423" t="s">
        <v>4949</v>
      </c>
      <c r="K547" s="423" t="s">
        <v>5721</v>
      </c>
      <c r="L547" s="423" t="s">
        <v>313</v>
      </c>
      <c r="M547" s="423" t="s">
        <v>4950</v>
      </c>
      <c r="N547" s="423" t="s">
        <v>313</v>
      </c>
      <c r="O547" s="423" t="s">
        <v>313</v>
      </c>
      <c r="P547" s="423" t="s">
        <v>313</v>
      </c>
      <c r="Q547" s="423" t="s">
        <v>313</v>
      </c>
      <c r="R547" s="423" t="s">
        <v>313</v>
      </c>
      <c r="S547" s="423" t="s">
        <v>2025</v>
      </c>
      <c r="T547" s="423" t="s">
        <v>313</v>
      </c>
      <c r="U547" s="423" t="s">
        <v>313</v>
      </c>
      <c r="V547" s="423" t="s">
        <v>5574</v>
      </c>
      <c r="W547" s="423" t="s">
        <v>320</v>
      </c>
      <c r="X547" s="423" t="s">
        <v>321</v>
      </c>
      <c r="Y547" s="423" t="s">
        <v>313</v>
      </c>
      <c r="Z547" s="32">
        <v>46142</v>
      </c>
      <c r="AC547">
        <v>15</v>
      </c>
      <c r="AD547" s="423" t="s">
        <v>40</v>
      </c>
      <c r="AE547" s="32">
        <v>46104</v>
      </c>
      <c r="AF547" s="62">
        <v>0.57579861111111108</v>
      </c>
      <c r="AG547" s="423" t="s">
        <v>313</v>
      </c>
      <c r="AH547" s="423" t="s">
        <v>335</v>
      </c>
      <c r="AI547" s="32">
        <v>46119</v>
      </c>
      <c r="AJ547" s="62">
        <v>0.40035879629629628</v>
      </c>
      <c r="AK547" s="423" t="s">
        <v>6118</v>
      </c>
      <c r="AL547" s="423" t="s">
        <v>313</v>
      </c>
      <c r="AM547" s="423" t="s">
        <v>313</v>
      </c>
      <c r="AN547" s="423" t="s">
        <v>313</v>
      </c>
      <c r="AO547" s="423" t="s">
        <v>45</v>
      </c>
      <c r="AP547" s="423" t="s">
        <v>313</v>
      </c>
      <c r="AQ547" s="423" t="s">
        <v>313</v>
      </c>
      <c r="AR547" s="32">
        <v>46119</v>
      </c>
      <c r="AS547">
        <v>30</v>
      </c>
      <c r="AT547" s="423" t="s">
        <v>313</v>
      </c>
      <c r="AU547" s="423" t="s">
        <v>313</v>
      </c>
      <c r="AV547" s="423" t="s">
        <v>313</v>
      </c>
      <c r="AW547" s="423" t="s">
        <v>313</v>
      </c>
      <c r="AX547" s="423">
        <v>1</v>
      </c>
    </row>
    <row r="548" spans="1:50" x14ac:dyDescent="0.3">
      <c r="A548" s="423" t="s">
        <v>20</v>
      </c>
      <c r="B548">
        <v>1046</v>
      </c>
      <c r="D548">
        <v>3411</v>
      </c>
      <c r="E548" s="423" t="s">
        <v>5722</v>
      </c>
      <c r="F548" s="423" t="s">
        <v>313</v>
      </c>
      <c r="G548" s="423" t="s">
        <v>4951</v>
      </c>
      <c r="H548">
        <v>32354207000150</v>
      </c>
      <c r="I548" s="423" t="s">
        <v>313</v>
      </c>
      <c r="J548" s="423" t="s">
        <v>4952</v>
      </c>
      <c r="K548" s="423" t="s">
        <v>5723</v>
      </c>
      <c r="L548" s="423" t="s">
        <v>313</v>
      </c>
      <c r="M548" s="423" t="s">
        <v>4953</v>
      </c>
      <c r="N548" s="423" t="s">
        <v>313</v>
      </c>
      <c r="O548" s="423" t="s">
        <v>313</v>
      </c>
      <c r="P548" s="423" t="s">
        <v>313</v>
      </c>
      <c r="Q548" s="423" t="s">
        <v>4954</v>
      </c>
      <c r="R548" s="423" t="s">
        <v>4955</v>
      </c>
      <c r="S548" s="423" t="s">
        <v>2025</v>
      </c>
      <c r="T548" s="423" t="s">
        <v>313</v>
      </c>
      <c r="U548" s="423" t="s">
        <v>313</v>
      </c>
      <c r="V548" s="423" t="s">
        <v>5590</v>
      </c>
      <c r="W548" s="423" t="s">
        <v>320</v>
      </c>
      <c r="X548" s="423" t="s">
        <v>437</v>
      </c>
      <c r="Y548" s="423" t="s">
        <v>313</v>
      </c>
      <c r="Z548" s="32">
        <v>46112</v>
      </c>
      <c r="AC548">
        <v>47</v>
      </c>
      <c r="AD548" s="423" t="s">
        <v>40</v>
      </c>
      <c r="AE548" s="32">
        <v>46104</v>
      </c>
      <c r="AF548" s="62">
        <v>0.57660879629629624</v>
      </c>
      <c r="AG548" s="423" t="s">
        <v>313</v>
      </c>
      <c r="AH548" s="423" t="s">
        <v>335</v>
      </c>
      <c r="AI548" s="32">
        <v>46151</v>
      </c>
      <c r="AJ548" s="62">
        <v>0.33533564814814815</v>
      </c>
      <c r="AK548" s="423" t="s">
        <v>6122</v>
      </c>
      <c r="AL548" s="423" t="s">
        <v>313</v>
      </c>
      <c r="AM548" s="423" t="s">
        <v>313</v>
      </c>
      <c r="AN548" s="423" t="s">
        <v>313</v>
      </c>
      <c r="AO548" s="423" t="s">
        <v>20</v>
      </c>
      <c r="AP548" s="423" t="s">
        <v>313</v>
      </c>
      <c r="AQ548" s="423" t="s">
        <v>313</v>
      </c>
      <c r="AR548" s="32">
        <v>46108</v>
      </c>
      <c r="AS548">
        <v>30</v>
      </c>
      <c r="AT548" s="423" t="s">
        <v>313</v>
      </c>
      <c r="AU548" s="423" t="s">
        <v>313</v>
      </c>
      <c r="AV548" s="423" t="s">
        <v>313</v>
      </c>
      <c r="AW548" s="423" t="s">
        <v>313</v>
      </c>
      <c r="AX548" s="423">
        <v>1</v>
      </c>
    </row>
    <row r="549" spans="1:50" x14ac:dyDescent="0.3">
      <c r="A549" s="423" t="s">
        <v>20</v>
      </c>
      <c r="B549">
        <v>1047</v>
      </c>
      <c r="D549">
        <v>3417</v>
      </c>
      <c r="E549" s="423" t="s">
        <v>313</v>
      </c>
      <c r="F549" s="423" t="s">
        <v>313</v>
      </c>
      <c r="G549" s="423" t="s">
        <v>4976</v>
      </c>
      <c r="I549" s="423" t="s">
        <v>313</v>
      </c>
      <c r="J549" s="423" t="s">
        <v>4977</v>
      </c>
      <c r="K549" s="423" t="s">
        <v>1782</v>
      </c>
      <c r="L549" s="423" t="s">
        <v>313</v>
      </c>
      <c r="M549" s="423" t="s">
        <v>1783</v>
      </c>
      <c r="N549" s="423" t="s">
        <v>313</v>
      </c>
      <c r="O549" s="423" t="s">
        <v>313</v>
      </c>
      <c r="P549" s="423" t="s">
        <v>313</v>
      </c>
      <c r="Q549" s="423" t="s">
        <v>313</v>
      </c>
      <c r="R549" s="423" t="s">
        <v>313</v>
      </c>
      <c r="S549" s="423" t="s">
        <v>313</v>
      </c>
      <c r="T549" s="423" t="s">
        <v>313</v>
      </c>
      <c r="U549" s="423" t="s">
        <v>313</v>
      </c>
      <c r="V549" s="423" t="s">
        <v>313</v>
      </c>
      <c r="W549" s="423" t="s">
        <v>320</v>
      </c>
      <c r="X549" s="423" t="s">
        <v>356</v>
      </c>
      <c r="Y549" s="423" t="s">
        <v>313</v>
      </c>
      <c r="Z549" s="32"/>
      <c r="AA549">
        <v>1652929</v>
      </c>
      <c r="AB549">
        <v>0</v>
      </c>
      <c r="AC549">
        <v>0</v>
      </c>
      <c r="AD549" s="423" t="s">
        <v>20</v>
      </c>
      <c r="AE549" s="32">
        <v>46105</v>
      </c>
      <c r="AF549" s="62">
        <v>0.67167824074074078</v>
      </c>
      <c r="AG549" s="423" t="s">
        <v>313</v>
      </c>
      <c r="AH549" s="423" t="s">
        <v>358</v>
      </c>
      <c r="AI549" s="32">
        <v>46105</v>
      </c>
      <c r="AJ549" s="62">
        <v>0.67298611111111106</v>
      </c>
      <c r="AK549" s="423" t="s">
        <v>313</v>
      </c>
      <c r="AL549" s="423" t="s">
        <v>313</v>
      </c>
      <c r="AM549" s="423" t="s">
        <v>313</v>
      </c>
      <c r="AN549" s="423" t="s">
        <v>4820</v>
      </c>
      <c r="AO549" s="423" t="s">
        <v>313</v>
      </c>
      <c r="AP549" s="423" t="s">
        <v>313</v>
      </c>
      <c r="AQ549" s="423" t="s">
        <v>313</v>
      </c>
      <c r="AR549" s="32"/>
      <c r="AS549">
        <v>90</v>
      </c>
      <c r="AT549" s="423" t="s">
        <v>313</v>
      </c>
      <c r="AU549" s="423" t="s">
        <v>313</v>
      </c>
      <c r="AV549" s="423" t="s">
        <v>313</v>
      </c>
      <c r="AW549" s="423" t="s">
        <v>313</v>
      </c>
      <c r="AX549" s="423">
        <v>1</v>
      </c>
    </row>
    <row r="550" spans="1:50" x14ac:dyDescent="0.3">
      <c r="A550" s="423" t="s">
        <v>20</v>
      </c>
      <c r="B550">
        <v>1049</v>
      </c>
      <c r="D550">
        <v>3420</v>
      </c>
      <c r="E550" s="423" t="s">
        <v>5724</v>
      </c>
      <c r="F550" s="423" t="s">
        <v>313</v>
      </c>
      <c r="G550" s="423" t="s">
        <v>4978</v>
      </c>
      <c r="H550">
        <v>33582253000170</v>
      </c>
      <c r="I550" s="423" t="s">
        <v>313</v>
      </c>
      <c r="J550" s="423" t="s">
        <v>5725</v>
      </c>
      <c r="K550" s="423" t="s">
        <v>4980</v>
      </c>
      <c r="L550" s="423" t="s">
        <v>313</v>
      </c>
      <c r="M550" s="423" t="s">
        <v>4981</v>
      </c>
      <c r="N550" s="423" t="s">
        <v>313</v>
      </c>
      <c r="O550" s="423" t="s">
        <v>313</v>
      </c>
      <c r="P550" s="423" t="s">
        <v>313</v>
      </c>
      <c r="Q550" s="423" t="s">
        <v>4982</v>
      </c>
      <c r="R550" s="423" t="s">
        <v>642</v>
      </c>
      <c r="S550" s="423" t="s">
        <v>354</v>
      </c>
      <c r="T550" s="423" t="s">
        <v>313</v>
      </c>
      <c r="U550" s="423" t="s">
        <v>313</v>
      </c>
      <c r="V550" s="423" t="s">
        <v>5034</v>
      </c>
      <c r="W550" s="423" t="s">
        <v>320</v>
      </c>
      <c r="X550" s="423" t="s">
        <v>437</v>
      </c>
      <c r="Y550" s="423" t="s">
        <v>313</v>
      </c>
      <c r="Z550" s="32">
        <v>46112</v>
      </c>
      <c r="AC550">
        <v>7</v>
      </c>
      <c r="AD550" s="423" t="s">
        <v>40</v>
      </c>
      <c r="AE550" s="32">
        <v>46106</v>
      </c>
      <c r="AF550" s="62">
        <v>0.68858796296296299</v>
      </c>
      <c r="AG550" s="423" t="s">
        <v>313</v>
      </c>
      <c r="AH550" s="423" t="s">
        <v>335</v>
      </c>
      <c r="AI550" s="32">
        <v>46113</v>
      </c>
      <c r="AJ550" s="62">
        <v>0.4372685185185185</v>
      </c>
      <c r="AK550" s="423" t="s">
        <v>6118</v>
      </c>
      <c r="AL550" s="423" t="s">
        <v>5724</v>
      </c>
      <c r="AM550" s="423" t="s">
        <v>313</v>
      </c>
      <c r="AN550" s="423" t="s">
        <v>313</v>
      </c>
      <c r="AO550" s="423" t="s">
        <v>20</v>
      </c>
      <c r="AP550" s="423" t="s">
        <v>313</v>
      </c>
      <c r="AQ550" s="423" t="s">
        <v>313</v>
      </c>
      <c r="AR550" s="32">
        <v>46112</v>
      </c>
      <c r="AS550">
        <v>30</v>
      </c>
      <c r="AT550" s="423" t="s">
        <v>313</v>
      </c>
      <c r="AU550" s="423" t="s">
        <v>313</v>
      </c>
      <c r="AV550" s="423" t="s">
        <v>313</v>
      </c>
      <c r="AW550" s="423" t="s">
        <v>313</v>
      </c>
      <c r="AX550" s="423">
        <v>1</v>
      </c>
    </row>
    <row r="551" spans="1:50" x14ac:dyDescent="0.3">
      <c r="A551" s="423" t="s">
        <v>20</v>
      </c>
      <c r="B551">
        <v>1050</v>
      </c>
      <c r="D551">
        <v>3427</v>
      </c>
      <c r="E551" s="423" t="s">
        <v>5142</v>
      </c>
      <c r="F551" s="423" t="s">
        <v>313</v>
      </c>
      <c r="G551" s="423" t="s">
        <v>5726</v>
      </c>
      <c r="I551" s="423" t="s">
        <v>313</v>
      </c>
      <c r="J551" s="423" t="s">
        <v>5727</v>
      </c>
      <c r="K551" s="423" t="s">
        <v>5728</v>
      </c>
      <c r="L551" s="423" t="s">
        <v>313</v>
      </c>
      <c r="M551" s="423" t="s">
        <v>4719</v>
      </c>
      <c r="N551" s="423" t="s">
        <v>313</v>
      </c>
      <c r="O551" s="423" t="s">
        <v>313</v>
      </c>
      <c r="P551" s="423" t="s">
        <v>313</v>
      </c>
      <c r="Q551" s="423" t="s">
        <v>313</v>
      </c>
      <c r="R551" s="423" t="s">
        <v>313</v>
      </c>
      <c r="S551" s="423" t="s">
        <v>313</v>
      </c>
      <c r="T551" s="423" t="s">
        <v>313</v>
      </c>
      <c r="U551" s="423" t="s">
        <v>313</v>
      </c>
      <c r="V551" s="423" t="s">
        <v>313</v>
      </c>
      <c r="W551" s="423" t="s">
        <v>320</v>
      </c>
      <c r="X551" s="423" t="s">
        <v>397</v>
      </c>
      <c r="Y551" s="423" t="s">
        <v>313</v>
      </c>
      <c r="Z551" s="32"/>
      <c r="AA551">
        <v>1600</v>
      </c>
      <c r="AB551">
        <v>252471</v>
      </c>
      <c r="AC551">
        <v>20</v>
      </c>
      <c r="AD551" s="423" t="s">
        <v>20</v>
      </c>
      <c r="AE551" s="32">
        <v>46107</v>
      </c>
      <c r="AF551" s="62">
        <v>0.6632986111111111</v>
      </c>
      <c r="AG551" s="423" t="s">
        <v>313</v>
      </c>
      <c r="AH551" s="423" t="s">
        <v>335</v>
      </c>
      <c r="AI551" s="32">
        <v>46127</v>
      </c>
      <c r="AJ551" s="62">
        <v>0.40313657407407405</v>
      </c>
      <c r="AK551" s="423" t="s">
        <v>474</v>
      </c>
      <c r="AL551" s="423" t="s">
        <v>5142</v>
      </c>
      <c r="AM551" s="423" t="s">
        <v>313</v>
      </c>
      <c r="AN551" s="423" t="s">
        <v>4971</v>
      </c>
      <c r="AO551" s="423" t="s">
        <v>313</v>
      </c>
      <c r="AP551" s="423" t="s">
        <v>4704</v>
      </c>
      <c r="AQ551" s="423" t="s">
        <v>313</v>
      </c>
      <c r="AR551" s="32">
        <v>46127</v>
      </c>
      <c r="AS551">
        <v>50</v>
      </c>
      <c r="AT551" s="423" t="s">
        <v>313</v>
      </c>
      <c r="AU551" s="423" t="s">
        <v>313</v>
      </c>
      <c r="AV551" s="423" t="s">
        <v>313</v>
      </c>
      <c r="AW551" s="423" t="s">
        <v>313</v>
      </c>
      <c r="AX551" s="423">
        <v>1</v>
      </c>
    </row>
    <row r="552" spans="1:50" x14ac:dyDescent="0.3">
      <c r="A552" s="423" t="s">
        <v>20</v>
      </c>
      <c r="B552">
        <v>1051</v>
      </c>
      <c r="D552">
        <v>3428</v>
      </c>
      <c r="E552" s="423" t="s">
        <v>5142</v>
      </c>
      <c r="F552" s="423" t="s">
        <v>313</v>
      </c>
      <c r="G552" s="423" t="s">
        <v>4985</v>
      </c>
      <c r="I552" s="423" t="s">
        <v>313</v>
      </c>
      <c r="J552" s="423" t="s">
        <v>4986</v>
      </c>
      <c r="K552" s="423" t="s">
        <v>5728</v>
      </c>
      <c r="L552" s="423" t="s">
        <v>313</v>
      </c>
      <c r="M552" s="423" t="s">
        <v>4719</v>
      </c>
      <c r="N552" s="423" t="s">
        <v>313</v>
      </c>
      <c r="O552" s="423" t="s">
        <v>313</v>
      </c>
      <c r="P552" s="423" t="s">
        <v>313</v>
      </c>
      <c r="Q552" s="423" t="s">
        <v>313</v>
      </c>
      <c r="R552" s="423" t="s">
        <v>313</v>
      </c>
      <c r="S552" s="423" t="s">
        <v>313</v>
      </c>
      <c r="T552" s="423" t="s">
        <v>313</v>
      </c>
      <c r="U552" s="423" t="s">
        <v>313</v>
      </c>
      <c r="V552" s="423" t="s">
        <v>313</v>
      </c>
      <c r="W552" s="423" t="s">
        <v>320</v>
      </c>
      <c r="X552" s="423" t="s">
        <v>397</v>
      </c>
      <c r="Y552" s="423" t="s">
        <v>313</v>
      </c>
      <c r="Z552" s="32"/>
      <c r="AA552">
        <v>13100</v>
      </c>
      <c r="AB552">
        <v>1800</v>
      </c>
      <c r="AC552">
        <v>20</v>
      </c>
      <c r="AD552" s="423" t="s">
        <v>20</v>
      </c>
      <c r="AE552" s="32">
        <v>46107</v>
      </c>
      <c r="AF552" s="62">
        <v>0.66609953703703706</v>
      </c>
      <c r="AG552" s="423" t="s">
        <v>313</v>
      </c>
      <c r="AH552" s="423" t="s">
        <v>335</v>
      </c>
      <c r="AI552" s="32">
        <v>46127</v>
      </c>
      <c r="AJ552" s="62">
        <v>0.40047453703703706</v>
      </c>
      <c r="AK552" s="423" t="s">
        <v>474</v>
      </c>
      <c r="AL552" s="423" t="s">
        <v>5142</v>
      </c>
      <c r="AM552" s="423" t="s">
        <v>313</v>
      </c>
      <c r="AN552" s="423" t="s">
        <v>4971</v>
      </c>
      <c r="AO552" s="423" t="s">
        <v>313</v>
      </c>
      <c r="AP552" s="423" t="s">
        <v>4957</v>
      </c>
      <c r="AQ552" s="423" t="s">
        <v>313</v>
      </c>
      <c r="AR552" s="32">
        <v>46127</v>
      </c>
      <c r="AS552">
        <v>50</v>
      </c>
      <c r="AT552" s="423" t="s">
        <v>313</v>
      </c>
      <c r="AU552" s="423" t="s">
        <v>313</v>
      </c>
      <c r="AV552" s="423" t="s">
        <v>313</v>
      </c>
      <c r="AW552" s="423" t="s">
        <v>313</v>
      </c>
      <c r="AX552" s="423">
        <v>1</v>
      </c>
    </row>
    <row r="553" spans="1:50" x14ac:dyDescent="0.3">
      <c r="A553" s="423" t="s">
        <v>45</v>
      </c>
      <c r="B553">
        <v>1052</v>
      </c>
      <c r="D553">
        <v>3423</v>
      </c>
      <c r="E553" s="423" t="s">
        <v>5100</v>
      </c>
      <c r="F553" s="423" t="s">
        <v>313</v>
      </c>
      <c r="G553" s="423" t="s">
        <v>4987</v>
      </c>
      <c r="H553">
        <v>48440778000148</v>
      </c>
      <c r="I553" s="423" t="s">
        <v>313</v>
      </c>
      <c r="J553" s="423" t="s">
        <v>4988</v>
      </c>
      <c r="K553" s="423" t="s">
        <v>5729</v>
      </c>
      <c r="L553" s="423" t="s">
        <v>313</v>
      </c>
      <c r="M553" s="423" t="s">
        <v>4989</v>
      </c>
      <c r="N553" s="423" t="s">
        <v>313</v>
      </c>
      <c r="O553" s="423" t="s">
        <v>313</v>
      </c>
      <c r="P553" s="423" t="s">
        <v>313</v>
      </c>
      <c r="Q553" s="423" t="s">
        <v>313</v>
      </c>
      <c r="R553" s="423" t="s">
        <v>4990</v>
      </c>
      <c r="S553" s="423" t="s">
        <v>728</v>
      </c>
      <c r="T553" s="423" t="s">
        <v>313</v>
      </c>
      <c r="U553" s="423" t="s">
        <v>313</v>
      </c>
      <c r="V553" s="423" t="s">
        <v>5590</v>
      </c>
      <c r="W553" s="423" t="s">
        <v>320</v>
      </c>
      <c r="X553" s="423" t="s">
        <v>321</v>
      </c>
      <c r="Y553" s="423" t="s">
        <v>313</v>
      </c>
      <c r="Z553" s="32">
        <v>46112</v>
      </c>
      <c r="AC553">
        <v>44</v>
      </c>
      <c r="AD553" s="423" t="s">
        <v>40</v>
      </c>
      <c r="AE553" s="32">
        <v>46107</v>
      </c>
      <c r="AF553" s="62">
        <v>0.70391203703703709</v>
      </c>
      <c r="AG553" s="423" t="s">
        <v>313</v>
      </c>
      <c r="AH553" s="423" t="s">
        <v>335</v>
      </c>
      <c r="AI553" s="32">
        <v>46151</v>
      </c>
      <c r="AJ553" s="62">
        <v>0.35934027777777777</v>
      </c>
      <c r="AK553" s="423" t="s">
        <v>6122</v>
      </c>
      <c r="AL553" s="423" t="s">
        <v>313</v>
      </c>
      <c r="AM553" s="423" t="s">
        <v>313</v>
      </c>
      <c r="AN553" s="423" t="s">
        <v>313</v>
      </c>
      <c r="AO553" s="423" t="s">
        <v>45</v>
      </c>
      <c r="AP553" s="423" t="s">
        <v>313</v>
      </c>
      <c r="AQ553" s="423" t="s">
        <v>313</v>
      </c>
      <c r="AR553" s="32">
        <v>46119</v>
      </c>
      <c r="AS553">
        <v>30</v>
      </c>
      <c r="AT553" s="423" t="s">
        <v>313</v>
      </c>
      <c r="AU553" s="423" t="s">
        <v>313</v>
      </c>
      <c r="AV553" s="423" t="s">
        <v>313</v>
      </c>
      <c r="AW553" s="423" t="s">
        <v>313</v>
      </c>
      <c r="AX553" s="423">
        <v>1</v>
      </c>
    </row>
    <row r="554" spans="1:50" x14ac:dyDescent="0.3">
      <c r="A554" s="423" t="s">
        <v>20</v>
      </c>
      <c r="B554">
        <v>1053</v>
      </c>
      <c r="D554">
        <v>3424</v>
      </c>
      <c r="E554" s="423" t="s">
        <v>5730</v>
      </c>
      <c r="F554" s="423" t="s">
        <v>313</v>
      </c>
      <c r="G554" s="423" t="s">
        <v>4991</v>
      </c>
      <c r="H554">
        <v>4486490000139</v>
      </c>
      <c r="I554" s="423" t="s">
        <v>313</v>
      </c>
      <c r="J554" s="423" t="s">
        <v>4992</v>
      </c>
      <c r="K554" s="423" t="s">
        <v>5731</v>
      </c>
      <c r="L554" s="423" t="s">
        <v>313</v>
      </c>
      <c r="M554" s="423" t="s">
        <v>4993</v>
      </c>
      <c r="N554" s="423" t="s">
        <v>313</v>
      </c>
      <c r="O554" s="423" t="s">
        <v>313</v>
      </c>
      <c r="P554" s="423" t="s">
        <v>313</v>
      </c>
      <c r="Q554" s="423" t="s">
        <v>313</v>
      </c>
      <c r="R554" s="423" t="s">
        <v>313</v>
      </c>
      <c r="S554" s="423" t="s">
        <v>2025</v>
      </c>
      <c r="T554" s="423" t="s">
        <v>313</v>
      </c>
      <c r="U554" s="423" t="s">
        <v>313</v>
      </c>
      <c r="V554" s="423" t="s">
        <v>5590</v>
      </c>
      <c r="W554" s="423" t="s">
        <v>320</v>
      </c>
      <c r="X554" s="423" t="s">
        <v>437</v>
      </c>
      <c r="Y554" s="423" t="s">
        <v>313</v>
      </c>
      <c r="Z554" s="32">
        <v>46107</v>
      </c>
      <c r="AC554">
        <v>55</v>
      </c>
      <c r="AD554" s="423" t="s">
        <v>40</v>
      </c>
      <c r="AE554" s="32">
        <v>46107</v>
      </c>
      <c r="AF554" s="62">
        <v>0.7056365740740741</v>
      </c>
      <c r="AG554" s="423" t="s">
        <v>313</v>
      </c>
      <c r="AH554" s="423" t="s">
        <v>322</v>
      </c>
      <c r="AI554" s="32"/>
      <c r="AJ554" s="62"/>
      <c r="AK554" s="423" t="s">
        <v>313</v>
      </c>
      <c r="AL554" s="423" t="s">
        <v>313</v>
      </c>
      <c r="AM554" s="423" t="s">
        <v>313</v>
      </c>
      <c r="AN554" s="423" t="s">
        <v>313</v>
      </c>
      <c r="AO554" s="423" t="s">
        <v>20</v>
      </c>
      <c r="AP554" s="423" t="s">
        <v>313</v>
      </c>
      <c r="AQ554" s="423" t="s">
        <v>313</v>
      </c>
      <c r="AR554" s="32"/>
      <c r="AS554">
        <v>30</v>
      </c>
      <c r="AT554" s="423" t="s">
        <v>313</v>
      </c>
      <c r="AU554" s="423" t="s">
        <v>313</v>
      </c>
      <c r="AV554" s="423" t="s">
        <v>313</v>
      </c>
      <c r="AW554" s="423" t="s">
        <v>313</v>
      </c>
      <c r="AX554" s="423">
        <v>1</v>
      </c>
    </row>
    <row r="555" spans="1:50" x14ac:dyDescent="0.3">
      <c r="A555" s="423" t="s">
        <v>45</v>
      </c>
      <c r="B555">
        <v>1054</v>
      </c>
      <c r="D555">
        <v>3425</v>
      </c>
      <c r="E555" s="423" t="s">
        <v>5101</v>
      </c>
      <c r="F555" s="423" t="s">
        <v>313</v>
      </c>
      <c r="G555" s="423" t="s">
        <v>4994</v>
      </c>
      <c r="I555" s="423" t="s">
        <v>313</v>
      </c>
      <c r="J555" s="423" t="s">
        <v>4995</v>
      </c>
      <c r="K555" s="423" t="s">
        <v>5732</v>
      </c>
      <c r="L555" s="423" t="s">
        <v>313</v>
      </c>
      <c r="M555" s="423" t="s">
        <v>4996</v>
      </c>
      <c r="N555" s="423" t="s">
        <v>313</v>
      </c>
      <c r="O555" s="423" t="s">
        <v>313</v>
      </c>
      <c r="P555" s="423" t="s">
        <v>313</v>
      </c>
      <c r="Q555" s="423" t="s">
        <v>313</v>
      </c>
      <c r="R555" s="423" t="s">
        <v>4997</v>
      </c>
      <c r="S555" s="423" t="s">
        <v>728</v>
      </c>
      <c r="T555" s="423" t="s">
        <v>313</v>
      </c>
      <c r="U555" s="423" t="s">
        <v>313</v>
      </c>
      <c r="V555" s="423" t="s">
        <v>5574</v>
      </c>
      <c r="W555" s="423" t="s">
        <v>320</v>
      </c>
      <c r="X555" s="423" t="s">
        <v>321</v>
      </c>
      <c r="Y555" s="423" t="s">
        <v>313</v>
      </c>
      <c r="Z555" s="32">
        <v>46107</v>
      </c>
      <c r="AC555">
        <v>11</v>
      </c>
      <c r="AD555" s="423" t="s">
        <v>40</v>
      </c>
      <c r="AE555" s="32">
        <v>46107</v>
      </c>
      <c r="AF555" s="62">
        <v>0.70751157407407406</v>
      </c>
      <c r="AG555" s="423" t="s">
        <v>313</v>
      </c>
      <c r="AH555" s="423" t="s">
        <v>335</v>
      </c>
      <c r="AI555" s="32">
        <v>46118</v>
      </c>
      <c r="AJ555" s="62">
        <v>0.53096064814814814</v>
      </c>
      <c r="AK555" s="423" t="s">
        <v>6118</v>
      </c>
      <c r="AL555" s="423" t="s">
        <v>313</v>
      </c>
      <c r="AM555" s="423" t="s">
        <v>313</v>
      </c>
      <c r="AN555" s="423" t="s">
        <v>313</v>
      </c>
      <c r="AO555" s="423" t="s">
        <v>45</v>
      </c>
      <c r="AP555" s="423" t="s">
        <v>313</v>
      </c>
      <c r="AQ555" s="423" t="s">
        <v>313</v>
      </c>
      <c r="AR555" s="32">
        <v>46113</v>
      </c>
      <c r="AS555">
        <v>30</v>
      </c>
      <c r="AT555" s="423" t="s">
        <v>313</v>
      </c>
      <c r="AU555" s="423" t="s">
        <v>313</v>
      </c>
      <c r="AV555" s="423" t="s">
        <v>313</v>
      </c>
      <c r="AW555" s="423" t="s">
        <v>313</v>
      </c>
      <c r="AX555" s="423">
        <v>1</v>
      </c>
    </row>
    <row r="556" spans="1:50" x14ac:dyDescent="0.3">
      <c r="A556" s="423" t="s">
        <v>45</v>
      </c>
      <c r="B556">
        <v>1055</v>
      </c>
      <c r="D556">
        <v>3429</v>
      </c>
      <c r="E556" s="423" t="s">
        <v>5036</v>
      </c>
      <c r="F556" s="423" t="s">
        <v>313</v>
      </c>
      <c r="G556" s="423" t="s">
        <v>5037</v>
      </c>
      <c r="I556" s="423" t="s">
        <v>313</v>
      </c>
      <c r="J556" s="423" t="s">
        <v>5038</v>
      </c>
      <c r="K556" s="423" t="s">
        <v>5733</v>
      </c>
      <c r="L556" s="423" t="s">
        <v>313</v>
      </c>
      <c r="M556" s="423" t="s">
        <v>5039</v>
      </c>
      <c r="N556" s="423" t="s">
        <v>313</v>
      </c>
      <c r="O556" s="423" t="s">
        <v>313</v>
      </c>
      <c r="P556" s="423" t="s">
        <v>313</v>
      </c>
      <c r="Q556" s="423" t="s">
        <v>313</v>
      </c>
      <c r="R556" s="423" t="s">
        <v>313</v>
      </c>
      <c r="S556" s="423" t="s">
        <v>2025</v>
      </c>
      <c r="T556" s="423" t="s">
        <v>313</v>
      </c>
      <c r="U556" s="423" t="s">
        <v>313</v>
      </c>
      <c r="V556" s="423" t="s">
        <v>5574</v>
      </c>
      <c r="W556" s="423" t="s">
        <v>320</v>
      </c>
      <c r="X556" s="423" t="s">
        <v>321</v>
      </c>
      <c r="Y556" s="423" t="s">
        <v>313</v>
      </c>
      <c r="Z556" s="32">
        <v>46112</v>
      </c>
      <c r="AC556">
        <v>3</v>
      </c>
      <c r="AD556" s="423" t="s">
        <v>40</v>
      </c>
      <c r="AE556" s="32">
        <v>46108</v>
      </c>
      <c r="AF556" s="62">
        <v>0.4294560185185185</v>
      </c>
      <c r="AG556" s="423" t="s">
        <v>313</v>
      </c>
      <c r="AH556" s="423" t="s">
        <v>335</v>
      </c>
      <c r="AI556" s="32">
        <v>46111</v>
      </c>
      <c r="AJ556" s="62">
        <v>0.73829861111111106</v>
      </c>
      <c r="AK556" s="423" t="s">
        <v>6118</v>
      </c>
      <c r="AL556" s="423" t="s">
        <v>313</v>
      </c>
      <c r="AM556" s="423" t="s">
        <v>313</v>
      </c>
      <c r="AN556" s="423" t="s">
        <v>313</v>
      </c>
      <c r="AO556" s="423" t="s">
        <v>45</v>
      </c>
      <c r="AP556" s="423" t="s">
        <v>313</v>
      </c>
      <c r="AQ556" s="423" t="s">
        <v>313</v>
      </c>
      <c r="AR556" s="32">
        <v>46111</v>
      </c>
      <c r="AS556">
        <v>30</v>
      </c>
      <c r="AT556" s="423" t="s">
        <v>313</v>
      </c>
      <c r="AU556" s="423" t="s">
        <v>313</v>
      </c>
      <c r="AV556" s="423" t="s">
        <v>313</v>
      </c>
      <c r="AW556" s="423" t="s">
        <v>313</v>
      </c>
      <c r="AX556" s="423">
        <v>1</v>
      </c>
    </row>
    <row r="557" spans="1:50" x14ac:dyDescent="0.3">
      <c r="A557" s="423" t="s">
        <v>20</v>
      </c>
      <c r="B557">
        <v>1059</v>
      </c>
      <c r="D557">
        <v>3455</v>
      </c>
      <c r="E557" s="423" t="s">
        <v>5734</v>
      </c>
      <c r="F557" s="423" t="s">
        <v>313</v>
      </c>
      <c r="G557" s="423" t="s">
        <v>5735</v>
      </c>
      <c r="I557" s="423" t="s">
        <v>313</v>
      </c>
      <c r="J557" s="423" t="s">
        <v>5736</v>
      </c>
      <c r="K557" s="423" t="s">
        <v>5737</v>
      </c>
      <c r="L557" s="423" t="s">
        <v>313</v>
      </c>
      <c r="M557" s="423" t="s">
        <v>4763</v>
      </c>
      <c r="N557" s="423" t="s">
        <v>313</v>
      </c>
      <c r="O557" s="423" t="s">
        <v>313</v>
      </c>
      <c r="P557" s="423" t="s">
        <v>313</v>
      </c>
      <c r="Q557" s="423" t="s">
        <v>313</v>
      </c>
      <c r="R557" s="423" t="s">
        <v>313</v>
      </c>
      <c r="S557" s="423" t="s">
        <v>313</v>
      </c>
      <c r="T557" s="423" t="s">
        <v>313</v>
      </c>
      <c r="U557" s="423" t="s">
        <v>313</v>
      </c>
      <c r="V557" s="423" t="s">
        <v>313</v>
      </c>
      <c r="W557" s="423" t="s">
        <v>320</v>
      </c>
      <c r="X557" s="423" t="s">
        <v>347</v>
      </c>
      <c r="Y557" s="423" t="s">
        <v>313</v>
      </c>
      <c r="Z557" s="32"/>
      <c r="AA557">
        <v>1600</v>
      </c>
      <c r="AB557">
        <v>384454</v>
      </c>
      <c r="AC557">
        <v>51</v>
      </c>
      <c r="AD557" s="423" t="s">
        <v>20</v>
      </c>
      <c r="AE557" s="32">
        <v>46111</v>
      </c>
      <c r="AF557" s="62">
        <v>0.63893518518518522</v>
      </c>
      <c r="AG557" s="423" t="s">
        <v>313</v>
      </c>
      <c r="AH557" s="423" t="s">
        <v>322</v>
      </c>
      <c r="AI557" s="32"/>
      <c r="AJ557" s="62"/>
      <c r="AK557" s="423" t="s">
        <v>313</v>
      </c>
      <c r="AL557" s="423" t="s">
        <v>313</v>
      </c>
      <c r="AM557" s="423" t="s">
        <v>313</v>
      </c>
      <c r="AN557" s="423" t="s">
        <v>4943</v>
      </c>
      <c r="AO557" s="423" t="s">
        <v>313</v>
      </c>
      <c r="AP557" s="423" t="s">
        <v>4778</v>
      </c>
      <c r="AQ557" s="423" t="s">
        <v>313</v>
      </c>
      <c r="AR557" s="32">
        <v>46111</v>
      </c>
      <c r="AS557">
        <v>50</v>
      </c>
      <c r="AT557" s="423" t="s">
        <v>313</v>
      </c>
      <c r="AU557" s="423" t="s">
        <v>313</v>
      </c>
      <c r="AV557" s="423" t="s">
        <v>313</v>
      </c>
      <c r="AW557" s="423" t="s">
        <v>313</v>
      </c>
      <c r="AX557" s="423">
        <v>1</v>
      </c>
    </row>
    <row r="558" spans="1:50" x14ac:dyDescent="0.3">
      <c r="A558" s="423" t="s">
        <v>20</v>
      </c>
      <c r="B558">
        <v>1060</v>
      </c>
      <c r="D558">
        <v>3460</v>
      </c>
      <c r="E558" s="423" t="s">
        <v>313</v>
      </c>
      <c r="F558" s="423" t="s">
        <v>313</v>
      </c>
      <c r="G558" s="423" t="s">
        <v>5738</v>
      </c>
      <c r="I558" s="423" t="s">
        <v>313</v>
      </c>
      <c r="J558" s="423" t="s">
        <v>5739</v>
      </c>
      <c r="K558" s="423" t="s">
        <v>5740</v>
      </c>
      <c r="L558" s="423" t="s">
        <v>313</v>
      </c>
      <c r="M558" s="423" t="s">
        <v>648</v>
      </c>
      <c r="N558" s="423" t="s">
        <v>313</v>
      </c>
      <c r="O558" s="423" t="s">
        <v>313</v>
      </c>
      <c r="P558" s="423" t="s">
        <v>313</v>
      </c>
      <c r="Q558" s="423" t="s">
        <v>313</v>
      </c>
      <c r="R558" s="423" t="s">
        <v>313</v>
      </c>
      <c r="S558" s="423" t="s">
        <v>313</v>
      </c>
      <c r="T558" s="423" t="s">
        <v>313</v>
      </c>
      <c r="U558" s="423" t="s">
        <v>313</v>
      </c>
      <c r="V558" s="423" t="s">
        <v>313</v>
      </c>
      <c r="W558" s="423" t="s">
        <v>320</v>
      </c>
      <c r="X558" s="423" t="s">
        <v>347</v>
      </c>
      <c r="Y558" s="423" t="s">
        <v>313</v>
      </c>
      <c r="Z558" s="32"/>
      <c r="AA558">
        <v>34236</v>
      </c>
      <c r="AB558">
        <v>42768</v>
      </c>
      <c r="AC558">
        <v>51</v>
      </c>
      <c r="AD558" s="423" t="s">
        <v>20</v>
      </c>
      <c r="AE558" s="32">
        <v>46111</v>
      </c>
      <c r="AF558" s="62">
        <v>0.67641203703703701</v>
      </c>
      <c r="AG558" s="423" t="s">
        <v>313</v>
      </c>
      <c r="AH558" s="423" t="s">
        <v>322</v>
      </c>
      <c r="AI558" s="32"/>
      <c r="AJ558" s="62"/>
      <c r="AK558" s="423" t="s">
        <v>313</v>
      </c>
      <c r="AL558" s="423" t="s">
        <v>313</v>
      </c>
      <c r="AM558" s="423" t="s">
        <v>313</v>
      </c>
      <c r="AN558" s="423" t="s">
        <v>5045</v>
      </c>
      <c r="AO558" s="423" t="s">
        <v>313</v>
      </c>
      <c r="AP558" s="423" t="s">
        <v>5046</v>
      </c>
      <c r="AQ558" s="423" t="s">
        <v>313</v>
      </c>
      <c r="AR558" s="32"/>
      <c r="AS558">
        <v>50</v>
      </c>
      <c r="AT558" s="423" t="s">
        <v>313</v>
      </c>
      <c r="AU558" s="423" t="s">
        <v>313</v>
      </c>
      <c r="AV558" s="423" t="s">
        <v>313</v>
      </c>
      <c r="AW558" s="423" t="s">
        <v>313</v>
      </c>
      <c r="AX558" s="423">
        <v>1</v>
      </c>
    </row>
    <row r="559" spans="1:50" x14ac:dyDescent="0.3">
      <c r="A559" s="423" t="s">
        <v>20</v>
      </c>
      <c r="B559">
        <v>1061</v>
      </c>
      <c r="D559">
        <v>3466</v>
      </c>
      <c r="E559" s="423" t="s">
        <v>5972</v>
      </c>
      <c r="F559" s="423" t="s">
        <v>313</v>
      </c>
      <c r="G559" s="423" t="s">
        <v>5741</v>
      </c>
      <c r="I559" s="423" t="s">
        <v>313</v>
      </c>
      <c r="J559" s="423" t="s">
        <v>5742</v>
      </c>
      <c r="K559" s="423" t="s">
        <v>5743</v>
      </c>
      <c r="L559" s="423" t="s">
        <v>313</v>
      </c>
      <c r="M559" s="423" t="s">
        <v>648</v>
      </c>
      <c r="N559" s="423" t="s">
        <v>313</v>
      </c>
      <c r="O559" s="423" t="s">
        <v>313</v>
      </c>
      <c r="P559" s="423" t="s">
        <v>313</v>
      </c>
      <c r="Q559" s="423" t="s">
        <v>313</v>
      </c>
      <c r="R559" s="423" t="s">
        <v>313</v>
      </c>
      <c r="S559" s="423" t="s">
        <v>313</v>
      </c>
      <c r="T559" s="423" t="s">
        <v>313</v>
      </c>
      <c r="U559" s="423" t="s">
        <v>313</v>
      </c>
      <c r="V559" s="423" t="s">
        <v>313</v>
      </c>
      <c r="W559" s="423" t="s">
        <v>320</v>
      </c>
      <c r="X559" s="423" t="s">
        <v>333</v>
      </c>
      <c r="Y559" s="423" t="s">
        <v>313</v>
      </c>
      <c r="Z559" s="32"/>
      <c r="AA559">
        <v>13568</v>
      </c>
      <c r="AB559">
        <v>0</v>
      </c>
      <c r="AC559">
        <v>25</v>
      </c>
      <c r="AD559" s="423" t="s">
        <v>20</v>
      </c>
      <c r="AE559" s="32">
        <v>46111</v>
      </c>
      <c r="AF559" s="62">
        <v>0.69383101851851847</v>
      </c>
      <c r="AG559" s="423" t="s">
        <v>313</v>
      </c>
      <c r="AH559" s="423" t="s">
        <v>335</v>
      </c>
      <c r="AI559" s="32">
        <v>46136</v>
      </c>
      <c r="AJ559" s="62">
        <v>0.42457175925925927</v>
      </c>
      <c r="AK559" s="423" t="s">
        <v>474</v>
      </c>
      <c r="AL559" s="423" t="s">
        <v>5972</v>
      </c>
      <c r="AM559" s="423" t="s">
        <v>313</v>
      </c>
      <c r="AN559" s="423" t="s">
        <v>4772</v>
      </c>
      <c r="AO559" s="423" t="s">
        <v>313</v>
      </c>
      <c r="AP559" s="423" t="s">
        <v>4772</v>
      </c>
      <c r="AQ559" s="423" t="s">
        <v>313</v>
      </c>
      <c r="AR559" s="32">
        <v>46136</v>
      </c>
      <c r="AS559">
        <v>30</v>
      </c>
      <c r="AT559" s="423" t="s">
        <v>313</v>
      </c>
      <c r="AU559" s="423" t="s">
        <v>313</v>
      </c>
      <c r="AV559" s="423" t="s">
        <v>313</v>
      </c>
      <c r="AW559" s="423" t="s">
        <v>313</v>
      </c>
      <c r="AX559" s="423">
        <v>1</v>
      </c>
    </row>
    <row r="560" spans="1:50" x14ac:dyDescent="0.3">
      <c r="A560" s="423" t="s">
        <v>20</v>
      </c>
      <c r="B560">
        <v>1062</v>
      </c>
      <c r="D560">
        <v>3093</v>
      </c>
      <c r="E560" s="423" t="s">
        <v>313</v>
      </c>
      <c r="F560" s="423" t="s">
        <v>313</v>
      </c>
      <c r="G560" s="423" t="s">
        <v>5049</v>
      </c>
      <c r="H560">
        <v>53629067000156</v>
      </c>
      <c r="I560" s="423" t="s">
        <v>313</v>
      </c>
      <c r="J560" s="423" t="s">
        <v>3815</v>
      </c>
      <c r="K560" s="423" t="s">
        <v>3634</v>
      </c>
      <c r="L560" s="423" t="s">
        <v>313</v>
      </c>
      <c r="M560" s="423" t="s">
        <v>3635</v>
      </c>
      <c r="N560" s="423" t="s">
        <v>313</v>
      </c>
      <c r="O560" s="423" t="s">
        <v>313</v>
      </c>
      <c r="P560" s="423" t="s">
        <v>313</v>
      </c>
      <c r="Q560" s="423" t="s">
        <v>3636</v>
      </c>
      <c r="R560" s="423" t="s">
        <v>1232</v>
      </c>
      <c r="S560" s="423" t="s">
        <v>354</v>
      </c>
      <c r="T560" s="423" t="s">
        <v>313</v>
      </c>
      <c r="U560" s="423" t="s">
        <v>313</v>
      </c>
      <c r="V560" s="423" t="s">
        <v>723</v>
      </c>
      <c r="W560" s="423" t="s">
        <v>320</v>
      </c>
      <c r="X560" s="423" t="s">
        <v>333</v>
      </c>
      <c r="Y560" s="423" t="s">
        <v>313</v>
      </c>
      <c r="Z560" s="32"/>
      <c r="AA560">
        <v>68743</v>
      </c>
      <c r="AB560">
        <v>143186</v>
      </c>
      <c r="AC560">
        <v>0</v>
      </c>
      <c r="AD560" s="423" t="s">
        <v>20</v>
      </c>
      <c r="AE560" s="32">
        <v>46111</v>
      </c>
      <c r="AF560" s="62">
        <v>0.72445601851851849</v>
      </c>
      <c r="AG560" s="423" t="s">
        <v>313</v>
      </c>
      <c r="AH560" s="423" t="s">
        <v>335</v>
      </c>
      <c r="AI560" s="32">
        <v>46111</v>
      </c>
      <c r="AJ560" s="62">
        <v>0.74094907407407407</v>
      </c>
      <c r="AK560" s="423" t="s">
        <v>474</v>
      </c>
      <c r="AL560" s="423" t="s">
        <v>5744</v>
      </c>
      <c r="AM560" s="423" t="s">
        <v>313</v>
      </c>
      <c r="AN560" s="423" t="s">
        <v>4641</v>
      </c>
      <c r="AO560" s="423" t="s">
        <v>313</v>
      </c>
      <c r="AP560" s="423" t="s">
        <v>4641</v>
      </c>
      <c r="AQ560" s="423" t="s">
        <v>313</v>
      </c>
      <c r="AR560" s="32"/>
      <c r="AS560">
        <v>30</v>
      </c>
      <c r="AT560" s="423" t="s">
        <v>313</v>
      </c>
      <c r="AU560" s="423" t="s">
        <v>313</v>
      </c>
      <c r="AV560" s="423" t="s">
        <v>313</v>
      </c>
      <c r="AW560" s="423" t="s">
        <v>313</v>
      </c>
      <c r="AX560" s="423">
        <v>1</v>
      </c>
    </row>
    <row r="561" spans="1:50" x14ac:dyDescent="0.3">
      <c r="A561" s="423" t="s">
        <v>20</v>
      </c>
      <c r="B561">
        <v>1063</v>
      </c>
      <c r="D561">
        <v>3467</v>
      </c>
      <c r="E561" s="423" t="s">
        <v>313</v>
      </c>
      <c r="F561" s="423" t="s">
        <v>313</v>
      </c>
      <c r="G561" s="423" t="s">
        <v>5745</v>
      </c>
      <c r="I561" s="423" t="s">
        <v>313</v>
      </c>
      <c r="J561" s="423" t="s">
        <v>5746</v>
      </c>
      <c r="K561" s="423" t="s">
        <v>3816</v>
      </c>
      <c r="L561" s="423" t="s">
        <v>313</v>
      </c>
      <c r="M561" s="423" t="s">
        <v>648</v>
      </c>
      <c r="N561" s="423" t="s">
        <v>313</v>
      </c>
      <c r="O561" s="423" t="s">
        <v>313</v>
      </c>
      <c r="P561" s="423" t="s">
        <v>313</v>
      </c>
      <c r="Q561" s="423" t="s">
        <v>313</v>
      </c>
      <c r="R561" s="423" t="s">
        <v>313</v>
      </c>
      <c r="S561" s="423" t="s">
        <v>313</v>
      </c>
      <c r="T561" s="423" t="s">
        <v>313</v>
      </c>
      <c r="U561" s="423" t="s">
        <v>313</v>
      </c>
      <c r="V561" s="423" t="s">
        <v>313</v>
      </c>
      <c r="W561" s="423" t="s">
        <v>320</v>
      </c>
      <c r="X561" s="423" t="s">
        <v>333</v>
      </c>
      <c r="Y561" s="423" t="s">
        <v>313</v>
      </c>
      <c r="Z561" s="32"/>
      <c r="AA561">
        <v>1600</v>
      </c>
      <c r="AB561">
        <v>252471</v>
      </c>
      <c r="AC561">
        <v>0</v>
      </c>
      <c r="AD561" s="423" t="s">
        <v>20</v>
      </c>
      <c r="AE561" s="32">
        <v>46111</v>
      </c>
      <c r="AF561" s="62">
        <v>0.73722222222222222</v>
      </c>
      <c r="AG561" s="423" t="s">
        <v>313</v>
      </c>
      <c r="AH561" s="423" t="s">
        <v>335</v>
      </c>
      <c r="AI561" s="32">
        <v>46111</v>
      </c>
      <c r="AJ561" s="62">
        <v>0.74140046296296291</v>
      </c>
      <c r="AK561" s="423" t="s">
        <v>474</v>
      </c>
      <c r="AL561" s="423" t="s">
        <v>5744</v>
      </c>
      <c r="AM561" s="423" t="s">
        <v>313</v>
      </c>
      <c r="AN561" s="423" t="s">
        <v>5006</v>
      </c>
      <c r="AO561" s="423" t="s">
        <v>313</v>
      </c>
      <c r="AP561" s="423" t="s">
        <v>4641</v>
      </c>
      <c r="AQ561" s="423" t="s">
        <v>5006</v>
      </c>
      <c r="AR561" s="32"/>
      <c r="AS561">
        <v>30</v>
      </c>
      <c r="AT561" s="423" t="s">
        <v>313</v>
      </c>
      <c r="AU561" s="423" t="s">
        <v>313</v>
      </c>
      <c r="AV561" s="423" t="s">
        <v>313</v>
      </c>
      <c r="AW561" s="423" t="s">
        <v>313</v>
      </c>
      <c r="AX561" s="423">
        <v>1</v>
      </c>
    </row>
    <row r="562" spans="1:50" x14ac:dyDescent="0.3">
      <c r="A562" s="423" t="s">
        <v>45</v>
      </c>
      <c r="B562">
        <v>1064</v>
      </c>
      <c r="D562">
        <v>3446</v>
      </c>
      <c r="E562" s="423" t="s">
        <v>5102</v>
      </c>
      <c r="F562" s="423" t="s">
        <v>313</v>
      </c>
      <c r="G562" s="423" t="s">
        <v>5053</v>
      </c>
      <c r="I562" s="423" t="s">
        <v>313</v>
      </c>
      <c r="J562" s="423" t="s">
        <v>5054</v>
      </c>
      <c r="K562" s="423" t="s">
        <v>5747</v>
      </c>
      <c r="L562" s="423" t="s">
        <v>313</v>
      </c>
      <c r="M562" s="423" t="s">
        <v>5055</v>
      </c>
      <c r="N562" s="423" t="s">
        <v>313</v>
      </c>
      <c r="O562" s="423" t="s">
        <v>313</v>
      </c>
      <c r="P562" s="423" t="s">
        <v>313</v>
      </c>
      <c r="Q562" s="423" t="s">
        <v>313</v>
      </c>
      <c r="R562" s="423" t="s">
        <v>313</v>
      </c>
      <c r="S562" s="423" t="s">
        <v>2025</v>
      </c>
      <c r="T562" s="423" t="s">
        <v>313</v>
      </c>
      <c r="U562" s="423" t="s">
        <v>313</v>
      </c>
      <c r="V562" s="423" t="s">
        <v>5574</v>
      </c>
      <c r="W562" s="423" t="s">
        <v>320</v>
      </c>
      <c r="X562" s="423" t="s">
        <v>321</v>
      </c>
      <c r="Y562" s="423" t="s">
        <v>313</v>
      </c>
      <c r="Z562" s="32">
        <v>46142</v>
      </c>
      <c r="AC562">
        <v>7</v>
      </c>
      <c r="AD562" s="423" t="s">
        <v>40</v>
      </c>
      <c r="AE562" s="32">
        <v>46112</v>
      </c>
      <c r="AF562" s="62">
        <v>0.42952546296296296</v>
      </c>
      <c r="AG562" s="423" t="s">
        <v>313</v>
      </c>
      <c r="AH562" s="423" t="s">
        <v>335</v>
      </c>
      <c r="AI562" s="32">
        <v>46119</v>
      </c>
      <c r="AJ562" s="62">
        <v>0.38395833333333335</v>
      </c>
      <c r="AK562" s="423" t="s">
        <v>6118</v>
      </c>
      <c r="AL562" s="423" t="s">
        <v>313</v>
      </c>
      <c r="AM562" s="423" t="s">
        <v>313</v>
      </c>
      <c r="AN562" s="423" t="s">
        <v>313</v>
      </c>
      <c r="AO562" s="423" t="s">
        <v>45</v>
      </c>
      <c r="AP562" s="423" t="s">
        <v>313</v>
      </c>
      <c r="AQ562" s="423" t="s">
        <v>313</v>
      </c>
      <c r="AR562" s="32">
        <v>46113</v>
      </c>
      <c r="AS562">
        <v>30</v>
      </c>
      <c r="AT562" s="423" t="s">
        <v>313</v>
      </c>
      <c r="AU562" s="423" t="s">
        <v>313</v>
      </c>
      <c r="AV562" s="423" t="s">
        <v>313</v>
      </c>
      <c r="AW562" s="423" t="s">
        <v>313</v>
      </c>
      <c r="AX562" s="423">
        <v>1</v>
      </c>
    </row>
    <row r="563" spans="1:50" x14ac:dyDescent="0.3">
      <c r="A563" s="423" t="s">
        <v>20</v>
      </c>
      <c r="B563">
        <v>1065</v>
      </c>
      <c r="D563">
        <v>3447</v>
      </c>
      <c r="E563" s="423" t="s">
        <v>5748</v>
      </c>
      <c r="F563" s="423" t="s">
        <v>313</v>
      </c>
      <c r="G563" s="423" t="s">
        <v>5057</v>
      </c>
      <c r="I563" s="423" t="s">
        <v>313</v>
      </c>
      <c r="J563" s="423" t="s">
        <v>5057</v>
      </c>
      <c r="K563" s="423" t="s">
        <v>5749</v>
      </c>
      <c r="L563" s="423" t="s">
        <v>313</v>
      </c>
      <c r="M563" s="423" t="s">
        <v>5058</v>
      </c>
      <c r="N563" s="423" t="s">
        <v>313</v>
      </c>
      <c r="O563" s="423" t="s">
        <v>313</v>
      </c>
      <c r="P563" s="423" t="s">
        <v>313</v>
      </c>
      <c r="Q563" s="423" t="s">
        <v>313</v>
      </c>
      <c r="R563" s="423" t="s">
        <v>5059</v>
      </c>
      <c r="S563" s="423" t="s">
        <v>728</v>
      </c>
      <c r="T563" s="423" t="s">
        <v>313</v>
      </c>
      <c r="U563" s="423" t="s">
        <v>313</v>
      </c>
      <c r="V563" s="423" t="s">
        <v>5574</v>
      </c>
      <c r="W563" s="423" t="s">
        <v>320</v>
      </c>
      <c r="X563" s="423" t="s">
        <v>321</v>
      </c>
      <c r="Y563" s="423" t="s">
        <v>313</v>
      </c>
      <c r="Z563" s="32">
        <v>46112</v>
      </c>
      <c r="AC563">
        <v>0</v>
      </c>
      <c r="AD563" s="423" t="s">
        <v>40</v>
      </c>
      <c r="AE563" s="32">
        <v>46112</v>
      </c>
      <c r="AF563" s="62">
        <v>0.4331712962962963</v>
      </c>
      <c r="AG563" s="423" t="s">
        <v>313</v>
      </c>
      <c r="AH563" s="423" t="s">
        <v>335</v>
      </c>
      <c r="AI563" s="32">
        <v>46112</v>
      </c>
      <c r="AJ563" s="62">
        <v>0.62230324074074073</v>
      </c>
      <c r="AK563" s="423" t="s">
        <v>6118</v>
      </c>
      <c r="AL563" s="423" t="s">
        <v>5748</v>
      </c>
      <c r="AM563" s="423" t="s">
        <v>313</v>
      </c>
      <c r="AN563" s="423" t="s">
        <v>313</v>
      </c>
      <c r="AO563" s="423" t="s">
        <v>20</v>
      </c>
      <c r="AP563" s="423" t="s">
        <v>313</v>
      </c>
      <c r="AQ563" s="423" t="s">
        <v>313</v>
      </c>
      <c r="AR563" s="32"/>
      <c r="AS563">
        <v>30</v>
      </c>
      <c r="AT563" s="423" t="s">
        <v>313</v>
      </c>
      <c r="AU563" s="423" t="s">
        <v>313</v>
      </c>
      <c r="AV563" s="423" t="s">
        <v>313</v>
      </c>
      <c r="AW563" s="423" t="s">
        <v>313</v>
      </c>
      <c r="AX563" s="423">
        <v>1</v>
      </c>
    </row>
    <row r="564" spans="1:50" x14ac:dyDescent="0.3">
      <c r="A564" s="423" t="s">
        <v>20</v>
      </c>
      <c r="B564">
        <v>1066</v>
      </c>
      <c r="D564">
        <v>3448</v>
      </c>
      <c r="E564" s="423" t="s">
        <v>5750</v>
      </c>
      <c r="F564" s="423" t="s">
        <v>313</v>
      </c>
      <c r="G564" s="423" t="s">
        <v>5060</v>
      </c>
      <c r="H564">
        <v>4827674000115</v>
      </c>
      <c r="I564" s="423" t="s">
        <v>313</v>
      </c>
      <c r="J564" s="423" t="s">
        <v>5061</v>
      </c>
      <c r="K564" s="423" t="s">
        <v>5062</v>
      </c>
      <c r="L564" s="423" t="s">
        <v>313</v>
      </c>
      <c r="M564" s="423" t="s">
        <v>5063</v>
      </c>
      <c r="N564" s="423" t="s">
        <v>313</v>
      </c>
      <c r="O564" s="423" t="s">
        <v>313</v>
      </c>
      <c r="P564" s="423" t="s">
        <v>313</v>
      </c>
      <c r="Q564" s="423" t="s">
        <v>5064</v>
      </c>
      <c r="R564" s="423" t="s">
        <v>414</v>
      </c>
      <c r="S564" s="423" t="s">
        <v>2025</v>
      </c>
      <c r="T564" s="423" t="s">
        <v>313</v>
      </c>
      <c r="U564" s="423" t="s">
        <v>313</v>
      </c>
      <c r="V564" s="423" t="s">
        <v>5590</v>
      </c>
      <c r="W564" s="423" t="s">
        <v>320</v>
      </c>
      <c r="X564" s="423" t="s">
        <v>437</v>
      </c>
      <c r="Y564" s="423" t="s">
        <v>313</v>
      </c>
      <c r="Z564" s="32"/>
      <c r="AC564">
        <v>39</v>
      </c>
      <c r="AD564" s="423" t="s">
        <v>40</v>
      </c>
      <c r="AE564" s="32">
        <v>46112</v>
      </c>
      <c r="AF564" s="62">
        <v>0.43893518518518521</v>
      </c>
      <c r="AG564" s="423" t="s">
        <v>313</v>
      </c>
      <c r="AH564" s="423" t="s">
        <v>335</v>
      </c>
      <c r="AI564" s="32">
        <v>46151</v>
      </c>
      <c r="AJ564" s="62">
        <v>0.33603009259259259</v>
      </c>
      <c r="AK564" s="423" t="s">
        <v>6122</v>
      </c>
      <c r="AL564" s="423" t="s">
        <v>313</v>
      </c>
      <c r="AM564" s="423" t="s">
        <v>313</v>
      </c>
      <c r="AN564" s="423" t="s">
        <v>313</v>
      </c>
      <c r="AO564" s="423" t="s">
        <v>20</v>
      </c>
      <c r="AP564" s="423" t="s">
        <v>313</v>
      </c>
      <c r="AQ564" s="423" t="s">
        <v>313</v>
      </c>
      <c r="AR564" s="32">
        <v>46118</v>
      </c>
      <c r="AS564">
        <v>30</v>
      </c>
      <c r="AT564" s="423" t="s">
        <v>313</v>
      </c>
      <c r="AU564" s="423" t="s">
        <v>313</v>
      </c>
      <c r="AV564" s="423" t="s">
        <v>313</v>
      </c>
      <c r="AW564" s="423" t="s">
        <v>313</v>
      </c>
      <c r="AX564" s="423">
        <v>1</v>
      </c>
    </row>
    <row r="565" spans="1:50" x14ac:dyDescent="0.3">
      <c r="A565" s="423" t="s">
        <v>45</v>
      </c>
      <c r="B565">
        <v>1067</v>
      </c>
      <c r="D565">
        <v>3468</v>
      </c>
      <c r="E565" s="423" t="s">
        <v>5065</v>
      </c>
      <c r="F565" s="423" t="s">
        <v>313</v>
      </c>
      <c r="G565" s="423" t="s">
        <v>5066</v>
      </c>
      <c r="H565">
        <v>50649054000150</v>
      </c>
      <c r="I565" s="423" t="s">
        <v>313</v>
      </c>
      <c r="J565" s="423" t="s">
        <v>5067</v>
      </c>
      <c r="K565" s="423" t="s">
        <v>5068</v>
      </c>
      <c r="L565" s="423" t="s">
        <v>313</v>
      </c>
      <c r="M565" s="423" t="s">
        <v>5069</v>
      </c>
      <c r="N565" s="423" t="s">
        <v>313</v>
      </c>
      <c r="O565" s="423" t="s">
        <v>313</v>
      </c>
      <c r="P565" s="423" t="s">
        <v>313</v>
      </c>
      <c r="Q565" s="423" t="s">
        <v>387</v>
      </c>
      <c r="R565" s="423" t="s">
        <v>388</v>
      </c>
      <c r="S565" s="423" t="s">
        <v>728</v>
      </c>
      <c r="T565" s="423" t="s">
        <v>313</v>
      </c>
      <c r="U565" s="423" t="s">
        <v>313</v>
      </c>
      <c r="V565" s="423" t="s">
        <v>5574</v>
      </c>
      <c r="W565" s="423" t="s">
        <v>320</v>
      </c>
      <c r="X565" s="423" t="s">
        <v>321</v>
      </c>
      <c r="Y565" s="423" t="s">
        <v>313</v>
      </c>
      <c r="Z565" s="32"/>
      <c r="AC565">
        <v>0</v>
      </c>
      <c r="AD565" s="423" t="s">
        <v>40</v>
      </c>
      <c r="AE565" s="32">
        <v>46112</v>
      </c>
      <c r="AF565" s="62">
        <v>0.44137731481481479</v>
      </c>
      <c r="AG565" s="423" t="s">
        <v>313</v>
      </c>
      <c r="AH565" s="423" t="s">
        <v>335</v>
      </c>
      <c r="AI565" s="32">
        <v>46112</v>
      </c>
      <c r="AJ565" s="62">
        <v>0.63928240740740738</v>
      </c>
      <c r="AK565" s="423" t="s">
        <v>6118</v>
      </c>
      <c r="AL565" s="423" t="s">
        <v>313</v>
      </c>
      <c r="AM565" s="423" t="s">
        <v>313</v>
      </c>
      <c r="AN565" s="423" t="s">
        <v>313</v>
      </c>
      <c r="AO565" s="423" t="s">
        <v>45</v>
      </c>
      <c r="AP565" s="423" t="s">
        <v>313</v>
      </c>
      <c r="AQ565" s="423" t="s">
        <v>313</v>
      </c>
      <c r="AR565" s="32"/>
      <c r="AS565">
        <v>30</v>
      </c>
      <c r="AT565" s="423" t="s">
        <v>313</v>
      </c>
      <c r="AU565" s="423" t="s">
        <v>313</v>
      </c>
      <c r="AV565" s="423" t="s">
        <v>313</v>
      </c>
      <c r="AW565" s="423" t="s">
        <v>313</v>
      </c>
      <c r="AX565" s="423">
        <v>1</v>
      </c>
    </row>
    <row r="566" spans="1:50" x14ac:dyDescent="0.3">
      <c r="A566" s="423" t="s">
        <v>20</v>
      </c>
      <c r="B566">
        <v>1068</v>
      </c>
      <c r="D566">
        <v>3471</v>
      </c>
      <c r="E566" s="423" t="s">
        <v>5751</v>
      </c>
      <c r="F566" s="423" t="s">
        <v>313</v>
      </c>
      <c r="G566" s="423" t="s">
        <v>5752</v>
      </c>
      <c r="I566" s="423" t="s">
        <v>313</v>
      </c>
      <c r="J566" s="423" t="s">
        <v>5753</v>
      </c>
      <c r="K566" s="423" t="s">
        <v>5072</v>
      </c>
      <c r="L566" s="423" t="s">
        <v>313</v>
      </c>
      <c r="M566" s="423" t="s">
        <v>648</v>
      </c>
      <c r="N566" s="423" t="s">
        <v>313</v>
      </c>
      <c r="O566" s="423" t="s">
        <v>313</v>
      </c>
      <c r="P566" s="423" t="s">
        <v>313</v>
      </c>
      <c r="Q566" s="423" t="s">
        <v>313</v>
      </c>
      <c r="R566" s="423" t="s">
        <v>313</v>
      </c>
      <c r="S566" s="423" t="s">
        <v>313</v>
      </c>
      <c r="T566" s="423" t="s">
        <v>313</v>
      </c>
      <c r="U566" s="423" t="s">
        <v>313</v>
      </c>
      <c r="V566" s="423" t="s">
        <v>313</v>
      </c>
      <c r="W566" s="423" t="s">
        <v>320</v>
      </c>
      <c r="X566" s="423" t="s">
        <v>333</v>
      </c>
      <c r="Y566" s="423" t="s">
        <v>313</v>
      </c>
      <c r="Z566" s="32"/>
      <c r="AA566">
        <v>1600</v>
      </c>
      <c r="AB566">
        <v>384454</v>
      </c>
      <c r="AC566">
        <v>20</v>
      </c>
      <c r="AD566" s="423" t="s">
        <v>20</v>
      </c>
      <c r="AE566" s="32">
        <v>46112</v>
      </c>
      <c r="AF566" s="62">
        <v>0.63679398148148147</v>
      </c>
      <c r="AG566" s="423" t="s">
        <v>313</v>
      </c>
      <c r="AH566" s="423" t="s">
        <v>335</v>
      </c>
      <c r="AI566" s="32">
        <v>46132</v>
      </c>
      <c r="AJ566" s="62">
        <v>0.49424768518518519</v>
      </c>
      <c r="AK566" s="423" t="s">
        <v>474</v>
      </c>
      <c r="AL566" s="423" t="s">
        <v>5751</v>
      </c>
      <c r="AM566" s="423" t="s">
        <v>313</v>
      </c>
      <c r="AN566" s="423" t="s">
        <v>4971</v>
      </c>
      <c r="AO566" s="423" t="s">
        <v>313</v>
      </c>
      <c r="AP566" s="423" t="s">
        <v>4971</v>
      </c>
      <c r="AQ566" s="423" t="s">
        <v>313</v>
      </c>
      <c r="AR566" s="32">
        <v>46132</v>
      </c>
      <c r="AS566">
        <v>50</v>
      </c>
      <c r="AT566" s="423" t="s">
        <v>313</v>
      </c>
      <c r="AU566" s="423" t="s">
        <v>313</v>
      </c>
      <c r="AV566" s="423" t="s">
        <v>313</v>
      </c>
      <c r="AW566" s="423" t="s">
        <v>313</v>
      </c>
      <c r="AX566" s="423">
        <v>1</v>
      </c>
    </row>
    <row r="567" spans="1:50" x14ac:dyDescent="0.3">
      <c r="A567" s="423" t="s">
        <v>20</v>
      </c>
      <c r="B567">
        <v>1069</v>
      </c>
      <c r="D567">
        <v>3472</v>
      </c>
      <c r="E567" s="423" t="s">
        <v>313</v>
      </c>
      <c r="F567" s="423" t="s">
        <v>313</v>
      </c>
      <c r="G567" s="423" t="s">
        <v>5073</v>
      </c>
      <c r="I567" s="423" t="s">
        <v>313</v>
      </c>
      <c r="J567" s="423" t="s">
        <v>5074</v>
      </c>
      <c r="K567" s="423" t="s">
        <v>1884</v>
      </c>
      <c r="L567" s="423" t="s">
        <v>313</v>
      </c>
      <c r="M567" s="423" t="s">
        <v>648</v>
      </c>
      <c r="N567" s="423" t="s">
        <v>313</v>
      </c>
      <c r="O567" s="423" t="s">
        <v>313</v>
      </c>
      <c r="P567" s="423" t="s">
        <v>313</v>
      </c>
      <c r="Q567" s="423" t="s">
        <v>313</v>
      </c>
      <c r="R567" s="423" t="s">
        <v>313</v>
      </c>
      <c r="S567" s="423" t="s">
        <v>313</v>
      </c>
      <c r="T567" s="423" t="s">
        <v>313</v>
      </c>
      <c r="U567" s="423" t="s">
        <v>313</v>
      </c>
      <c r="V567" s="423" t="s">
        <v>313</v>
      </c>
      <c r="W567" s="423" t="s">
        <v>320</v>
      </c>
      <c r="X567" s="423" t="s">
        <v>333</v>
      </c>
      <c r="Y567" s="423" t="s">
        <v>313</v>
      </c>
      <c r="Z567" s="32"/>
      <c r="AA567">
        <v>8480</v>
      </c>
      <c r="AB567">
        <v>3564</v>
      </c>
      <c r="AC567">
        <v>24</v>
      </c>
      <c r="AD567" s="423" t="s">
        <v>20</v>
      </c>
      <c r="AE567" s="32">
        <v>46112</v>
      </c>
      <c r="AF567" s="62">
        <v>0.65101851851851855</v>
      </c>
      <c r="AG567" s="423" t="s">
        <v>313</v>
      </c>
      <c r="AH567" s="423" t="s">
        <v>335</v>
      </c>
      <c r="AI567" s="32">
        <v>46136</v>
      </c>
      <c r="AJ567" s="62">
        <v>0.42104166666666665</v>
      </c>
      <c r="AK567" s="423" t="s">
        <v>474</v>
      </c>
      <c r="AL567" s="423" t="s">
        <v>5973</v>
      </c>
      <c r="AM567" s="423" t="s">
        <v>313</v>
      </c>
      <c r="AN567" s="423" t="s">
        <v>5075</v>
      </c>
      <c r="AO567" s="423" t="s">
        <v>313</v>
      </c>
      <c r="AP567" s="423" t="s">
        <v>5075</v>
      </c>
      <c r="AQ567" s="423" t="s">
        <v>313</v>
      </c>
      <c r="AR567" s="32"/>
      <c r="AS567">
        <v>30</v>
      </c>
      <c r="AT567" s="423" t="s">
        <v>313</v>
      </c>
      <c r="AU567" s="423" t="s">
        <v>313</v>
      </c>
      <c r="AV567" s="423" t="s">
        <v>313</v>
      </c>
      <c r="AW567" s="423" t="s">
        <v>313</v>
      </c>
      <c r="AX567" s="423">
        <v>1</v>
      </c>
    </row>
    <row r="568" spans="1:50" x14ac:dyDescent="0.3">
      <c r="A568" s="423" t="s">
        <v>20</v>
      </c>
      <c r="B568">
        <v>1072</v>
      </c>
      <c r="D568">
        <v>3474</v>
      </c>
      <c r="E568" s="423" t="s">
        <v>5754</v>
      </c>
      <c r="F568" s="423" t="s">
        <v>313</v>
      </c>
      <c r="G568" s="423" t="s">
        <v>5077</v>
      </c>
      <c r="H568">
        <v>27728774000190</v>
      </c>
      <c r="I568" s="423" t="s">
        <v>313</v>
      </c>
      <c r="J568" s="423" t="s">
        <v>5078</v>
      </c>
      <c r="K568" s="423" t="s">
        <v>5079</v>
      </c>
      <c r="L568" s="423" t="s">
        <v>313</v>
      </c>
      <c r="M568" s="423" t="s">
        <v>5080</v>
      </c>
      <c r="N568" s="423" t="s">
        <v>313</v>
      </c>
      <c r="O568" s="423" t="s">
        <v>313</v>
      </c>
      <c r="P568" s="423" t="s">
        <v>313</v>
      </c>
      <c r="Q568" s="423" t="s">
        <v>5081</v>
      </c>
      <c r="R568" s="423" t="s">
        <v>5082</v>
      </c>
      <c r="S568" s="423" t="s">
        <v>728</v>
      </c>
      <c r="T568" s="423" t="s">
        <v>313</v>
      </c>
      <c r="U568" s="423" t="s">
        <v>313</v>
      </c>
      <c r="V568" s="423" t="s">
        <v>5574</v>
      </c>
      <c r="W568" s="423" t="s">
        <v>320</v>
      </c>
      <c r="X568" s="423" t="s">
        <v>321</v>
      </c>
      <c r="Y568" s="423" t="s">
        <v>313</v>
      </c>
      <c r="Z568" s="32"/>
      <c r="AC568">
        <v>0</v>
      </c>
      <c r="AD568" s="423" t="s">
        <v>40</v>
      </c>
      <c r="AE568" s="32">
        <v>46113</v>
      </c>
      <c r="AF568" s="62">
        <v>0.48964120370370373</v>
      </c>
      <c r="AG568" s="423" t="s">
        <v>313</v>
      </c>
      <c r="AH568" s="423" t="s">
        <v>335</v>
      </c>
      <c r="AI568" s="32">
        <v>46113</v>
      </c>
      <c r="AJ568" s="62">
        <v>0.64266203703703706</v>
      </c>
      <c r="AK568" s="423" t="s">
        <v>6118</v>
      </c>
      <c r="AL568" s="423" t="s">
        <v>5754</v>
      </c>
      <c r="AM568" s="423" t="s">
        <v>313</v>
      </c>
      <c r="AN568" s="423" t="s">
        <v>313</v>
      </c>
      <c r="AO568" s="423" t="s">
        <v>20</v>
      </c>
      <c r="AP568" s="423" t="s">
        <v>313</v>
      </c>
      <c r="AQ568" s="423" t="s">
        <v>313</v>
      </c>
      <c r="AR568" s="32"/>
      <c r="AS568">
        <v>30</v>
      </c>
      <c r="AT568" s="423" t="s">
        <v>313</v>
      </c>
      <c r="AU568" s="423" t="s">
        <v>313</v>
      </c>
      <c r="AV568" s="423" t="s">
        <v>313</v>
      </c>
      <c r="AW568" s="423" t="s">
        <v>313</v>
      </c>
      <c r="AX568" s="423">
        <v>1</v>
      </c>
    </row>
    <row r="569" spans="1:50" x14ac:dyDescent="0.3">
      <c r="A569" s="423" t="s">
        <v>20</v>
      </c>
      <c r="B569">
        <v>1073</v>
      </c>
      <c r="D569">
        <v>3479</v>
      </c>
      <c r="E569" s="423" t="s">
        <v>5755</v>
      </c>
      <c r="F569" s="423" t="s">
        <v>313</v>
      </c>
      <c r="G569" s="423" t="s">
        <v>5106</v>
      </c>
      <c r="H569">
        <v>667476000261</v>
      </c>
      <c r="I569" s="423" t="s">
        <v>313</v>
      </c>
      <c r="J569" s="423" t="s">
        <v>5107</v>
      </c>
      <c r="K569" s="423" t="s">
        <v>5756</v>
      </c>
      <c r="L569" s="423" t="s">
        <v>313</v>
      </c>
      <c r="M569" s="423" t="s">
        <v>5108</v>
      </c>
      <c r="N569" s="423" t="s">
        <v>313</v>
      </c>
      <c r="O569" s="423" t="s">
        <v>313</v>
      </c>
      <c r="P569" s="423" t="s">
        <v>313</v>
      </c>
      <c r="Q569" s="423" t="s">
        <v>313</v>
      </c>
      <c r="R569" s="423" t="s">
        <v>313</v>
      </c>
      <c r="S569" s="423" t="s">
        <v>2025</v>
      </c>
      <c r="T569" s="423" t="s">
        <v>313</v>
      </c>
      <c r="U569" s="423" t="s">
        <v>313</v>
      </c>
      <c r="V569" s="423" t="s">
        <v>5574</v>
      </c>
      <c r="W569" s="423" t="s">
        <v>320</v>
      </c>
      <c r="X569" s="423" t="s">
        <v>437</v>
      </c>
      <c r="Y569" s="423" t="s">
        <v>313</v>
      </c>
      <c r="Z569" s="32"/>
      <c r="AC569">
        <v>1</v>
      </c>
      <c r="AD569" s="423" t="s">
        <v>40</v>
      </c>
      <c r="AE569" s="32">
        <v>46118</v>
      </c>
      <c r="AF569" s="62">
        <v>0.47232638888888889</v>
      </c>
      <c r="AG569" s="423" t="s">
        <v>313</v>
      </c>
      <c r="AH569" s="423" t="s">
        <v>335</v>
      </c>
      <c r="AI569" s="32">
        <v>46119</v>
      </c>
      <c r="AJ569" s="62">
        <v>0.68859953703703702</v>
      </c>
      <c r="AK569" s="423" t="s">
        <v>6118</v>
      </c>
      <c r="AL569" s="423" t="s">
        <v>5755</v>
      </c>
      <c r="AM569" s="423" t="s">
        <v>313</v>
      </c>
      <c r="AN569" s="423" t="s">
        <v>313</v>
      </c>
      <c r="AO569" s="423" t="s">
        <v>20</v>
      </c>
      <c r="AP569" s="423" t="s">
        <v>313</v>
      </c>
      <c r="AQ569" s="423" t="s">
        <v>313</v>
      </c>
      <c r="AR569" s="32">
        <v>46119</v>
      </c>
      <c r="AS569">
        <v>30</v>
      </c>
      <c r="AT569" s="423" t="s">
        <v>313</v>
      </c>
      <c r="AU569" s="423" t="s">
        <v>313</v>
      </c>
      <c r="AV569" s="423" t="s">
        <v>313</v>
      </c>
      <c r="AW569" s="423" t="s">
        <v>313</v>
      </c>
      <c r="AX569" s="423">
        <v>1</v>
      </c>
    </row>
    <row r="570" spans="1:50" x14ac:dyDescent="0.3">
      <c r="A570" s="423" t="s">
        <v>45</v>
      </c>
      <c r="B570">
        <v>1074</v>
      </c>
      <c r="D570">
        <v>3478</v>
      </c>
      <c r="E570" s="423" t="s">
        <v>5109</v>
      </c>
      <c r="F570" s="423" t="s">
        <v>313</v>
      </c>
      <c r="G570" s="423" t="s">
        <v>5110</v>
      </c>
      <c r="H570">
        <v>34777766000107</v>
      </c>
      <c r="I570" s="423" t="s">
        <v>313</v>
      </c>
      <c r="J570" s="423" t="s">
        <v>5111</v>
      </c>
      <c r="K570" s="423" t="s">
        <v>5112</v>
      </c>
      <c r="L570" s="423" t="s">
        <v>313</v>
      </c>
      <c r="M570" s="423" t="s">
        <v>5113</v>
      </c>
      <c r="N570" s="423" t="s">
        <v>313</v>
      </c>
      <c r="O570" s="423" t="s">
        <v>313</v>
      </c>
      <c r="P570" s="423" t="s">
        <v>313</v>
      </c>
      <c r="Q570" s="423" t="s">
        <v>5114</v>
      </c>
      <c r="R570" s="423" t="s">
        <v>642</v>
      </c>
      <c r="S570" s="423" t="s">
        <v>2025</v>
      </c>
      <c r="T570" s="423" t="s">
        <v>313</v>
      </c>
      <c r="U570" s="423" t="s">
        <v>313</v>
      </c>
      <c r="V570" s="423" t="s">
        <v>5574</v>
      </c>
      <c r="W570" s="423" t="s">
        <v>320</v>
      </c>
      <c r="X570" s="423" t="s">
        <v>321</v>
      </c>
      <c r="Y570" s="423" t="s">
        <v>313</v>
      </c>
      <c r="Z570" s="32"/>
      <c r="AC570">
        <v>33</v>
      </c>
      <c r="AD570" s="423" t="s">
        <v>40</v>
      </c>
      <c r="AE570" s="32">
        <v>46118</v>
      </c>
      <c r="AF570" s="62">
        <v>0.47351851851851851</v>
      </c>
      <c r="AG570" s="423" t="s">
        <v>313</v>
      </c>
      <c r="AH570" s="423" t="s">
        <v>335</v>
      </c>
      <c r="AI570" s="32">
        <v>46151</v>
      </c>
      <c r="AJ570" s="62">
        <v>0.36001157407407408</v>
      </c>
      <c r="AK570" s="423" t="s">
        <v>6122</v>
      </c>
      <c r="AL570" s="423" t="s">
        <v>313</v>
      </c>
      <c r="AM570" s="423" t="s">
        <v>313</v>
      </c>
      <c r="AN570" s="423" t="s">
        <v>313</v>
      </c>
      <c r="AO570" s="423" t="s">
        <v>45</v>
      </c>
      <c r="AP570" s="423" t="s">
        <v>313</v>
      </c>
      <c r="AQ570" s="423" t="s">
        <v>313</v>
      </c>
      <c r="AR570" s="32">
        <v>46119</v>
      </c>
      <c r="AS570">
        <v>27</v>
      </c>
      <c r="AT570" s="423" t="s">
        <v>313</v>
      </c>
      <c r="AU570" s="423" t="s">
        <v>313</v>
      </c>
      <c r="AV570" s="423" t="s">
        <v>313</v>
      </c>
      <c r="AW570" s="423" t="s">
        <v>313</v>
      </c>
      <c r="AX570" s="423">
        <v>1</v>
      </c>
    </row>
    <row r="571" spans="1:50" x14ac:dyDescent="0.3">
      <c r="A571" s="423" t="s">
        <v>20</v>
      </c>
      <c r="B571">
        <v>1075</v>
      </c>
      <c r="D571">
        <v>3480</v>
      </c>
      <c r="E571" s="423" t="s">
        <v>5757</v>
      </c>
      <c r="F571" s="423" t="s">
        <v>313</v>
      </c>
      <c r="G571" s="423" t="s">
        <v>5116</v>
      </c>
      <c r="I571" s="423" t="s">
        <v>313</v>
      </c>
      <c r="J571" s="423" t="s">
        <v>5117</v>
      </c>
      <c r="K571" s="423" t="s">
        <v>5758</v>
      </c>
      <c r="L571" s="423" t="s">
        <v>313</v>
      </c>
      <c r="M571" s="423" t="s">
        <v>5118</v>
      </c>
      <c r="N571" s="423" t="s">
        <v>313</v>
      </c>
      <c r="O571" s="423" t="s">
        <v>313</v>
      </c>
      <c r="P571" s="423" t="s">
        <v>313</v>
      </c>
      <c r="Q571" s="423" t="s">
        <v>313</v>
      </c>
      <c r="R571" s="423" t="s">
        <v>313</v>
      </c>
      <c r="S571" s="423" t="s">
        <v>2025</v>
      </c>
      <c r="T571" s="423" t="s">
        <v>313</v>
      </c>
      <c r="U571" s="423" t="s">
        <v>313</v>
      </c>
      <c r="V571" s="423" t="s">
        <v>5574</v>
      </c>
      <c r="W571" s="423" t="s">
        <v>320</v>
      </c>
      <c r="X571" s="423" t="s">
        <v>321</v>
      </c>
      <c r="Y571" s="423" t="s">
        <v>313</v>
      </c>
      <c r="Z571" s="32"/>
      <c r="AC571">
        <v>0</v>
      </c>
      <c r="AD571" s="423" t="s">
        <v>40</v>
      </c>
      <c r="AE571" s="32">
        <v>46118</v>
      </c>
      <c r="AF571" s="62">
        <v>0.47479166666666667</v>
      </c>
      <c r="AG571" s="423" t="s">
        <v>313</v>
      </c>
      <c r="AH571" s="423" t="s">
        <v>335</v>
      </c>
      <c r="AI571" s="32">
        <v>46118</v>
      </c>
      <c r="AJ571" s="62">
        <v>0.72045138888888893</v>
      </c>
      <c r="AK571" s="423" t="s">
        <v>6118</v>
      </c>
      <c r="AL571" s="423" t="s">
        <v>5759</v>
      </c>
      <c r="AM571" s="423" t="s">
        <v>313</v>
      </c>
      <c r="AN571" s="423" t="s">
        <v>313</v>
      </c>
      <c r="AO571" s="423" t="s">
        <v>20</v>
      </c>
      <c r="AP571" s="423" t="s">
        <v>313</v>
      </c>
      <c r="AQ571" s="423" t="s">
        <v>313</v>
      </c>
      <c r="AR571" s="32"/>
      <c r="AS571">
        <v>30</v>
      </c>
      <c r="AT571" s="423" t="s">
        <v>313</v>
      </c>
      <c r="AU571" s="423" t="s">
        <v>313</v>
      </c>
      <c r="AV571" s="423" t="s">
        <v>313</v>
      </c>
      <c r="AW571" s="423" t="s">
        <v>313</v>
      </c>
      <c r="AX571" s="423">
        <v>1</v>
      </c>
    </row>
    <row r="572" spans="1:50" x14ac:dyDescent="0.3">
      <c r="A572" s="423" t="s">
        <v>45</v>
      </c>
      <c r="B572">
        <v>1076</v>
      </c>
      <c r="D572">
        <v>3482</v>
      </c>
      <c r="E572" s="423" t="s">
        <v>5120</v>
      </c>
      <c r="F572" s="423" t="s">
        <v>313</v>
      </c>
      <c r="G572" s="423" t="s">
        <v>5121</v>
      </c>
      <c r="I572" s="423" t="s">
        <v>313</v>
      </c>
      <c r="J572" s="423" t="s">
        <v>5121</v>
      </c>
      <c r="K572" s="423" t="s">
        <v>5760</v>
      </c>
      <c r="L572" s="423" t="s">
        <v>313</v>
      </c>
      <c r="M572" s="423" t="s">
        <v>5122</v>
      </c>
      <c r="N572" s="423" t="s">
        <v>313</v>
      </c>
      <c r="O572" s="423" t="s">
        <v>313</v>
      </c>
      <c r="P572" s="423" t="s">
        <v>313</v>
      </c>
      <c r="Q572" s="423" t="s">
        <v>313</v>
      </c>
      <c r="R572" s="423" t="s">
        <v>313</v>
      </c>
      <c r="S572" s="423" t="s">
        <v>2025</v>
      </c>
      <c r="T572" s="423" t="s">
        <v>313</v>
      </c>
      <c r="U572" s="423" t="s">
        <v>313</v>
      </c>
      <c r="V572" s="423" t="s">
        <v>5574</v>
      </c>
      <c r="W572" s="423" t="s">
        <v>320</v>
      </c>
      <c r="X572" s="423" t="s">
        <v>321</v>
      </c>
      <c r="Y572" s="423" t="s">
        <v>313</v>
      </c>
      <c r="Z572" s="32"/>
      <c r="AC572">
        <v>1</v>
      </c>
      <c r="AD572" s="423" t="s">
        <v>40</v>
      </c>
      <c r="AE572" s="32">
        <v>46118</v>
      </c>
      <c r="AF572" s="62">
        <v>0.47599537037037037</v>
      </c>
      <c r="AG572" s="423" t="s">
        <v>313</v>
      </c>
      <c r="AH572" s="423" t="s">
        <v>335</v>
      </c>
      <c r="AI572" s="32">
        <v>46119</v>
      </c>
      <c r="AJ572" s="62">
        <v>0.3805324074074074</v>
      </c>
      <c r="AK572" s="423" t="s">
        <v>6118</v>
      </c>
      <c r="AL572" s="423" t="s">
        <v>313</v>
      </c>
      <c r="AM572" s="423" t="s">
        <v>313</v>
      </c>
      <c r="AN572" s="423" t="s">
        <v>313</v>
      </c>
      <c r="AO572" s="423" t="s">
        <v>45</v>
      </c>
      <c r="AP572" s="423" t="s">
        <v>313</v>
      </c>
      <c r="AQ572" s="423" t="s">
        <v>313</v>
      </c>
      <c r="AR572" s="32"/>
      <c r="AS572">
        <v>30</v>
      </c>
      <c r="AT572" s="423" t="s">
        <v>313</v>
      </c>
      <c r="AU572" s="423" t="s">
        <v>313</v>
      </c>
      <c r="AV572" s="423" t="s">
        <v>313</v>
      </c>
      <c r="AW572" s="423" t="s">
        <v>313</v>
      </c>
      <c r="AX572" s="423">
        <v>1</v>
      </c>
    </row>
    <row r="573" spans="1:50" x14ac:dyDescent="0.3">
      <c r="A573" s="423" t="s">
        <v>20</v>
      </c>
      <c r="B573">
        <v>1077</v>
      </c>
      <c r="D573">
        <v>3483</v>
      </c>
      <c r="E573" s="423" t="s">
        <v>5761</v>
      </c>
      <c r="F573" s="423" t="s">
        <v>313</v>
      </c>
      <c r="G573" s="423" t="s">
        <v>5124</v>
      </c>
      <c r="H573">
        <v>2861273000156</v>
      </c>
      <c r="I573" s="423" t="s">
        <v>313</v>
      </c>
      <c r="J573" s="423" t="s">
        <v>5125</v>
      </c>
      <c r="K573" s="423" t="s">
        <v>5762</v>
      </c>
      <c r="L573" s="423" t="s">
        <v>313</v>
      </c>
      <c r="M573" s="423" t="s">
        <v>5126</v>
      </c>
      <c r="N573" s="423" t="s">
        <v>313</v>
      </c>
      <c r="O573" s="423" t="s">
        <v>313</v>
      </c>
      <c r="P573" s="423" t="s">
        <v>313</v>
      </c>
      <c r="Q573" s="423" t="s">
        <v>313</v>
      </c>
      <c r="R573" s="423" t="s">
        <v>313</v>
      </c>
      <c r="S573" s="423" t="s">
        <v>2025</v>
      </c>
      <c r="T573" s="423" t="s">
        <v>313</v>
      </c>
      <c r="U573" s="423" t="s">
        <v>313</v>
      </c>
      <c r="V573" s="423" t="s">
        <v>5574</v>
      </c>
      <c r="W573" s="423" t="s">
        <v>320</v>
      </c>
      <c r="X573" s="423" t="s">
        <v>321</v>
      </c>
      <c r="Y573" s="423" t="s">
        <v>313</v>
      </c>
      <c r="Z573" s="32"/>
      <c r="AC573">
        <v>0</v>
      </c>
      <c r="AD573" s="423" t="s">
        <v>40</v>
      </c>
      <c r="AE573" s="32">
        <v>46118</v>
      </c>
      <c r="AF573" s="62">
        <v>0.47758101851851853</v>
      </c>
      <c r="AG573" s="423" t="s">
        <v>313</v>
      </c>
      <c r="AH573" s="423" t="s">
        <v>335</v>
      </c>
      <c r="AI573" s="32">
        <v>46118</v>
      </c>
      <c r="AJ573" s="62">
        <v>0.70814814814814819</v>
      </c>
      <c r="AK573" s="423" t="s">
        <v>6118</v>
      </c>
      <c r="AL573" s="423" t="s">
        <v>5761</v>
      </c>
      <c r="AM573" s="423" t="s">
        <v>313</v>
      </c>
      <c r="AN573" s="423" t="s">
        <v>313</v>
      </c>
      <c r="AO573" s="423" t="s">
        <v>20</v>
      </c>
      <c r="AP573" s="423" t="s">
        <v>313</v>
      </c>
      <c r="AQ573" s="423" t="s">
        <v>313</v>
      </c>
      <c r="AR573" s="32"/>
      <c r="AS573">
        <v>28</v>
      </c>
      <c r="AT573" s="423" t="s">
        <v>313</v>
      </c>
      <c r="AU573" s="423" t="s">
        <v>313</v>
      </c>
      <c r="AV573" s="423" t="s">
        <v>313</v>
      </c>
      <c r="AW573" s="423" t="s">
        <v>313</v>
      </c>
      <c r="AX573" s="423">
        <v>1</v>
      </c>
    </row>
    <row r="574" spans="1:50" x14ac:dyDescent="0.3">
      <c r="A574" s="423" t="s">
        <v>20</v>
      </c>
      <c r="B574">
        <v>1078</v>
      </c>
      <c r="D574">
        <v>3497</v>
      </c>
      <c r="E574" s="423" t="s">
        <v>5973</v>
      </c>
      <c r="F574" s="423" t="s">
        <v>313</v>
      </c>
      <c r="G574" s="423" t="s">
        <v>5763</v>
      </c>
      <c r="I574" s="423" t="s">
        <v>313</v>
      </c>
      <c r="J574" s="423" t="s">
        <v>5764</v>
      </c>
      <c r="K574" s="423" t="s">
        <v>1884</v>
      </c>
      <c r="L574" s="423" t="s">
        <v>313</v>
      </c>
      <c r="M574" s="423" t="s">
        <v>5156</v>
      </c>
      <c r="N574" s="423" t="s">
        <v>313</v>
      </c>
      <c r="O574" s="423" t="s">
        <v>313</v>
      </c>
      <c r="P574" s="423" t="s">
        <v>313</v>
      </c>
      <c r="Q574" s="423" t="s">
        <v>313</v>
      </c>
      <c r="R574" s="423" t="s">
        <v>313</v>
      </c>
      <c r="S574" s="423" t="s">
        <v>313</v>
      </c>
      <c r="T574" s="423" t="s">
        <v>313</v>
      </c>
      <c r="U574" s="423" t="s">
        <v>313</v>
      </c>
      <c r="V574" s="423" t="s">
        <v>313</v>
      </c>
      <c r="W574" s="423" t="s">
        <v>320</v>
      </c>
      <c r="X574" s="423" t="s">
        <v>333</v>
      </c>
      <c r="Y574" s="423" t="s">
        <v>313</v>
      </c>
      <c r="Z574" s="32"/>
      <c r="AA574">
        <v>8100</v>
      </c>
      <c r="AB574">
        <v>1080</v>
      </c>
      <c r="AC574">
        <v>16</v>
      </c>
      <c r="AD574" s="423" t="s">
        <v>20</v>
      </c>
      <c r="AE574" s="32">
        <v>46120</v>
      </c>
      <c r="AF574" s="62">
        <v>0.70204861111111116</v>
      </c>
      <c r="AG574" s="423" t="s">
        <v>313</v>
      </c>
      <c r="AH574" s="423" t="s">
        <v>335</v>
      </c>
      <c r="AI574" s="32">
        <v>46136</v>
      </c>
      <c r="AJ574" s="62">
        <v>0.4127777777777778</v>
      </c>
      <c r="AK574" s="423" t="s">
        <v>474</v>
      </c>
      <c r="AL574" s="423" t="s">
        <v>5973</v>
      </c>
      <c r="AM574" s="423" t="s">
        <v>313</v>
      </c>
      <c r="AN574" s="423" t="s">
        <v>5157</v>
      </c>
      <c r="AO574" s="423" t="s">
        <v>313</v>
      </c>
      <c r="AP574" s="423" t="s">
        <v>5146</v>
      </c>
      <c r="AQ574" s="423" t="s">
        <v>313</v>
      </c>
      <c r="AR574" s="32">
        <v>46136</v>
      </c>
      <c r="AS574">
        <v>50</v>
      </c>
      <c r="AT574" s="423" t="s">
        <v>313</v>
      </c>
      <c r="AU574" s="423" t="s">
        <v>313</v>
      </c>
      <c r="AV574" s="423" t="s">
        <v>313</v>
      </c>
      <c r="AW574" s="423" t="s">
        <v>313</v>
      </c>
      <c r="AX574" s="423">
        <v>1</v>
      </c>
    </row>
    <row r="575" spans="1:50" x14ac:dyDescent="0.3">
      <c r="A575" s="423" t="s">
        <v>20</v>
      </c>
      <c r="B575">
        <v>1079</v>
      </c>
      <c r="D575">
        <v>3501</v>
      </c>
      <c r="E575" s="423" t="s">
        <v>5765</v>
      </c>
      <c r="F575" s="423" t="s">
        <v>313</v>
      </c>
      <c r="G575" s="423" t="s">
        <v>5159</v>
      </c>
      <c r="H575">
        <v>48260432000168</v>
      </c>
      <c r="I575" s="423" t="s">
        <v>313</v>
      </c>
      <c r="J575" s="423" t="s">
        <v>5160</v>
      </c>
      <c r="K575" s="423" t="s">
        <v>313</v>
      </c>
      <c r="L575" s="423" t="s">
        <v>313</v>
      </c>
      <c r="M575" s="423" t="s">
        <v>313</v>
      </c>
      <c r="N575" s="423" t="s">
        <v>313</v>
      </c>
      <c r="O575" s="423" t="s">
        <v>313</v>
      </c>
      <c r="P575" s="423" t="s">
        <v>313</v>
      </c>
      <c r="Q575" s="423" t="s">
        <v>313</v>
      </c>
      <c r="R575" s="423" t="s">
        <v>313</v>
      </c>
      <c r="S575" s="423" t="s">
        <v>345</v>
      </c>
      <c r="T575" s="423" t="s">
        <v>313</v>
      </c>
      <c r="U575" s="423" t="s">
        <v>313</v>
      </c>
      <c r="V575" s="423" t="s">
        <v>313</v>
      </c>
      <c r="W575" s="423" t="s">
        <v>320</v>
      </c>
      <c r="X575" s="423" t="s">
        <v>437</v>
      </c>
      <c r="Y575" s="423" t="s">
        <v>313</v>
      </c>
      <c r="Z575" s="32"/>
      <c r="AC575">
        <v>41</v>
      </c>
      <c r="AD575" s="423" t="s">
        <v>20</v>
      </c>
      <c r="AE575" s="32">
        <v>46121</v>
      </c>
      <c r="AF575" s="62">
        <v>0.3903935185185185</v>
      </c>
      <c r="AG575" s="423" t="s">
        <v>313</v>
      </c>
      <c r="AH575" s="423" t="s">
        <v>322</v>
      </c>
      <c r="AI575" s="32"/>
      <c r="AJ575" s="62"/>
      <c r="AK575" s="423" t="s">
        <v>313</v>
      </c>
      <c r="AL575" s="423" t="s">
        <v>313</v>
      </c>
      <c r="AM575" s="423" t="s">
        <v>313</v>
      </c>
      <c r="AN575" s="423" t="s">
        <v>313</v>
      </c>
      <c r="AO575" s="423" t="s">
        <v>313</v>
      </c>
      <c r="AP575" s="423" t="s">
        <v>313</v>
      </c>
      <c r="AQ575" s="423" t="s">
        <v>313</v>
      </c>
      <c r="AR575" s="32">
        <v>46148</v>
      </c>
      <c r="AS575">
        <v>30</v>
      </c>
      <c r="AT575" s="423" t="s">
        <v>313</v>
      </c>
      <c r="AU575" s="423" t="s">
        <v>313</v>
      </c>
      <c r="AV575" s="423" t="s">
        <v>313</v>
      </c>
      <c r="AW575" s="423" t="s">
        <v>313</v>
      </c>
      <c r="AX575" s="423">
        <v>1</v>
      </c>
    </row>
    <row r="576" spans="1:50" x14ac:dyDescent="0.3">
      <c r="A576" s="423" t="s">
        <v>20</v>
      </c>
      <c r="B576">
        <v>1080</v>
      </c>
      <c r="D576">
        <v>3502</v>
      </c>
      <c r="E576" s="423" t="s">
        <v>5161</v>
      </c>
      <c r="F576" s="423" t="s">
        <v>313</v>
      </c>
      <c r="G576" s="423" t="s">
        <v>5162</v>
      </c>
      <c r="H576">
        <v>19398581000190</v>
      </c>
      <c r="I576" s="423" t="s">
        <v>313</v>
      </c>
      <c r="J576" s="423" t="s">
        <v>5766</v>
      </c>
      <c r="K576" s="423" t="s">
        <v>5767</v>
      </c>
      <c r="L576" s="423" t="s">
        <v>313</v>
      </c>
      <c r="M576" s="423" t="s">
        <v>5164</v>
      </c>
      <c r="N576" s="423" t="s">
        <v>313</v>
      </c>
      <c r="O576" s="423" t="s">
        <v>313</v>
      </c>
      <c r="P576" s="423" t="s">
        <v>313</v>
      </c>
      <c r="Q576" s="423" t="s">
        <v>5165</v>
      </c>
      <c r="R576" s="423" t="s">
        <v>472</v>
      </c>
      <c r="S576" s="423" t="s">
        <v>313</v>
      </c>
      <c r="T576" s="423" t="s">
        <v>313</v>
      </c>
      <c r="U576" s="423" t="s">
        <v>313</v>
      </c>
      <c r="V576" s="423" t="s">
        <v>313</v>
      </c>
      <c r="W576" s="423" t="s">
        <v>320</v>
      </c>
      <c r="X576" s="423" t="s">
        <v>437</v>
      </c>
      <c r="Y576" s="423" t="s">
        <v>313</v>
      </c>
      <c r="Z576" s="32"/>
      <c r="AC576">
        <v>41</v>
      </c>
      <c r="AD576" s="423" t="s">
        <v>20</v>
      </c>
      <c r="AE576" s="32">
        <v>46121</v>
      </c>
      <c r="AF576" s="62">
        <v>0.42430555555555555</v>
      </c>
      <c r="AG576" s="423" t="s">
        <v>313</v>
      </c>
      <c r="AH576" s="423" t="s">
        <v>322</v>
      </c>
      <c r="AI576" s="32"/>
      <c r="AJ576" s="62"/>
      <c r="AK576" s="423" t="s">
        <v>313</v>
      </c>
      <c r="AL576" s="423" t="s">
        <v>313</v>
      </c>
      <c r="AM576" s="423" t="s">
        <v>313</v>
      </c>
      <c r="AN576" s="423" t="s">
        <v>313</v>
      </c>
      <c r="AO576" s="423" t="s">
        <v>313</v>
      </c>
      <c r="AP576" s="423" t="s">
        <v>313</v>
      </c>
      <c r="AQ576" s="423" t="s">
        <v>313</v>
      </c>
      <c r="AR576" s="32">
        <v>46148</v>
      </c>
      <c r="AS576">
        <v>30</v>
      </c>
      <c r="AT576" s="423" t="s">
        <v>313</v>
      </c>
      <c r="AU576" s="423" t="s">
        <v>313</v>
      </c>
      <c r="AV576" s="423" t="s">
        <v>313</v>
      </c>
      <c r="AW576" s="423" t="s">
        <v>313</v>
      </c>
      <c r="AX576" s="423">
        <v>1</v>
      </c>
    </row>
    <row r="577" spans="1:50" x14ac:dyDescent="0.3">
      <c r="A577" s="423" t="s">
        <v>20</v>
      </c>
      <c r="B577">
        <v>1081</v>
      </c>
      <c r="D577">
        <v>3504</v>
      </c>
      <c r="E577" s="423" t="s">
        <v>5166</v>
      </c>
      <c r="F577" s="423" t="s">
        <v>5167</v>
      </c>
      <c r="G577" s="423" t="s">
        <v>5168</v>
      </c>
      <c r="H577">
        <v>73445454000654</v>
      </c>
      <c r="I577" s="423" t="s">
        <v>313</v>
      </c>
      <c r="J577" s="423" t="s">
        <v>5167</v>
      </c>
      <c r="K577" s="423" t="s">
        <v>5169</v>
      </c>
      <c r="L577" s="423" t="s">
        <v>313</v>
      </c>
      <c r="M577" s="423" t="s">
        <v>5170</v>
      </c>
      <c r="N577" s="423" t="s">
        <v>313</v>
      </c>
      <c r="O577" s="423" t="s">
        <v>313</v>
      </c>
      <c r="P577" s="423" t="s">
        <v>313</v>
      </c>
      <c r="Q577" s="423" t="s">
        <v>631</v>
      </c>
      <c r="R577" s="423" t="s">
        <v>330</v>
      </c>
      <c r="S577" s="423" t="s">
        <v>345</v>
      </c>
      <c r="T577" s="423" t="s">
        <v>313</v>
      </c>
      <c r="U577" s="423" t="s">
        <v>313</v>
      </c>
      <c r="V577" s="423" t="s">
        <v>313</v>
      </c>
      <c r="W577" s="423" t="s">
        <v>320</v>
      </c>
      <c r="X577" s="423" t="s">
        <v>437</v>
      </c>
      <c r="Y577" s="423" t="s">
        <v>313</v>
      </c>
      <c r="Z577" s="32"/>
      <c r="AC577">
        <v>41</v>
      </c>
      <c r="AD577" s="423" t="s">
        <v>20</v>
      </c>
      <c r="AE577" s="32">
        <v>46121</v>
      </c>
      <c r="AF577" s="62">
        <v>0.44763888888888886</v>
      </c>
      <c r="AG577" s="423" t="s">
        <v>313</v>
      </c>
      <c r="AH577" s="423" t="s">
        <v>322</v>
      </c>
      <c r="AI577" s="32"/>
      <c r="AJ577" s="62"/>
      <c r="AK577" s="423" t="s">
        <v>313</v>
      </c>
      <c r="AL577" s="423" t="s">
        <v>313</v>
      </c>
      <c r="AM577" s="423" t="s">
        <v>313</v>
      </c>
      <c r="AN577" s="423" t="s">
        <v>313</v>
      </c>
      <c r="AO577" s="423" t="s">
        <v>313</v>
      </c>
      <c r="AP577" s="423" t="s">
        <v>313</v>
      </c>
      <c r="AQ577" s="423" t="s">
        <v>313</v>
      </c>
      <c r="AR577" s="32">
        <v>46148</v>
      </c>
      <c r="AS577">
        <v>30</v>
      </c>
      <c r="AT577" s="423" t="s">
        <v>313</v>
      </c>
      <c r="AU577" s="423" t="s">
        <v>313</v>
      </c>
      <c r="AV577" s="423" t="s">
        <v>313</v>
      </c>
      <c r="AW577" s="423" t="s">
        <v>313</v>
      </c>
      <c r="AX577" s="423">
        <v>1</v>
      </c>
    </row>
    <row r="578" spans="1:50" x14ac:dyDescent="0.3">
      <c r="A578" s="423" t="s">
        <v>45</v>
      </c>
      <c r="B578">
        <v>1082</v>
      </c>
      <c r="D578">
        <v>3488</v>
      </c>
      <c r="E578" s="423" t="s">
        <v>5974</v>
      </c>
      <c r="F578" s="423" t="s">
        <v>313</v>
      </c>
      <c r="G578" s="423" t="s">
        <v>5172</v>
      </c>
      <c r="I578" s="423" t="s">
        <v>313</v>
      </c>
      <c r="J578" s="423" t="s">
        <v>5173</v>
      </c>
      <c r="K578" s="423" t="s">
        <v>5768</v>
      </c>
      <c r="L578" s="423" t="s">
        <v>313</v>
      </c>
      <c r="M578" s="423" t="s">
        <v>5174</v>
      </c>
      <c r="N578" s="423" t="s">
        <v>313</v>
      </c>
      <c r="O578" s="423" t="s">
        <v>313</v>
      </c>
      <c r="P578" s="423" t="s">
        <v>313</v>
      </c>
      <c r="Q578" s="423" t="s">
        <v>313</v>
      </c>
      <c r="R578" s="423" t="s">
        <v>313</v>
      </c>
      <c r="S578" s="423" t="s">
        <v>2025</v>
      </c>
      <c r="T578" s="423" t="s">
        <v>313</v>
      </c>
      <c r="U578" s="423" t="s">
        <v>313</v>
      </c>
      <c r="V578" s="423" t="s">
        <v>5574</v>
      </c>
      <c r="W578" s="423" t="s">
        <v>320</v>
      </c>
      <c r="X578" s="423" t="s">
        <v>321</v>
      </c>
      <c r="Y578" s="423" t="s">
        <v>313</v>
      </c>
      <c r="Z578" s="32">
        <v>46142</v>
      </c>
      <c r="AC578">
        <v>29</v>
      </c>
      <c r="AD578" s="423" t="s">
        <v>40</v>
      </c>
      <c r="AE578" s="32">
        <v>46122</v>
      </c>
      <c r="AF578" s="62">
        <v>0.36518518518518517</v>
      </c>
      <c r="AG578" s="423" t="s">
        <v>313</v>
      </c>
      <c r="AH578" s="423" t="s">
        <v>335</v>
      </c>
      <c r="AI578" s="32">
        <v>46151</v>
      </c>
      <c r="AJ578" s="62">
        <v>0.36026620370370371</v>
      </c>
      <c r="AK578" s="423" t="s">
        <v>6122</v>
      </c>
      <c r="AL578" s="423" t="s">
        <v>313</v>
      </c>
      <c r="AM578" s="423" t="s">
        <v>313</v>
      </c>
      <c r="AN578" s="423" t="s">
        <v>313</v>
      </c>
      <c r="AO578" s="423" t="s">
        <v>45</v>
      </c>
      <c r="AP578" s="423" t="s">
        <v>313</v>
      </c>
      <c r="AQ578" s="423" t="s">
        <v>313</v>
      </c>
      <c r="AR578" s="32">
        <v>46135</v>
      </c>
      <c r="AS578">
        <v>28</v>
      </c>
      <c r="AT578" s="423" t="s">
        <v>313</v>
      </c>
      <c r="AU578" s="423" t="s">
        <v>313</v>
      </c>
      <c r="AV578" s="423" t="s">
        <v>313</v>
      </c>
      <c r="AW578" s="423" t="s">
        <v>313</v>
      </c>
      <c r="AX578" s="423">
        <v>1</v>
      </c>
    </row>
    <row r="579" spans="1:50" x14ac:dyDescent="0.3">
      <c r="A579" s="423" t="s">
        <v>20</v>
      </c>
      <c r="B579">
        <v>1083</v>
      </c>
      <c r="D579">
        <v>3491</v>
      </c>
      <c r="E579" s="423" t="s">
        <v>5769</v>
      </c>
      <c r="F579" s="423" t="s">
        <v>313</v>
      </c>
      <c r="G579" s="423" t="s">
        <v>5176</v>
      </c>
      <c r="H579">
        <v>91241034000123</v>
      </c>
      <c r="I579" s="423" t="s">
        <v>313</v>
      </c>
      <c r="J579" s="423" t="s">
        <v>5177</v>
      </c>
      <c r="K579" s="423" t="s">
        <v>5178</v>
      </c>
      <c r="L579" s="423" t="s">
        <v>313</v>
      </c>
      <c r="M579" s="423" t="s">
        <v>5179</v>
      </c>
      <c r="N579" s="423" t="s">
        <v>313</v>
      </c>
      <c r="O579" s="423" t="s">
        <v>313</v>
      </c>
      <c r="P579" s="423" t="s">
        <v>313</v>
      </c>
      <c r="Q579" s="423" t="s">
        <v>1446</v>
      </c>
      <c r="R579" s="423" t="s">
        <v>564</v>
      </c>
      <c r="S579" s="423" t="s">
        <v>2025</v>
      </c>
      <c r="T579" s="423" t="s">
        <v>313</v>
      </c>
      <c r="U579" s="423" t="s">
        <v>313</v>
      </c>
      <c r="V579" s="423" t="s">
        <v>5574</v>
      </c>
      <c r="W579" s="423" t="s">
        <v>320</v>
      </c>
      <c r="X579" s="423" t="s">
        <v>321</v>
      </c>
      <c r="Y579" s="423" t="s">
        <v>313</v>
      </c>
      <c r="Z579" s="32"/>
      <c r="AC579">
        <v>29</v>
      </c>
      <c r="AD579" s="423" t="s">
        <v>40</v>
      </c>
      <c r="AE579" s="32">
        <v>46122</v>
      </c>
      <c r="AF579" s="62">
        <v>0.36634259259259261</v>
      </c>
      <c r="AG579" s="423" t="s">
        <v>313</v>
      </c>
      <c r="AH579" s="423" t="s">
        <v>335</v>
      </c>
      <c r="AI579" s="32">
        <v>46151</v>
      </c>
      <c r="AJ579" s="62">
        <v>0.36170138888888886</v>
      </c>
      <c r="AK579" s="423" t="s">
        <v>6122</v>
      </c>
      <c r="AL579" s="423" t="s">
        <v>313</v>
      </c>
      <c r="AM579" s="423" t="s">
        <v>313</v>
      </c>
      <c r="AN579" s="423" t="s">
        <v>313</v>
      </c>
      <c r="AO579" s="423" t="s">
        <v>20</v>
      </c>
      <c r="AP579" s="423" t="s">
        <v>313</v>
      </c>
      <c r="AQ579" s="423" t="s">
        <v>313</v>
      </c>
      <c r="AR579" s="32"/>
      <c r="AS579">
        <v>30</v>
      </c>
      <c r="AT579" s="423" t="s">
        <v>313</v>
      </c>
      <c r="AU579" s="423" t="s">
        <v>313</v>
      </c>
      <c r="AV579" s="423" t="s">
        <v>313</v>
      </c>
      <c r="AW579" s="423" t="s">
        <v>313</v>
      </c>
      <c r="AX579" s="423">
        <v>1</v>
      </c>
    </row>
    <row r="580" spans="1:50" x14ac:dyDescent="0.3">
      <c r="A580" s="423" t="s">
        <v>20</v>
      </c>
      <c r="B580">
        <v>1084</v>
      </c>
      <c r="D580">
        <v>3492</v>
      </c>
      <c r="E580" s="423" t="s">
        <v>5770</v>
      </c>
      <c r="F580" s="423" t="s">
        <v>313</v>
      </c>
      <c r="G580" s="423" t="s">
        <v>5182</v>
      </c>
      <c r="I580" s="423" t="s">
        <v>313</v>
      </c>
      <c r="J580" s="423" t="s">
        <v>5183</v>
      </c>
      <c r="K580" s="423" t="s">
        <v>5771</v>
      </c>
      <c r="L580" s="423" t="s">
        <v>313</v>
      </c>
      <c r="M580" s="423" t="s">
        <v>5184</v>
      </c>
      <c r="N580" s="423" t="s">
        <v>313</v>
      </c>
      <c r="O580" s="423" t="s">
        <v>313</v>
      </c>
      <c r="P580" s="423" t="s">
        <v>313</v>
      </c>
      <c r="Q580" s="423" t="s">
        <v>313</v>
      </c>
      <c r="R580" s="423" t="s">
        <v>313</v>
      </c>
      <c r="S580" s="423" t="s">
        <v>2025</v>
      </c>
      <c r="T580" s="423" t="s">
        <v>313</v>
      </c>
      <c r="U580" s="423" t="s">
        <v>313</v>
      </c>
      <c r="V580" s="423" t="s">
        <v>5590</v>
      </c>
      <c r="W580" s="423" t="s">
        <v>320</v>
      </c>
      <c r="X580" s="423" t="s">
        <v>437</v>
      </c>
      <c r="Y580" s="423" t="s">
        <v>313</v>
      </c>
      <c r="Z580" s="32"/>
      <c r="AC580">
        <v>40</v>
      </c>
      <c r="AD580" s="423" t="s">
        <v>40</v>
      </c>
      <c r="AE580" s="32">
        <v>46122</v>
      </c>
      <c r="AF580" s="62">
        <v>0.36747685185185186</v>
      </c>
      <c r="AG580" s="423" t="s">
        <v>313</v>
      </c>
      <c r="AH580" s="423" t="s">
        <v>322</v>
      </c>
      <c r="AI580" s="32"/>
      <c r="AJ580" s="62"/>
      <c r="AK580" s="423" t="s">
        <v>313</v>
      </c>
      <c r="AL580" s="423" t="s">
        <v>313</v>
      </c>
      <c r="AM580" s="423" t="s">
        <v>313</v>
      </c>
      <c r="AN580" s="423" t="s">
        <v>313</v>
      </c>
      <c r="AO580" s="423" t="s">
        <v>20</v>
      </c>
      <c r="AP580" s="423" t="s">
        <v>313</v>
      </c>
      <c r="AQ580" s="423" t="s">
        <v>313</v>
      </c>
      <c r="AR580" s="32"/>
      <c r="AS580">
        <v>29</v>
      </c>
      <c r="AT580" s="423" t="s">
        <v>313</v>
      </c>
      <c r="AU580" s="423" t="s">
        <v>313</v>
      </c>
      <c r="AV580" s="423" t="s">
        <v>313</v>
      </c>
      <c r="AW580" s="423" t="s">
        <v>313</v>
      </c>
      <c r="AX580" s="423">
        <v>1</v>
      </c>
    </row>
    <row r="581" spans="1:50" x14ac:dyDescent="0.3">
      <c r="A581" s="423" t="s">
        <v>45</v>
      </c>
      <c r="B581">
        <v>1085</v>
      </c>
      <c r="D581">
        <v>3494</v>
      </c>
      <c r="E581" s="423" t="s">
        <v>313</v>
      </c>
      <c r="F581" s="423" t="s">
        <v>313</v>
      </c>
      <c r="G581" s="423" t="s">
        <v>5185</v>
      </c>
      <c r="H581">
        <v>21233195000190</v>
      </c>
      <c r="I581" s="423" t="s">
        <v>313</v>
      </c>
      <c r="J581" s="423" t="s">
        <v>5186</v>
      </c>
      <c r="K581" s="423" t="s">
        <v>5187</v>
      </c>
      <c r="L581" s="423" t="s">
        <v>313</v>
      </c>
      <c r="M581" s="423" t="s">
        <v>5188</v>
      </c>
      <c r="N581" s="423" t="s">
        <v>313</v>
      </c>
      <c r="O581" s="423" t="s">
        <v>313</v>
      </c>
      <c r="P581" s="423" t="s">
        <v>313</v>
      </c>
      <c r="Q581" s="423" t="s">
        <v>5189</v>
      </c>
      <c r="R581" s="423" t="s">
        <v>330</v>
      </c>
      <c r="S581" s="423" t="s">
        <v>2025</v>
      </c>
      <c r="T581" s="423" t="s">
        <v>313</v>
      </c>
      <c r="U581" s="423" t="s">
        <v>313</v>
      </c>
      <c r="V581" s="423" t="s">
        <v>5574</v>
      </c>
      <c r="W581" s="423" t="s">
        <v>320</v>
      </c>
      <c r="X581" s="423" t="s">
        <v>321</v>
      </c>
      <c r="Y581" s="423" t="s">
        <v>313</v>
      </c>
      <c r="Z581" s="32">
        <v>46142</v>
      </c>
      <c r="AC581">
        <v>13</v>
      </c>
      <c r="AD581" s="423" t="s">
        <v>40</v>
      </c>
      <c r="AE581" s="32">
        <v>46122</v>
      </c>
      <c r="AF581" s="62">
        <v>0.36834490740740738</v>
      </c>
      <c r="AG581" s="423" t="s">
        <v>313</v>
      </c>
      <c r="AH581" s="423" t="s">
        <v>335</v>
      </c>
      <c r="AI581" s="32">
        <v>46135</v>
      </c>
      <c r="AJ581" s="62">
        <v>0.46049768518518519</v>
      </c>
      <c r="AK581" s="423" t="s">
        <v>6118</v>
      </c>
      <c r="AL581" s="423" t="s">
        <v>313</v>
      </c>
      <c r="AM581" s="423" t="s">
        <v>313</v>
      </c>
      <c r="AN581" s="423" t="s">
        <v>313</v>
      </c>
      <c r="AO581" s="423" t="s">
        <v>45</v>
      </c>
      <c r="AP581" s="423" t="s">
        <v>313</v>
      </c>
      <c r="AQ581" s="423" t="s">
        <v>313</v>
      </c>
      <c r="AR581" s="32">
        <v>46135</v>
      </c>
      <c r="AS581">
        <v>30</v>
      </c>
      <c r="AT581" s="423" t="s">
        <v>313</v>
      </c>
      <c r="AU581" s="423" t="s">
        <v>313</v>
      </c>
      <c r="AV581" s="423" t="s">
        <v>313</v>
      </c>
      <c r="AW581" s="423" t="s">
        <v>313</v>
      </c>
      <c r="AX581" s="423">
        <v>1</v>
      </c>
    </row>
    <row r="582" spans="1:50" x14ac:dyDescent="0.3">
      <c r="A582" s="423" t="s">
        <v>45</v>
      </c>
      <c r="B582">
        <v>1086</v>
      </c>
      <c r="D582">
        <v>3496</v>
      </c>
      <c r="E582" s="423" t="s">
        <v>5772</v>
      </c>
      <c r="F582" s="423" t="s">
        <v>313</v>
      </c>
      <c r="G582" s="423" t="s">
        <v>6003</v>
      </c>
      <c r="H582">
        <v>3634113000137</v>
      </c>
      <c r="I582" s="423" t="s">
        <v>313</v>
      </c>
      <c r="J582" s="423" t="s">
        <v>5192</v>
      </c>
      <c r="K582" s="423" t="s">
        <v>313</v>
      </c>
      <c r="L582" s="423" t="s">
        <v>313</v>
      </c>
      <c r="M582" s="423" t="s">
        <v>5193</v>
      </c>
      <c r="N582" s="423" t="s">
        <v>313</v>
      </c>
      <c r="O582" s="423" t="s">
        <v>313</v>
      </c>
      <c r="P582" s="423" t="s">
        <v>313</v>
      </c>
      <c r="Q582" s="423" t="s">
        <v>4247</v>
      </c>
      <c r="R582" s="423" t="s">
        <v>313</v>
      </c>
      <c r="S582" s="423" t="s">
        <v>728</v>
      </c>
      <c r="T582" s="423" t="s">
        <v>313</v>
      </c>
      <c r="U582" s="423" t="s">
        <v>313</v>
      </c>
      <c r="V582" s="423" t="s">
        <v>5194</v>
      </c>
      <c r="W582" s="423" t="s">
        <v>320</v>
      </c>
      <c r="X582" s="423" t="s">
        <v>347</v>
      </c>
      <c r="Y582" s="423" t="s">
        <v>313</v>
      </c>
      <c r="Z582" s="32">
        <v>46122</v>
      </c>
      <c r="AA582">
        <v>6000</v>
      </c>
      <c r="AB582">
        <v>2000</v>
      </c>
      <c r="AC582">
        <v>40</v>
      </c>
      <c r="AD582" s="423" t="s">
        <v>40</v>
      </c>
      <c r="AE582" s="32">
        <v>46122</v>
      </c>
      <c r="AF582" s="62">
        <v>0.36944444444444446</v>
      </c>
      <c r="AG582" s="423" t="s">
        <v>313</v>
      </c>
      <c r="AH582" s="423" t="s">
        <v>322</v>
      </c>
      <c r="AI582" s="32"/>
      <c r="AJ582" s="62"/>
      <c r="AK582" s="423" t="s">
        <v>313</v>
      </c>
      <c r="AL582" s="423" t="s">
        <v>313</v>
      </c>
      <c r="AM582" s="423" t="s">
        <v>313</v>
      </c>
      <c r="AN582" s="423" t="s">
        <v>6004</v>
      </c>
      <c r="AO582" s="423" t="s">
        <v>45</v>
      </c>
      <c r="AP582" s="423" t="s">
        <v>6005</v>
      </c>
      <c r="AQ582" s="423" t="s">
        <v>313</v>
      </c>
      <c r="AR582" s="32">
        <v>46155</v>
      </c>
      <c r="AS582">
        <v>30</v>
      </c>
      <c r="AT582" s="423" t="s">
        <v>313</v>
      </c>
      <c r="AU582" s="423" t="s">
        <v>313</v>
      </c>
      <c r="AV582" s="423" t="s">
        <v>313</v>
      </c>
      <c r="AW582" s="423" t="s">
        <v>313</v>
      </c>
      <c r="AX582" s="423">
        <v>1</v>
      </c>
    </row>
    <row r="583" spans="1:50" x14ac:dyDescent="0.3">
      <c r="A583" s="423" t="s">
        <v>40</v>
      </c>
      <c r="B583">
        <v>1087</v>
      </c>
      <c r="D583">
        <v>3495</v>
      </c>
      <c r="E583" s="423" t="s">
        <v>313</v>
      </c>
      <c r="F583" s="423" t="s">
        <v>313</v>
      </c>
      <c r="G583" s="423" t="s">
        <v>5195</v>
      </c>
      <c r="I583" s="423" t="s">
        <v>313</v>
      </c>
      <c r="J583" s="423" t="s">
        <v>5196</v>
      </c>
      <c r="K583" s="423" t="s">
        <v>5773</v>
      </c>
      <c r="L583" s="423" t="s">
        <v>313</v>
      </c>
      <c r="M583" s="423" t="s">
        <v>5197</v>
      </c>
      <c r="N583" s="423" t="s">
        <v>313</v>
      </c>
      <c r="O583" s="423" t="s">
        <v>313</v>
      </c>
      <c r="P583" s="423" t="s">
        <v>313</v>
      </c>
      <c r="Q583" s="423" t="s">
        <v>313</v>
      </c>
      <c r="R583" s="423" t="s">
        <v>313</v>
      </c>
      <c r="S583" s="423" t="s">
        <v>2025</v>
      </c>
      <c r="T583" s="423" t="s">
        <v>313</v>
      </c>
      <c r="U583" s="423" t="s">
        <v>313</v>
      </c>
      <c r="V583" s="423" t="s">
        <v>5574</v>
      </c>
      <c r="W583" s="423" t="s">
        <v>320</v>
      </c>
      <c r="X583" s="423" t="s">
        <v>321</v>
      </c>
      <c r="Y583" s="423" t="s">
        <v>313</v>
      </c>
      <c r="Z583" s="32">
        <v>46142</v>
      </c>
      <c r="AC583">
        <v>0</v>
      </c>
      <c r="AD583" s="423" t="s">
        <v>40</v>
      </c>
      <c r="AE583" s="32">
        <v>46122</v>
      </c>
      <c r="AF583" s="62">
        <v>0.37062499999999998</v>
      </c>
      <c r="AG583" s="423" t="s">
        <v>313</v>
      </c>
      <c r="AH583" s="423" t="s">
        <v>335</v>
      </c>
      <c r="AI583" s="32">
        <v>46122</v>
      </c>
      <c r="AJ583" s="62">
        <v>0.5893518518518519</v>
      </c>
      <c r="AK583" s="423" t="s">
        <v>6115</v>
      </c>
      <c r="AL583" s="423" t="s">
        <v>313</v>
      </c>
      <c r="AM583" s="423" t="s">
        <v>313</v>
      </c>
      <c r="AN583" s="423" t="s">
        <v>313</v>
      </c>
      <c r="AO583" s="423" t="s">
        <v>40</v>
      </c>
      <c r="AP583" s="423" t="s">
        <v>313</v>
      </c>
      <c r="AQ583" s="423" t="s">
        <v>313</v>
      </c>
      <c r="AR583" s="32"/>
      <c r="AS583">
        <v>30</v>
      </c>
      <c r="AT583" s="423" t="s">
        <v>313</v>
      </c>
      <c r="AU583" s="423" t="s">
        <v>313</v>
      </c>
      <c r="AV583" s="423" t="s">
        <v>313</v>
      </c>
      <c r="AW583" s="423" t="s">
        <v>313</v>
      </c>
      <c r="AX583" s="423">
        <v>1</v>
      </c>
    </row>
    <row r="584" spans="1:50" x14ac:dyDescent="0.3">
      <c r="A584" s="423" t="s">
        <v>40</v>
      </c>
      <c r="B584">
        <v>1088</v>
      </c>
      <c r="D584">
        <v>3498</v>
      </c>
      <c r="E584" s="423" t="s">
        <v>313</v>
      </c>
      <c r="F584" s="423" t="s">
        <v>313</v>
      </c>
      <c r="G584" s="423" t="s">
        <v>5198</v>
      </c>
      <c r="I584" s="423" t="s">
        <v>313</v>
      </c>
      <c r="J584" s="423" t="s">
        <v>5199</v>
      </c>
      <c r="K584" s="423" t="s">
        <v>5774</v>
      </c>
      <c r="L584" s="423" t="s">
        <v>313</v>
      </c>
      <c r="M584" s="423" t="s">
        <v>5200</v>
      </c>
      <c r="N584" s="423" t="s">
        <v>313</v>
      </c>
      <c r="O584" s="423" t="s">
        <v>313</v>
      </c>
      <c r="P584" s="423" t="s">
        <v>313</v>
      </c>
      <c r="Q584" s="423" t="s">
        <v>313</v>
      </c>
      <c r="R584" s="423" t="s">
        <v>313</v>
      </c>
      <c r="S584" s="423" t="s">
        <v>2025</v>
      </c>
      <c r="T584" s="423" t="s">
        <v>313</v>
      </c>
      <c r="U584" s="423" t="s">
        <v>313</v>
      </c>
      <c r="V584" s="423" t="s">
        <v>5574</v>
      </c>
      <c r="W584" s="423" t="s">
        <v>320</v>
      </c>
      <c r="X584" s="423" t="s">
        <v>321</v>
      </c>
      <c r="Y584" s="423" t="s">
        <v>313</v>
      </c>
      <c r="Z584" s="32"/>
      <c r="AC584">
        <v>29</v>
      </c>
      <c r="AD584" s="423" t="s">
        <v>40</v>
      </c>
      <c r="AE584" s="32">
        <v>46122</v>
      </c>
      <c r="AF584" s="62">
        <v>0.37111111111111111</v>
      </c>
      <c r="AG584" s="423" t="s">
        <v>313</v>
      </c>
      <c r="AH584" s="423" t="s">
        <v>335</v>
      </c>
      <c r="AI584" s="32">
        <v>46151</v>
      </c>
      <c r="AJ584" s="62">
        <v>0.36211805555555554</v>
      </c>
      <c r="AK584" s="423" t="s">
        <v>6117</v>
      </c>
      <c r="AL584" s="423" t="s">
        <v>313</v>
      </c>
      <c r="AM584" s="423" t="s">
        <v>313</v>
      </c>
      <c r="AN584" s="423" t="s">
        <v>313</v>
      </c>
      <c r="AO584" s="423" t="s">
        <v>40</v>
      </c>
      <c r="AP584" s="423" t="s">
        <v>313</v>
      </c>
      <c r="AQ584" s="423" t="s">
        <v>313</v>
      </c>
      <c r="AR584" s="32"/>
      <c r="AS584">
        <v>30</v>
      </c>
      <c r="AT584" s="423" t="s">
        <v>313</v>
      </c>
      <c r="AU584" s="423" t="s">
        <v>313</v>
      </c>
      <c r="AV584" s="423" t="s">
        <v>313</v>
      </c>
      <c r="AW584" s="423" t="s">
        <v>313</v>
      </c>
      <c r="AX584" s="423">
        <v>1</v>
      </c>
    </row>
    <row r="585" spans="1:50" x14ac:dyDescent="0.3">
      <c r="A585" s="423" t="s">
        <v>20</v>
      </c>
      <c r="B585">
        <v>1089</v>
      </c>
      <c r="D585">
        <v>3509</v>
      </c>
      <c r="E585" s="423" t="s">
        <v>313</v>
      </c>
      <c r="F585" s="423" t="s">
        <v>313</v>
      </c>
      <c r="G585" s="423" t="s">
        <v>5201</v>
      </c>
      <c r="H585">
        <v>3654966000130</v>
      </c>
      <c r="I585" s="423" t="s">
        <v>313</v>
      </c>
      <c r="J585" s="423" t="s">
        <v>5202</v>
      </c>
      <c r="K585" s="423" t="s">
        <v>5775</v>
      </c>
      <c r="L585" s="423" t="s">
        <v>313</v>
      </c>
      <c r="M585" s="423" t="s">
        <v>5203</v>
      </c>
      <c r="N585" s="423" t="s">
        <v>313</v>
      </c>
      <c r="O585" s="423" t="s">
        <v>313</v>
      </c>
      <c r="P585" s="423" t="s">
        <v>313</v>
      </c>
      <c r="Q585" s="423" t="s">
        <v>313</v>
      </c>
      <c r="R585" s="423" t="s">
        <v>5204</v>
      </c>
      <c r="S585" s="423" t="s">
        <v>728</v>
      </c>
      <c r="T585" s="423" t="s">
        <v>313</v>
      </c>
      <c r="U585" s="423" t="s">
        <v>313</v>
      </c>
      <c r="V585" s="423" t="s">
        <v>5574</v>
      </c>
      <c r="W585" s="423" t="s">
        <v>320</v>
      </c>
      <c r="X585" s="423" t="s">
        <v>321</v>
      </c>
      <c r="Y585" s="423" t="s">
        <v>313</v>
      </c>
      <c r="Z585" s="32"/>
      <c r="AC585">
        <v>0</v>
      </c>
      <c r="AD585" s="423" t="s">
        <v>40</v>
      </c>
      <c r="AE585" s="32">
        <v>46122</v>
      </c>
      <c r="AF585" s="62">
        <v>0.37174768518518519</v>
      </c>
      <c r="AG585" s="423" t="s">
        <v>313</v>
      </c>
      <c r="AH585" s="423" t="s">
        <v>335</v>
      </c>
      <c r="AI585" s="32">
        <v>46122</v>
      </c>
      <c r="AJ585" s="62">
        <v>0.43357638888888889</v>
      </c>
      <c r="AK585" s="423" t="s">
        <v>6118</v>
      </c>
      <c r="AL585" s="423" t="s">
        <v>5776</v>
      </c>
      <c r="AM585" s="423" t="s">
        <v>313</v>
      </c>
      <c r="AN585" s="423" t="s">
        <v>313</v>
      </c>
      <c r="AO585" s="423" t="s">
        <v>20</v>
      </c>
      <c r="AP585" s="423" t="s">
        <v>313</v>
      </c>
      <c r="AQ585" s="423" t="s">
        <v>313</v>
      </c>
      <c r="AR585" s="32"/>
      <c r="AS585">
        <v>30</v>
      </c>
      <c r="AT585" s="423" t="s">
        <v>313</v>
      </c>
      <c r="AU585" s="423" t="s">
        <v>313</v>
      </c>
      <c r="AV585" s="423" t="s">
        <v>313</v>
      </c>
      <c r="AW585" s="423" t="s">
        <v>313</v>
      </c>
      <c r="AX585" s="423">
        <v>1</v>
      </c>
    </row>
    <row r="586" spans="1:50" x14ac:dyDescent="0.3">
      <c r="A586" s="423" t="s">
        <v>45</v>
      </c>
      <c r="B586">
        <v>1090</v>
      </c>
      <c r="D586">
        <v>3508</v>
      </c>
      <c r="E586" s="423" t="s">
        <v>5206</v>
      </c>
      <c r="F586" s="423" t="s">
        <v>313</v>
      </c>
      <c r="G586" s="423" t="s">
        <v>5207</v>
      </c>
      <c r="I586" s="423" t="s">
        <v>313</v>
      </c>
      <c r="J586" s="423" t="s">
        <v>5208</v>
      </c>
      <c r="K586" s="423" t="s">
        <v>5777</v>
      </c>
      <c r="L586" s="423" t="s">
        <v>313</v>
      </c>
      <c r="M586" s="423" t="s">
        <v>5209</v>
      </c>
      <c r="N586" s="423" t="s">
        <v>313</v>
      </c>
      <c r="O586" s="423" t="s">
        <v>313</v>
      </c>
      <c r="P586" s="423" t="s">
        <v>313</v>
      </c>
      <c r="Q586" s="423" t="s">
        <v>313</v>
      </c>
      <c r="R586" s="423" t="s">
        <v>313</v>
      </c>
      <c r="S586" s="423" t="s">
        <v>2025</v>
      </c>
      <c r="T586" s="423" t="s">
        <v>313</v>
      </c>
      <c r="U586" s="423" t="s">
        <v>313</v>
      </c>
      <c r="V586" s="423" t="s">
        <v>5574</v>
      </c>
      <c r="W586" s="423" t="s">
        <v>320</v>
      </c>
      <c r="X586" s="423" t="s">
        <v>321</v>
      </c>
      <c r="Y586" s="423" t="s">
        <v>313</v>
      </c>
      <c r="Z586" s="32">
        <v>46142</v>
      </c>
      <c r="AC586">
        <v>0</v>
      </c>
      <c r="AD586" s="423" t="s">
        <v>40</v>
      </c>
      <c r="AE586" s="32">
        <v>46122</v>
      </c>
      <c r="AF586" s="62">
        <v>0.37243055555555554</v>
      </c>
      <c r="AG586" s="423" t="s">
        <v>313</v>
      </c>
      <c r="AH586" s="423" t="s">
        <v>335</v>
      </c>
      <c r="AI586" s="32">
        <v>46122</v>
      </c>
      <c r="AJ586" s="62">
        <v>0.44673611111111111</v>
      </c>
      <c r="AK586" s="423" t="s">
        <v>6118</v>
      </c>
      <c r="AL586" s="423" t="s">
        <v>5210</v>
      </c>
      <c r="AM586" s="423" t="s">
        <v>313</v>
      </c>
      <c r="AN586" s="423" t="s">
        <v>313</v>
      </c>
      <c r="AO586" s="423" t="s">
        <v>45</v>
      </c>
      <c r="AP586" s="423" t="s">
        <v>313</v>
      </c>
      <c r="AQ586" s="423" t="s">
        <v>313</v>
      </c>
      <c r="AR586" s="32"/>
      <c r="AS586">
        <v>30</v>
      </c>
      <c r="AT586" s="423" t="s">
        <v>313</v>
      </c>
      <c r="AU586" s="423" t="s">
        <v>313</v>
      </c>
      <c r="AV586" s="423" t="s">
        <v>313</v>
      </c>
      <c r="AW586" s="423" t="s">
        <v>313</v>
      </c>
      <c r="AX586" s="423">
        <v>1</v>
      </c>
    </row>
    <row r="587" spans="1:50" x14ac:dyDescent="0.3">
      <c r="A587" s="423" t="s">
        <v>20</v>
      </c>
      <c r="B587">
        <v>1091</v>
      </c>
      <c r="D587">
        <v>3507</v>
      </c>
      <c r="E587" s="423" t="s">
        <v>5778</v>
      </c>
      <c r="F587" s="423" t="s">
        <v>313</v>
      </c>
      <c r="G587" s="423" t="s">
        <v>5212</v>
      </c>
      <c r="I587" s="423" t="s">
        <v>313</v>
      </c>
      <c r="J587" s="423" t="s">
        <v>5213</v>
      </c>
      <c r="K587" s="423" t="s">
        <v>5779</v>
      </c>
      <c r="L587" s="423" t="s">
        <v>313</v>
      </c>
      <c r="M587" s="423" t="s">
        <v>5214</v>
      </c>
      <c r="N587" s="423" t="s">
        <v>313</v>
      </c>
      <c r="O587" s="423" t="s">
        <v>313</v>
      </c>
      <c r="P587" s="423" t="s">
        <v>313</v>
      </c>
      <c r="Q587" s="423" t="s">
        <v>313</v>
      </c>
      <c r="R587" s="423" t="s">
        <v>313</v>
      </c>
      <c r="S587" s="423" t="s">
        <v>2025</v>
      </c>
      <c r="T587" s="423" t="s">
        <v>313</v>
      </c>
      <c r="U587" s="423" t="s">
        <v>313</v>
      </c>
      <c r="V587" s="423" t="s">
        <v>5574</v>
      </c>
      <c r="W587" s="423" t="s">
        <v>320</v>
      </c>
      <c r="X587" s="423" t="s">
        <v>437</v>
      </c>
      <c r="Y587" s="423" t="s">
        <v>313</v>
      </c>
      <c r="Z587" s="32">
        <v>46142</v>
      </c>
      <c r="AC587">
        <v>0</v>
      </c>
      <c r="AD587" s="423" t="s">
        <v>40</v>
      </c>
      <c r="AE587" s="32">
        <v>46122</v>
      </c>
      <c r="AF587" s="62">
        <v>0.37309027777777776</v>
      </c>
      <c r="AG587" s="423" t="s">
        <v>313</v>
      </c>
      <c r="AH587" s="423" t="s">
        <v>335</v>
      </c>
      <c r="AI587" s="32">
        <v>46122</v>
      </c>
      <c r="AJ587" s="62">
        <v>0.43474537037037037</v>
      </c>
      <c r="AK587" s="423" t="s">
        <v>6118</v>
      </c>
      <c r="AL587" s="423" t="s">
        <v>5780</v>
      </c>
      <c r="AM587" s="423" t="s">
        <v>313</v>
      </c>
      <c r="AN587" s="423" t="s">
        <v>313</v>
      </c>
      <c r="AO587" s="423" t="s">
        <v>20</v>
      </c>
      <c r="AP587" s="423" t="s">
        <v>313</v>
      </c>
      <c r="AQ587" s="423" t="s">
        <v>313</v>
      </c>
      <c r="AR587" s="32"/>
      <c r="AS587">
        <v>30</v>
      </c>
      <c r="AT587" s="423" t="s">
        <v>313</v>
      </c>
      <c r="AU587" s="423" t="s">
        <v>313</v>
      </c>
      <c r="AV587" s="423" t="s">
        <v>313</v>
      </c>
      <c r="AW587" s="423" t="s">
        <v>313</v>
      </c>
      <c r="AX587" s="423">
        <v>1</v>
      </c>
    </row>
    <row r="588" spans="1:50" x14ac:dyDescent="0.3">
      <c r="A588" s="423" t="s">
        <v>45</v>
      </c>
      <c r="B588">
        <v>1092</v>
      </c>
      <c r="D588">
        <v>3506</v>
      </c>
      <c r="E588" s="423" t="s">
        <v>6006</v>
      </c>
      <c r="F588" s="423" t="s">
        <v>313</v>
      </c>
      <c r="G588" s="423" t="s">
        <v>6007</v>
      </c>
      <c r="H588">
        <v>34731194000117</v>
      </c>
      <c r="I588" s="423" t="s">
        <v>313</v>
      </c>
      <c r="J588" s="423" t="s">
        <v>5217</v>
      </c>
      <c r="K588" s="423" t="s">
        <v>6008</v>
      </c>
      <c r="L588" s="423" t="s">
        <v>313</v>
      </c>
      <c r="M588" s="423" t="s">
        <v>6009</v>
      </c>
      <c r="N588" s="423" t="s">
        <v>313</v>
      </c>
      <c r="O588" s="423" t="s">
        <v>313</v>
      </c>
      <c r="P588" s="423" t="s">
        <v>313</v>
      </c>
      <c r="Q588" s="423" t="s">
        <v>6010</v>
      </c>
      <c r="R588" s="423" t="s">
        <v>330</v>
      </c>
      <c r="S588" s="423" t="s">
        <v>728</v>
      </c>
      <c r="T588" s="423" t="s">
        <v>313</v>
      </c>
      <c r="U588" s="423" t="s">
        <v>313</v>
      </c>
      <c r="V588" s="423" t="s">
        <v>5590</v>
      </c>
      <c r="W588" s="423" t="s">
        <v>320</v>
      </c>
      <c r="X588" s="423" t="s">
        <v>397</v>
      </c>
      <c r="Y588" s="423" t="s">
        <v>313</v>
      </c>
      <c r="Z588" s="32">
        <v>46203</v>
      </c>
      <c r="AC588">
        <v>39</v>
      </c>
      <c r="AD588" s="423" t="s">
        <v>40</v>
      </c>
      <c r="AE588" s="32">
        <v>46122</v>
      </c>
      <c r="AF588" s="62">
        <v>0.37375000000000003</v>
      </c>
      <c r="AG588" s="423" t="s">
        <v>313</v>
      </c>
      <c r="AH588" s="423" t="s">
        <v>335</v>
      </c>
      <c r="AI588" s="32">
        <v>46161</v>
      </c>
      <c r="AJ588" s="62">
        <v>0.47699074074074072</v>
      </c>
      <c r="AK588" s="423" t="s">
        <v>6114</v>
      </c>
      <c r="AL588" s="423" t="s">
        <v>313</v>
      </c>
      <c r="AM588" s="423" t="s">
        <v>313</v>
      </c>
      <c r="AN588" s="423" t="s">
        <v>313</v>
      </c>
      <c r="AO588" s="423" t="s">
        <v>45</v>
      </c>
      <c r="AP588" s="423" t="s">
        <v>313</v>
      </c>
      <c r="AQ588" s="423" t="s">
        <v>313</v>
      </c>
      <c r="AR588" s="32">
        <v>46161</v>
      </c>
      <c r="AS588">
        <v>30</v>
      </c>
      <c r="AT588" s="423" t="s">
        <v>313</v>
      </c>
      <c r="AU588" s="423" t="s">
        <v>313</v>
      </c>
      <c r="AV588" s="423" t="s">
        <v>313</v>
      </c>
      <c r="AW588" s="423" t="s">
        <v>313</v>
      </c>
      <c r="AX588" s="423">
        <v>1</v>
      </c>
    </row>
    <row r="589" spans="1:50" x14ac:dyDescent="0.3">
      <c r="A589" s="423" t="s">
        <v>45</v>
      </c>
      <c r="B589">
        <v>1093</v>
      </c>
      <c r="D589">
        <v>3487</v>
      </c>
      <c r="E589" s="423" t="s">
        <v>313</v>
      </c>
      <c r="F589" s="423" t="s">
        <v>313</v>
      </c>
      <c r="G589" s="423" t="s">
        <v>5220</v>
      </c>
      <c r="H589">
        <v>9313543000133</v>
      </c>
      <c r="I589" s="423" t="s">
        <v>313</v>
      </c>
      <c r="J589" s="423" t="s">
        <v>5781</v>
      </c>
      <c r="K589" s="423" t="s">
        <v>5222</v>
      </c>
      <c r="L589" s="423" t="s">
        <v>313</v>
      </c>
      <c r="M589" s="423" t="s">
        <v>5223</v>
      </c>
      <c r="N589" s="423" t="s">
        <v>313</v>
      </c>
      <c r="O589" s="423" t="s">
        <v>313</v>
      </c>
      <c r="P589" s="423" t="s">
        <v>313</v>
      </c>
      <c r="Q589" s="423" t="s">
        <v>5224</v>
      </c>
      <c r="R589" s="423" t="s">
        <v>313</v>
      </c>
      <c r="S589" s="423" t="s">
        <v>354</v>
      </c>
      <c r="T589" s="423" t="s">
        <v>313</v>
      </c>
      <c r="U589" s="423" t="s">
        <v>313</v>
      </c>
      <c r="V589" s="423" t="s">
        <v>735</v>
      </c>
      <c r="W589" s="423" t="s">
        <v>320</v>
      </c>
      <c r="X589" s="423" t="s">
        <v>321</v>
      </c>
      <c r="Y589" s="423" t="s">
        <v>313</v>
      </c>
      <c r="Z589" s="32">
        <v>46265</v>
      </c>
      <c r="AC589">
        <v>12</v>
      </c>
      <c r="AD589" s="423" t="s">
        <v>40</v>
      </c>
      <c r="AE589" s="32">
        <v>46122</v>
      </c>
      <c r="AF589" s="62">
        <v>0.37526620370370373</v>
      </c>
      <c r="AG589" s="423" t="s">
        <v>313</v>
      </c>
      <c r="AH589" s="423" t="s">
        <v>335</v>
      </c>
      <c r="AI589" s="32">
        <v>46134</v>
      </c>
      <c r="AJ589" s="62">
        <v>0.71144675925925926</v>
      </c>
      <c r="AK589" s="423" t="s">
        <v>398</v>
      </c>
      <c r="AL589" s="423" t="s">
        <v>313</v>
      </c>
      <c r="AM589" s="423" t="s">
        <v>313</v>
      </c>
      <c r="AN589" s="423" t="s">
        <v>313</v>
      </c>
      <c r="AO589" s="423" t="s">
        <v>45</v>
      </c>
      <c r="AP589" s="423" t="s">
        <v>313</v>
      </c>
      <c r="AQ589" s="423" t="s">
        <v>313</v>
      </c>
      <c r="AR589" s="32">
        <v>46134</v>
      </c>
      <c r="AS589">
        <v>30</v>
      </c>
      <c r="AT589" s="423" t="s">
        <v>313</v>
      </c>
      <c r="AU589" s="423" t="s">
        <v>313</v>
      </c>
      <c r="AV589" s="423" t="s">
        <v>313</v>
      </c>
      <c r="AW589" s="423" t="s">
        <v>313</v>
      </c>
      <c r="AX589" s="423">
        <v>1</v>
      </c>
    </row>
    <row r="590" spans="1:50" x14ac:dyDescent="0.3">
      <c r="A590" s="423" t="s">
        <v>40</v>
      </c>
      <c r="B590">
        <v>1094</v>
      </c>
      <c r="D590">
        <v>3499</v>
      </c>
      <c r="E590" s="423" t="s">
        <v>313</v>
      </c>
      <c r="F590" s="423" t="s">
        <v>313</v>
      </c>
      <c r="G590" s="423" t="s">
        <v>5225</v>
      </c>
      <c r="I590" s="423" t="s">
        <v>313</v>
      </c>
      <c r="J590" s="423" t="s">
        <v>5226</v>
      </c>
      <c r="K590" s="423" t="s">
        <v>5782</v>
      </c>
      <c r="L590" s="423" t="s">
        <v>313</v>
      </c>
      <c r="M590" s="423" t="s">
        <v>5227</v>
      </c>
      <c r="N590" s="423" t="s">
        <v>313</v>
      </c>
      <c r="O590" s="423" t="s">
        <v>313</v>
      </c>
      <c r="P590" s="423" t="s">
        <v>313</v>
      </c>
      <c r="Q590" s="423" t="s">
        <v>313</v>
      </c>
      <c r="R590" s="423" t="s">
        <v>313</v>
      </c>
      <c r="S590" s="423" t="s">
        <v>2025</v>
      </c>
      <c r="T590" s="423" t="s">
        <v>313</v>
      </c>
      <c r="U590" s="423" t="s">
        <v>313</v>
      </c>
      <c r="V590" s="423" t="s">
        <v>5590</v>
      </c>
      <c r="W590" s="423" t="s">
        <v>320</v>
      </c>
      <c r="X590" s="423" t="s">
        <v>321</v>
      </c>
      <c r="Y590" s="423" t="s">
        <v>313</v>
      </c>
      <c r="Z590" s="32">
        <v>46142</v>
      </c>
      <c r="AC590">
        <v>29</v>
      </c>
      <c r="AD590" s="423" t="s">
        <v>40</v>
      </c>
      <c r="AE590" s="32">
        <v>46122</v>
      </c>
      <c r="AF590" s="62">
        <v>0.37623842592592593</v>
      </c>
      <c r="AG590" s="423" t="s">
        <v>313</v>
      </c>
      <c r="AH590" s="423" t="s">
        <v>335</v>
      </c>
      <c r="AI590" s="32">
        <v>46151</v>
      </c>
      <c r="AJ590" s="62">
        <v>0.3626388888888889</v>
      </c>
      <c r="AK590" s="423" t="s">
        <v>6122</v>
      </c>
      <c r="AL590" s="423" t="s">
        <v>313</v>
      </c>
      <c r="AM590" s="423" t="s">
        <v>313</v>
      </c>
      <c r="AN590" s="423" t="s">
        <v>313</v>
      </c>
      <c r="AO590" s="423" t="s">
        <v>40</v>
      </c>
      <c r="AP590" s="423" t="s">
        <v>313</v>
      </c>
      <c r="AQ590" s="423" t="s">
        <v>313</v>
      </c>
      <c r="AR590" s="32"/>
      <c r="AS590">
        <v>30</v>
      </c>
      <c r="AT590" s="423" t="s">
        <v>313</v>
      </c>
      <c r="AU590" s="423" t="s">
        <v>313</v>
      </c>
      <c r="AV590" s="423" t="s">
        <v>313</v>
      </c>
      <c r="AW590" s="423" t="s">
        <v>313</v>
      </c>
      <c r="AX590" s="423">
        <v>1</v>
      </c>
    </row>
    <row r="591" spans="1:50" x14ac:dyDescent="0.3">
      <c r="A591" s="423" t="s">
        <v>20</v>
      </c>
      <c r="B591">
        <v>1095</v>
      </c>
      <c r="D591">
        <v>3489</v>
      </c>
      <c r="E591" s="423" t="s">
        <v>5783</v>
      </c>
      <c r="F591" s="423" t="s">
        <v>313</v>
      </c>
      <c r="G591" s="423" t="s">
        <v>5229</v>
      </c>
      <c r="H591">
        <v>18564850000188</v>
      </c>
      <c r="I591" s="423" t="s">
        <v>313</v>
      </c>
      <c r="J591" s="423" t="s">
        <v>5230</v>
      </c>
      <c r="K591" s="423" t="s">
        <v>5231</v>
      </c>
      <c r="L591" s="423" t="s">
        <v>313</v>
      </c>
      <c r="M591" s="423" t="s">
        <v>5232</v>
      </c>
      <c r="N591" s="423" t="s">
        <v>313</v>
      </c>
      <c r="O591" s="423" t="s">
        <v>313</v>
      </c>
      <c r="P591" s="423" t="s">
        <v>313</v>
      </c>
      <c r="Q591" s="423" t="s">
        <v>533</v>
      </c>
      <c r="R591" s="423" t="s">
        <v>472</v>
      </c>
      <c r="S591" s="423" t="s">
        <v>354</v>
      </c>
      <c r="T591" s="423" t="s">
        <v>313</v>
      </c>
      <c r="U591" s="423" t="s">
        <v>313</v>
      </c>
      <c r="V591" s="423" t="s">
        <v>723</v>
      </c>
      <c r="W591" s="423" t="s">
        <v>320</v>
      </c>
      <c r="X591" s="423" t="s">
        <v>347</v>
      </c>
      <c r="Y591" s="423" t="s">
        <v>313</v>
      </c>
      <c r="Z591" s="32">
        <v>46142</v>
      </c>
      <c r="AA591">
        <v>16960</v>
      </c>
      <c r="AB591">
        <v>1150</v>
      </c>
      <c r="AC591">
        <v>40</v>
      </c>
      <c r="AD591" s="423" t="s">
        <v>40</v>
      </c>
      <c r="AE591" s="32">
        <v>46122</v>
      </c>
      <c r="AF591" s="62">
        <v>0.37702546296296297</v>
      </c>
      <c r="AG591" s="423" t="s">
        <v>313</v>
      </c>
      <c r="AH591" s="423" t="s">
        <v>322</v>
      </c>
      <c r="AI591" s="32"/>
      <c r="AJ591" s="62"/>
      <c r="AK591" s="423" t="s">
        <v>313</v>
      </c>
      <c r="AL591" s="423" t="s">
        <v>313</v>
      </c>
      <c r="AM591" s="423" t="s">
        <v>313</v>
      </c>
      <c r="AN591" s="423" t="s">
        <v>5784</v>
      </c>
      <c r="AO591" s="423" t="s">
        <v>20</v>
      </c>
      <c r="AP591" s="423" t="s">
        <v>5950</v>
      </c>
      <c r="AQ591" s="423" t="s">
        <v>6128</v>
      </c>
      <c r="AR591" s="32"/>
      <c r="AS591">
        <v>30</v>
      </c>
      <c r="AT591" s="423" t="s">
        <v>313</v>
      </c>
      <c r="AU591" s="423" t="s">
        <v>313</v>
      </c>
      <c r="AV591" s="423" t="s">
        <v>313</v>
      </c>
      <c r="AW591" s="423" t="s">
        <v>313</v>
      </c>
      <c r="AX591" s="423">
        <v>1</v>
      </c>
    </row>
    <row r="592" spans="1:50" x14ac:dyDescent="0.3">
      <c r="A592" s="423" t="s">
        <v>40</v>
      </c>
      <c r="B592">
        <v>1096</v>
      </c>
      <c r="D592">
        <v>3513</v>
      </c>
      <c r="E592" s="423" t="s">
        <v>313</v>
      </c>
      <c r="F592" s="423" t="s">
        <v>313</v>
      </c>
      <c r="G592" s="423" t="s">
        <v>5234</v>
      </c>
      <c r="I592" s="423" t="s">
        <v>313</v>
      </c>
      <c r="J592" s="423" t="s">
        <v>5235</v>
      </c>
      <c r="K592" s="423" t="s">
        <v>5785</v>
      </c>
      <c r="L592" s="423" t="s">
        <v>313</v>
      </c>
      <c r="M592" s="423" t="s">
        <v>648</v>
      </c>
      <c r="N592" s="423" t="s">
        <v>313</v>
      </c>
      <c r="O592" s="423" t="s">
        <v>313</v>
      </c>
      <c r="P592" s="423" t="s">
        <v>313</v>
      </c>
      <c r="Q592" s="423" t="s">
        <v>313</v>
      </c>
      <c r="R592" s="423" t="s">
        <v>313</v>
      </c>
      <c r="S592" s="423" t="s">
        <v>313</v>
      </c>
      <c r="T592" s="423" t="s">
        <v>313</v>
      </c>
      <c r="U592" s="423" t="s">
        <v>313</v>
      </c>
      <c r="V592" s="423" t="s">
        <v>313</v>
      </c>
      <c r="W592" s="423" t="s">
        <v>320</v>
      </c>
      <c r="X592" s="423" t="s">
        <v>347</v>
      </c>
      <c r="Y592" s="423" t="s">
        <v>313</v>
      </c>
      <c r="Z592" s="32"/>
      <c r="AA592">
        <v>26350</v>
      </c>
      <c r="AB592">
        <v>3450</v>
      </c>
      <c r="AC592">
        <v>38</v>
      </c>
      <c r="AD592" s="423" t="s">
        <v>40</v>
      </c>
      <c r="AE592" s="32">
        <v>46122</v>
      </c>
      <c r="AF592" s="62">
        <v>0.38574074074074072</v>
      </c>
      <c r="AG592" s="423" t="s">
        <v>313</v>
      </c>
      <c r="AH592" s="423" t="s">
        <v>335</v>
      </c>
      <c r="AI592" s="32">
        <v>46160</v>
      </c>
      <c r="AJ592" s="62">
        <v>0.70920138888888884</v>
      </c>
      <c r="AK592" s="423" t="s">
        <v>6115</v>
      </c>
      <c r="AL592" s="423" t="s">
        <v>313</v>
      </c>
      <c r="AM592" s="423" t="s">
        <v>313</v>
      </c>
      <c r="AN592" s="423" t="s">
        <v>313</v>
      </c>
      <c r="AO592" s="423" t="s">
        <v>40</v>
      </c>
      <c r="AP592" s="423" t="s">
        <v>313</v>
      </c>
      <c r="AQ592" s="423" t="s">
        <v>313</v>
      </c>
      <c r="AR592" s="32">
        <v>46132</v>
      </c>
      <c r="AS592">
        <v>30</v>
      </c>
      <c r="AT592" s="423" t="s">
        <v>313</v>
      </c>
      <c r="AU592" s="423" t="s">
        <v>313</v>
      </c>
      <c r="AV592" s="423" t="s">
        <v>313</v>
      </c>
      <c r="AW592" s="423" t="s">
        <v>313</v>
      </c>
      <c r="AX592" s="423">
        <v>1</v>
      </c>
    </row>
    <row r="593" spans="1:50" x14ac:dyDescent="0.3">
      <c r="A593" s="423" t="s">
        <v>45</v>
      </c>
      <c r="B593">
        <v>1097</v>
      </c>
      <c r="D593">
        <v>3514</v>
      </c>
      <c r="E593" s="423" t="s">
        <v>313</v>
      </c>
      <c r="F593" s="423" t="s">
        <v>5236</v>
      </c>
      <c r="G593" s="423" t="s">
        <v>5237</v>
      </c>
      <c r="H593">
        <v>7382350000109</v>
      </c>
      <c r="I593" s="423" t="s">
        <v>313</v>
      </c>
      <c r="J593" s="423" t="s">
        <v>5236</v>
      </c>
      <c r="K593" s="423" t="s">
        <v>1542</v>
      </c>
      <c r="L593" s="423" t="s">
        <v>313</v>
      </c>
      <c r="M593" s="423" t="s">
        <v>1543</v>
      </c>
      <c r="N593" s="423" t="s">
        <v>313</v>
      </c>
      <c r="O593" s="423" t="s">
        <v>313</v>
      </c>
      <c r="P593" s="423" t="s">
        <v>313</v>
      </c>
      <c r="Q593" s="423" t="s">
        <v>631</v>
      </c>
      <c r="R593" s="423" t="s">
        <v>330</v>
      </c>
      <c r="S593" s="423" t="s">
        <v>345</v>
      </c>
      <c r="T593" s="423" t="s">
        <v>313</v>
      </c>
      <c r="U593" s="423" t="s">
        <v>313</v>
      </c>
      <c r="V593" s="423" t="s">
        <v>313</v>
      </c>
      <c r="W593" s="423" t="s">
        <v>320</v>
      </c>
      <c r="X593" s="423" t="s">
        <v>437</v>
      </c>
      <c r="Y593" s="423" t="s">
        <v>313</v>
      </c>
      <c r="Z593" s="32"/>
      <c r="AC593">
        <v>40</v>
      </c>
      <c r="AD593" s="423" t="s">
        <v>45</v>
      </c>
      <c r="AE593" s="32">
        <v>46122</v>
      </c>
      <c r="AF593" s="62">
        <v>0.62817129629629631</v>
      </c>
      <c r="AG593" s="423" t="s">
        <v>313</v>
      </c>
      <c r="AH593" s="423" t="s">
        <v>322</v>
      </c>
      <c r="AI593" s="32"/>
      <c r="AJ593" s="62"/>
      <c r="AK593" s="423" t="s">
        <v>313</v>
      </c>
      <c r="AL593" s="423" t="s">
        <v>313</v>
      </c>
      <c r="AM593" s="423" t="s">
        <v>313</v>
      </c>
      <c r="AN593" s="423" t="s">
        <v>313</v>
      </c>
      <c r="AO593" s="423" t="s">
        <v>45</v>
      </c>
      <c r="AP593" s="423" t="s">
        <v>313</v>
      </c>
      <c r="AQ593" s="423" t="s">
        <v>313</v>
      </c>
      <c r="AR593" s="32">
        <v>46149</v>
      </c>
      <c r="AS593">
        <v>30</v>
      </c>
      <c r="AT593" s="423" t="s">
        <v>313</v>
      </c>
      <c r="AU593" s="423" t="s">
        <v>313</v>
      </c>
      <c r="AV593" s="423" t="s">
        <v>313</v>
      </c>
      <c r="AW593" s="423" t="s">
        <v>313</v>
      </c>
      <c r="AX593" s="423">
        <v>1</v>
      </c>
    </row>
    <row r="594" spans="1:50" x14ac:dyDescent="0.3">
      <c r="A594" s="423" t="s">
        <v>45</v>
      </c>
      <c r="B594">
        <v>1098</v>
      </c>
      <c r="D594">
        <v>3516</v>
      </c>
      <c r="E594" s="423" t="s">
        <v>313</v>
      </c>
      <c r="F594" s="423" t="s">
        <v>5238</v>
      </c>
      <c r="G594" s="423" t="s">
        <v>5239</v>
      </c>
      <c r="H594">
        <v>34355470000190</v>
      </c>
      <c r="I594" s="423" t="s">
        <v>313</v>
      </c>
      <c r="J594" s="423" t="s">
        <v>5238</v>
      </c>
      <c r="K594" s="423" t="s">
        <v>5240</v>
      </c>
      <c r="L594" s="423" t="s">
        <v>313</v>
      </c>
      <c r="M594" s="423" t="s">
        <v>5241</v>
      </c>
      <c r="N594" s="423" t="s">
        <v>313</v>
      </c>
      <c r="O594" s="423" t="s">
        <v>313</v>
      </c>
      <c r="P594" s="423" t="s">
        <v>313</v>
      </c>
      <c r="Q594" s="423" t="s">
        <v>631</v>
      </c>
      <c r="R594" s="423" t="s">
        <v>330</v>
      </c>
      <c r="S594" s="423" t="s">
        <v>345</v>
      </c>
      <c r="T594" s="423" t="s">
        <v>313</v>
      </c>
      <c r="U594" s="423" t="s">
        <v>313</v>
      </c>
      <c r="V594" s="423" t="s">
        <v>313</v>
      </c>
      <c r="W594" s="423" t="s">
        <v>320</v>
      </c>
      <c r="X594" s="423" t="s">
        <v>321</v>
      </c>
      <c r="Y594" s="423" t="s">
        <v>313</v>
      </c>
      <c r="Z594" s="32"/>
      <c r="AC594">
        <v>0</v>
      </c>
      <c r="AD594" s="423" t="s">
        <v>45</v>
      </c>
      <c r="AE594" s="32">
        <v>46122</v>
      </c>
      <c r="AF594" s="62">
        <v>0.65776620370370376</v>
      </c>
      <c r="AG594" s="423" t="s">
        <v>313</v>
      </c>
      <c r="AH594" s="423" t="s">
        <v>335</v>
      </c>
      <c r="AI594" s="32">
        <v>46122</v>
      </c>
      <c r="AJ594" s="62">
        <v>0.65869212962962964</v>
      </c>
      <c r="AK594" s="423" t="s">
        <v>6118</v>
      </c>
      <c r="AL594" s="423" t="s">
        <v>313</v>
      </c>
      <c r="AM594" s="423" t="s">
        <v>313</v>
      </c>
      <c r="AN594" s="423" t="s">
        <v>313</v>
      </c>
      <c r="AO594" s="423" t="s">
        <v>45</v>
      </c>
      <c r="AP594" s="423" t="s">
        <v>313</v>
      </c>
      <c r="AQ594" s="423" t="s">
        <v>313</v>
      </c>
      <c r="AR594" s="32"/>
      <c r="AS594">
        <v>30</v>
      </c>
      <c r="AT594" s="423" t="s">
        <v>313</v>
      </c>
      <c r="AU594" s="423" t="s">
        <v>313</v>
      </c>
      <c r="AV594" s="423" t="s">
        <v>313</v>
      </c>
      <c r="AW594" s="423" t="s">
        <v>313</v>
      </c>
      <c r="AX594" s="423">
        <v>1</v>
      </c>
    </row>
    <row r="595" spans="1:50" x14ac:dyDescent="0.3">
      <c r="A595" s="423" t="s">
        <v>45</v>
      </c>
      <c r="B595">
        <v>1099</v>
      </c>
      <c r="D595">
        <v>3518</v>
      </c>
      <c r="E595" s="423" t="s">
        <v>313</v>
      </c>
      <c r="F595" s="423" t="s">
        <v>5242</v>
      </c>
      <c r="G595" s="423" t="s">
        <v>5243</v>
      </c>
      <c r="H595">
        <v>527682000195</v>
      </c>
      <c r="I595" s="423" t="s">
        <v>313</v>
      </c>
      <c r="J595" s="423" t="s">
        <v>5242</v>
      </c>
      <c r="K595" s="423" t="s">
        <v>5786</v>
      </c>
      <c r="L595" s="423" t="s">
        <v>313</v>
      </c>
      <c r="M595" s="423" t="s">
        <v>5245</v>
      </c>
      <c r="N595" s="423" t="s">
        <v>313</v>
      </c>
      <c r="O595" s="423" t="s">
        <v>313</v>
      </c>
      <c r="P595" s="423" t="s">
        <v>313</v>
      </c>
      <c r="Q595" s="423" t="s">
        <v>5246</v>
      </c>
      <c r="R595" s="423" t="s">
        <v>330</v>
      </c>
      <c r="S595" s="423" t="s">
        <v>345</v>
      </c>
      <c r="T595" s="423" t="s">
        <v>313</v>
      </c>
      <c r="U595" s="423" t="s">
        <v>313</v>
      </c>
      <c r="V595" s="423" t="s">
        <v>313</v>
      </c>
      <c r="W595" s="423" t="s">
        <v>320</v>
      </c>
      <c r="X595" s="423" t="s">
        <v>437</v>
      </c>
      <c r="Y595" s="423" t="s">
        <v>313</v>
      </c>
      <c r="Z595" s="32"/>
      <c r="AC595">
        <v>27</v>
      </c>
      <c r="AD595" s="423" t="s">
        <v>45</v>
      </c>
      <c r="AE595" s="32">
        <v>46122</v>
      </c>
      <c r="AF595" s="62">
        <v>0.71690972222222227</v>
      </c>
      <c r="AG595" s="423" t="s">
        <v>313</v>
      </c>
      <c r="AH595" s="423" t="s">
        <v>335</v>
      </c>
      <c r="AI595" s="32">
        <v>46149</v>
      </c>
      <c r="AJ595" s="62">
        <v>0.42342592592592593</v>
      </c>
      <c r="AK595" s="423" t="s">
        <v>6114</v>
      </c>
      <c r="AL595" s="423" t="s">
        <v>313</v>
      </c>
      <c r="AM595" s="423" t="s">
        <v>313</v>
      </c>
      <c r="AN595" s="423" t="s">
        <v>313</v>
      </c>
      <c r="AO595" s="423" t="s">
        <v>45</v>
      </c>
      <c r="AP595" s="423" t="s">
        <v>313</v>
      </c>
      <c r="AQ595" s="423" t="s">
        <v>313</v>
      </c>
      <c r="AR595" s="32"/>
      <c r="AS595">
        <v>28</v>
      </c>
      <c r="AT595" s="423" t="s">
        <v>313</v>
      </c>
      <c r="AU595" s="423" t="s">
        <v>313</v>
      </c>
      <c r="AV595" s="423" t="s">
        <v>313</v>
      </c>
      <c r="AW595" s="423" t="s">
        <v>313</v>
      </c>
      <c r="AX595" s="423">
        <v>1</v>
      </c>
    </row>
    <row r="596" spans="1:50" x14ac:dyDescent="0.3">
      <c r="A596" s="423" t="s">
        <v>45</v>
      </c>
      <c r="B596">
        <v>1100</v>
      </c>
      <c r="D596">
        <v>3522</v>
      </c>
      <c r="E596" s="423" t="s">
        <v>313</v>
      </c>
      <c r="F596" s="423" t="s">
        <v>5247</v>
      </c>
      <c r="G596" s="423" t="s">
        <v>5248</v>
      </c>
      <c r="H596">
        <v>28516601000170</v>
      </c>
      <c r="I596" s="423" t="s">
        <v>313</v>
      </c>
      <c r="J596" s="423" t="s">
        <v>5247</v>
      </c>
      <c r="K596" s="423" t="s">
        <v>5249</v>
      </c>
      <c r="L596" s="423" t="s">
        <v>313</v>
      </c>
      <c r="M596" s="423" t="s">
        <v>5250</v>
      </c>
      <c r="N596" s="423" t="s">
        <v>313</v>
      </c>
      <c r="O596" s="423" t="s">
        <v>313</v>
      </c>
      <c r="P596" s="423" t="s">
        <v>313</v>
      </c>
      <c r="Q596" s="423" t="s">
        <v>5251</v>
      </c>
      <c r="R596" s="423" t="s">
        <v>330</v>
      </c>
      <c r="S596" s="423" t="s">
        <v>345</v>
      </c>
      <c r="T596" s="423" t="s">
        <v>313</v>
      </c>
      <c r="U596" s="423" t="s">
        <v>313</v>
      </c>
      <c r="V596" s="423" t="s">
        <v>313</v>
      </c>
      <c r="W596" s="423" t="s">
        <v>320</v>
      </c>
      <c r="X596" s="423" t="s">
        <v>437</v>
      </c>
      <c r="Y596" s="423" t="s">
        <v>313</v>
      </c>
      <c r="Z596" s="32"/>
      <c r="AC596">
        <v>40</v>
      </c>
      <c r="AD596" s="423" t="s">
        <v>45</v>
      </c>
      <c r="AE596" s="32">
        <v>46122</v>
      </c>
      <c r="AF596" s="62">
        <v>0.72449074074074071</v>
      </c>
      <c r="AG596" s="423" t="s">
        <v>313</v>
      </c>
      <c r="AH596" s="423" t="s">
        <v>322</v>
      </c>
      <c r="AI596" s="32"/>
      <c r="AJ596" s="62"/>
      <c r="AK596" s="423" t="s">
        <v>313</v>
      </c>
      <c r="AL596" s="423" t="s">
        <v>313</v>
      </c>
      <c r="AM596" s="423" t="s">
        <v>313</v>
      </c>
      <c r="AN596" s="423" t="s">
        <v>313</v>
      </c>
      <c r="AO596" s="423" t="s">
        <v>45</v>
      </c>
      <c r="AP596" s="423" t="s">
        <v>313</v>
      </c>
      <c r="AQ596" s="423" t="s">
        <v>313</v>
      </c>
      <c r="AR596" s="32"/>
      <c r="AS596">
        <v>30</v>
      </c>
      <c r="AT596" s="423" t="s">
        <v>313</v>
      </c>
      <c r="AU596" s="423" t="s">
        <v>313</v>
      </c>
      <c r="AV596" s="423" t="s">
        <v>313</v>
      </c>
      <c r="AW596" s="423" t="s">
        <v>313</v>
      </c>
      <c r="AX596" s="423">
        <v>1</v>
      </c>
    </row>
    <row r="597" spans="1:50" x14ac:dyDescent="0.3">
      <c r="A597" s="423" t="s">
        <v>45</v>
      </c>
      <c r="B597">
        <v>1101</v>
      </c>
      <c r="D597">
        <v>3530</v>
      </c>
      <c r="E597" s="423" t="s">
        <v>5787</v>
      </c>
      <c r="F597" s="423" t="s">
        <v>5252</v>
      </c>
      <c r="G597" s="423" t="s">
        <v>6129</v>
      </c>
      <c r="H597">
        <v>12259254000108</v>
      </c>
      <c r="I597" s="423" t="s">
        <v>313</v>
      </c>
      <c r="J597" s="423" t="s">
        <v>2655</v>
      </c>
      <c r="K597" s="423" t="s">
        <v>5788</v>
      </c>
      <c r="L597" s="423" t="s">
        <v>313</v>
      </c>
      <c r="M597" s="423" t="s">
        <v>5254</v>
      </c>
      <c r="N597" s="423" t="s">
        <v>313</v>
      </c>
      <c r="O597" s="423" t="s">
        <v>313</v>
      </c>
      <c r="P597" s="423" t="s">
        <v>313</v>
      </c>
      <c r="Q597" s="423" t="s">
        <v>631</v>
      </c>
      <c r="R597" s="423" t="s">
        <v>330</v>
      </c>
      <c r="S597" s="423" t="s">
        <v>345</v>
      </c>
      <c r="T597" s="423" t="s">
        <v>313</v>
      </c>
      <c r="U597" s="423" t="s">
        <v>313</v>
      </c>
      <c r="V597" s="423" t="s">
        <v>313</v>
      </c>
      <c r="W597" s="423" t="s">
        <v>320</v>
      </c>
      <c r="X597" s="423" t="s">
        <v>333</v>
      </c>
      <c r="Y597" s="423" t="s">
        <v>313</v>
      </c>
      <c r="Z597" s="32">
        <v>46234</v>
      </c>
      <c r="AC597">
        <v>37</v>
      </c>
      <c r="AD597" s="423" t="s">
        <v>45</v>
      </c>
      <c r="AE597" s="32">
        <v>46125</v>
      </c>
      <c r="AF597" s="62">
        <v>0.52216435185185184</v>
      </c>
      <c r="AG597" s="423" t="s">
        <v>313</v>
      </c>
      <c r="AH597" s="423" t="s">
        <v>322</v>
      </c>
      <c r="AI597" s="32"/>
      <c r="AJ597" s="62"/>
      <c r="AK597" s="423" t="s">
        <v>313</v>
      </c>
      <c r="AL597" s="423" t="s">
        <v>313</v>
      </c>
      <c r="AM597" s="423" t="s">
        <v>313</v>
      </c>
      <c r="AN597" s="423" t="s">
        <v>5975</v>
      </c>
      <c r="AO597" s="423" t="s">
        <v>45</v>
      </c>
      <c r="AP597" s="423" t="s">
        <v>5784</v>
      </c>
      <c r="AQ597" s="423" t="s">
        <v>6124</v>
      </c>
      <c r="AR597" s="32">
        <v>46155</v>
      </c>
      <c r="AS597">
        <v>30</v>
      </c>
      <c r="AT597" s="423" t="s">
        <v>313</v>
      </c>
      <c r="AU597" s="423" t="s">
        <v>313</v>
      </c>
      <c r="AV597" s="423" t="s">
        <v>313</v>
      </c>
      <c r="AW597" s="423" t="s">
        <v>313</v>
      </c>
      <c r="AX597" s="423">
        <v>1</v>
      </c>
    </row>
    <row r="598" spans="1:50" x14ac:dyDescent="0.3">
      <c r="A598" s="423" t="s">
        <v>20</v>
      </c>
      <c r="B598">
        <v>1102</v>
      </c>
      <c r="D598">
        <v>3533</v>
      </c>
      <c r="E598" s="423" t="s">
        <v>5976</v>
      </c>
      <c r="F598" s="423" t="s">
        <v>5255</v>
      </c>
      <c r="G598" s="423" t="s">
        <v>5256</v>
      </c>
      <c r="H598">
        <v>50306471000524</v>
      </c>
      <c r="I598" s="423" t="s">
        <v>313</v>
      </c>
      <c r="J598" s="423" t="s">
        <v>5255</v>
      </c>
      <c r="K598" s="423" t="s">
        <v>5789</v>
      </c>
      <c r="L598" s="423" t="s">
        <v>313</v>
      </c>
      <c r="M598" s="423" t="s">
        <v>5258</v>
      </c>
      <c r="N598" s="423" t="s">
        <v>313</v>
      </c>
      <c r="O598" s="423" t="s">
        <v>313</v>
      </c>
      <c r="P598" s="423" t="s">
        <v>313</v>
      </c>
      <c r="Q598" s="423" t="s">
        <v>1130</v>
      </c>
      <c r="R598" s="423" t="s">
        <v>330</v>
      </c>
      <c r="S598" s="423" t="s">
        <v>345</v>
      </c>
      <c r="T598" s="423" t="s">
        <v>313</v>
      </c>
      <c r="U598" s="423" t="s">
        <v>313</v>
      </c>
      <c r="V598" s="423" t="s">
        <v>313</v>
      </c>
      <c r="W598" s="423" t="s">
        <v>320</v>
      </c>
      <c r="X598" s="423" t="s">
        <v>437</v>
      </c>
      <c r="Y598" s="423" t="s">
        <v>313</v>
      </c>
      <c r="Z598" s="32"/>
      <c r="AC598">
        <v>37</v>
      </c>
      <c r="AD598" s="423" t="s">
        <v>20</v>
      </c>
      <c r="AE598" s="32">
        <v>46125</v>
      </c>
      <c r="AF598" s="62">
        <v>0.63520833333333337</v>
      </c>
      <c r="AG598" s="423" t="s">
        <v>313</v>
      </c>
      <c r="AH598" s="423" t="s">
        <v>322</v>
      </c>
      <c r="AI598" s="32"/>
      <c r="AJ598" s="62"/>
      <c r="AK598" s="423" t="s">
        <v>313</v>
      </c>
      <c r="AL598" s="423" t="s">
        <v>313</v>
      </c>
      <c r="AM598" s="423" t="s">
        <v>313</v>
      </c>
      <c r="AN598" s="423" t="s">
        <v>313</v>
      </c>
      <c r="AO598" s="423" t="s">
        <v>313</v>
      </c>
      <c r="AP598" s="423" t="s">
        <v>313</v>
      </c>
      <c r="AQ598" s="423" t="s">
        <v>313</v>
      </c>
      <c r="AR598" s="32">
        <v>46135</v>
      </c>
      <c r="AS598">
        <v>30</v>
      </c>
      <c r="AT598" s="423" t="s">
        <v>313</v>
      </c>
      <c r="AU598" s="423" t="s">
        <v>313</v>
      </c>
      <c r="AV598" s="423" t="s">
        <v>4580</v>
      </c>
      <c r="AW598" s="423" t="s">
        <v>313</v>
      </c>
      <c r="AX598" s="423">
        <v>1</v>
      </c>
    </row>
    <row r="599" spans="1:50" x14ac:dyDescent="0.3">
      <c r="A599" s="423" t="s">
        <v>45</v>
      </c>
      <c r="B599">
        <v>1103</v>
      </c>
      <c r="D599">
        <v>3534</v>
      </c>
      <c r="E599" s="423" t="s">
        <v>5790</v>
      </c>
      <c r="F599" s="423" t="s">
        <v>313</v>
      </c>
      <c r="G599" s="423" t="s">
        <v>5260</v>
      </c>
      <c r="H599">
        <v>8822792000191</v>
      </c>
      <c r="I599" s="423" t="s">
        <v>313</v>
      </c>
      <c r="J599" s="423" t="s">
        <v>5261</v>
      </c>
      <c r="K599" s="423" t="s">
        <v>5262</v>
      </c>
      <c r="L599" s="423" t="s">
        <v>313</v>
      </c>
      <c r="M599" s="423" t="s">
        <v>5263</v>
      </c>
      <c r="N599" s="423" t="s">
        <v>313</v>
      </c>
      <c r="O599" s="423" t="s">
        <v>313</v>
      </c>
      <c r="P599" s="423" t="s">
        <v>313</v>
      </c>
      <c r="Q599" s="423" t="s">
        <v>631</v>
      </c>
      <c r="R599" s="423" t="s">
        <v>330</v>
      </c>
      <c r="S599" s="423" t="s">
        <v>354</v>
      </c>
      <c r="T599" s="423" t="s">
        <v>313</v>
      </c>
      <c r="U599" s="423" t="s">
        <v>313</v>
      </c>
      <c r="V599" s="423" t="s">
        <v>5595</v>
      </c>
      <c r="W599" s="423" t="s">
        <v>320</v>
      </c>
      <c r="X599" s="423" t="s">
        <v>347</v>
      </c>
      <c r="Y599" s="423" t="s">
        <v>313</v>
      </c>
      <c r="Z599" s="32">
        <v>46295</v>
      </c>
      <c r="AA599">
        <v>85600</v>
      </c>
      <c r="AB599">
        <v>66847</v>
      </c>
      <c r="AC599">
        <v>29</v>
      </c>
      <c r="AD599" s="423" t="s">
        <v>40</v>
      </c>
      <c r="AE599" s="32">
        <v>46126</v>
      </c>
      <c r="AF599" s="62">
        <v>0.41895833333333332</v>
      </c>
      <c r="AG599" s="423" t="s">
        <v>313</v>
      </c>
      <c r="AH599" s="423" t="s">
        <v>335</v>
      </c>
      <c r="AI599" s="32">
        <v>46155</v>
      </c>
      <c r="AJ599" s="62">
        <v>0.46946759259259258</v>
      </c>
      <c r="AK599" s="423" t="s">
        <v>6399</v>
      </c>
      <c r="AL599" s="423" t="s">
        <v>313</v>
      </c>
      <c r="AM599" s="423" t="s">
        <v>313</v>
      </c>
      <c r="AN599" s="423" t="s">
        <v>5975</v>
      </c>
      <c r="AO599" s="423" t="s">
        <v>45</v>
      </c>
      <c r="AP599" s="423" t="s">
        <v>5977</v>
      </c>
      <c r="AQ599" s="423" t="s">
        <v>313</v>
      </c>
      <c r="AR599" s="32">
        <v>46155</v>
      </c>
      <c r="AS599">
        <v>30</v>
      </c>
      <c r="AT599" s="423" t="s">
        <v>313</v>
      </c>
      <c r="AU599" s="423" t="s">
        <v>5978</v>
      </c>
      <c r="AV599" s="423" t="s">
        <v>313</v>
      </c>
      <c r="AW599" s="423" t="s">
        <v>313</v>
      </c>
      <c r="AX599" s="423">
        <v>1</v>
      </c>
    </row>
    <row r="600" spans="1:50" x14ac:dyDescent="0.3">
      <c r="A600" s="423" t="s">
        <v>45</v>
      </c>
      <c r="B600">
        <v>1104</v>
      </c>
      <c r="D600">
        <v>3527</v>
      </c>
      <c r="E600" s="423" t="s">
        <v>5264</v>
      </c>
      <c r="F600" s="423" t="s">
        <v>313</v>
      </c>
      <c r="G600" s="423" t="s">
        <v>5265</v>
      </c>
      <c r="I600" s="423" t="s">
        <v>313</v>
      </c>
      <c r="J600" s="423" t="s">
        <v>5266</v>
      </c>
      <c r="K600" s="423" t="s">
        <v>5791</v>
      </c>
      <c r="L600" s="423" t="s">
        <v>313</v>
      </c>
      <c r="M600" s="423" t="s">
        <v>5267</v>
      </c>
      <c r="N600" s="423" t="s">
        <v>313</v>
      </c>
      <c r="O600" s="423" t="s">
        <v>313</v>
      </c>
      <c r="P600" s="423" t="s">
        <v>313</v>
      </c>
      <c r="Q600" s="423" t="s">
        <v>313</v>
      </c>
      <c r="R600" s="423" t="s">
        <v>5268</v>
      </c>
      <c r="S600" s="423" t="s">
        <v>728</v>
      </c>
      <c r="T600" s="423" t="s">
        <v>313</v>
      </c>
      <c r="U600" s="423" t="s">
        <v>313</v>
      </c>
      <c r="V600" s="423" t="s">
        <v>5574</v>
      </c>
      <c r="W600" s="423" t="s">
        <v>320</v>
      </c>
      <c r="X600" s="423" t="s">
        <v>321</v>
      </c>
      <c r="Y600" s="423" t="s">
        <v>313</v>
      </c>
      <c r="Z600" s="32">
        <v>46142</v>
      </c>
      <c r="AC600">
        <v>0</v>
      </c>
      <c r="AD600" s="423" t="s">
        <v>40</v>
      </c>
      <c r="AE600" s="32">
        <v>46126</v>
      </c>
      <c r="AF600" s="62">
        <v>0.4208101851851852</v>
      </c>
      <c r="AG600" s="423" t="s">
        <v>313</v>
      </c>
      <c r="AH600" s="423" t="s">
        <v>335</v>
      </c>
      <c r="AI600" s="32">
        <v>46126</v>
      </c>
      <c r="AJ600" s="62">
        <v>0.43841435185185185</v>
      </c>
      <c r="AK600" s="423" t="s">
        <v>6118</v>
      </c>
      <c r="AL600" s="423" t="s">
        <v>313</v>
      </c>
      <c r="AM600" s="423" t="s">
        <v>313</v>
      </c>
      <c r="AN600" s="423" t="s">
        <v>313</v>
      </c>
      <c r="AO600" s="423" t="s">
        <v>45</v>
      </c>
      <c r="AP600" s="423" t="s">
        <v>313</v>
      </c>
      <c r="AQ600" s="423" t="s">
        <v>313</v>
      </c>
      <c r="AR600" s="32"/>
      <c r="AS600">
        <v>30</v>
      </c>
      <c r="AT600" s="423" t="s">
        <v>313</v>
      </c>
      <c r="AU600" s="423" t="s">
        <v>313</v>
      </c>
      <c r="AV600" s="423" t="s">
        <v>313</v>
      </c>
      <c r="AW600" s="423" t="s">
        <v>313</v>
      </c>
      <c r="AX600" s="423">
        <v>1</v>
      </c>
    </row>
    <row r="601" spans="1:50" x14ac:dyDescent="0.3">
      <c r="A601" s="423" t="s">
        <v>20</v>
      </c>
      <c r="B601">
        <v>1105</v>
      </c>
      <c r="D601">
        <v>3524</v>
      </c>
      <c r="E601" s="423" t="s">
        <v>5792</v>
      </c>
      <c r="F601" s="423" t="s">
        <v>313</v>
      </c>
      <c r="G601" s="423" t="s">
        <v>5270</v>
      </c>
      <c r="I601" s="423" t="s">
        <v>313</v>
      </c>
      <c r="J601" s="423" t="s">
        <v>5271</v>
      </c>
      <c r="K601" s="423" t="s">
        <v>5793</v>
      </c>
      <c r="L601" s="423" t="s">
        <v>313</v>
      </c>
      <c r="M601" s="423" t="s">
        <v>5272</v>
      </c>
      <c r="N601" s="423" t="s">
        <v>313</v>
      </c>
      <c r="O601" s="423" t="s">
        <v>313</v>
      </c>
      <c r="P601" s="423" t="s">
        <v>313</v>
      </c>
      <c r="Q601" s="423" t="s">
        <v>313</v>
      </c>
      <c r="R601" s="423" t="s">
        <v>313</v>
      </c>
      <c r="S601" s="423" t="s">
        <v>2025</v>
      </c>
      <c r="T601" s="423" t="s">
        <v>313</v>
      </c>
      <c r="U601" s="423" t="s">
        <v>313</v>
      </c>
      <c r="V601" s="423" t="s">
        <v>5574</v>
      </c>
      <c r="W601" s="423" t="s">
        <v>320</v>
      </c>
      <c r="X601" s="423" t="s">
        <v>437</v>
      </c>
      <c r="Y601" s="423" t="s">
        <v>313</v>
      </c>
      <c r="Z601" s="32">
        <v>46126</v>
      </c>
      <c r="AC601">
        <v>0</v>
      </c>
      <c r="AD601" s="423" t="s">
        <v>40</v>
      </c>
      <c r="AE601" s="32">
        <v>46126</v>
      </c>
      <c r="AF601" s="62">
        <v>0.42281249999999998</v>
      </c>
      <c r="AG601" s="423" t="s">
        <v>313</v>
      </c>
      <c r="AH601" s="423" t="s">
        <v>335</v>
      </c>
      <c r="AI601" s="32">
        <v>46126</v>
      </c>
      <c r="AJ601" s="62">
        <v>0.49921296296296297</v>
      </c>
      <c r="AK601" s="423" t="s">
        <v>6118</v>
      </c>
      <c r="AL601" s="423" t="s">
        <v>5794</v>
      </c>
      <c r="AM601" s="423" t="s">
        <v>313</v>
      </c>
      <c r="AN601" s="423" t="s">
        <v>313</v>
      </c>
      <c r="AO601" s="423" t="s">
        <v>20</v>
      </c>
      <c r="AP601" s="423" t="s">
        <v>313</v>
      </c>
      <c r="AQ601" s="423" t="s">
        <v>313</v>
      </c>
      <c r="AR601" s="32"/>
      <c r="AS601">
        <v>30</v>
      </c>
      <c r="AT601" s="423" t="s">
        <v>313</v>
      </c>
      <c r="AU601" s="423" t="s">
        <v>313</v>
      </c>
      <c r="AV601" s="423" t="s">
        <v>313</v>
      </c>
      <c r="AW601" s="423" t="s">
        <v>313</v>
      </c>
      <c r="AX601" s="423">
        <v>1</v>
      </c>
    </row>
    <row r="602" spans="1:50" x14ac:dyDescent="0.3">
      <c r="A602" s="423" t="s">
        <v>20</v>
      </c>
      <c r="B602">
        <v>1106</v>
      </c>
      <c r="D602">
        <v>3525</v>
      </c>
      <c r="E602" s="423" t="s">
        <v>313</v>
      </c>
      <c r="F602" s="423" t="s">
        <v>313</v>
      </c>
      <c r="G602" s="423" t="s">
        <v>5274</v>
      </c>
      <c r="I602" s="423" t="s">
        <v>313</v>
      </c>
      <c r="J602" s="423" t="s">
        <v>4565</v>
      </c>
      <c r="K602" s="423" t="s">
        <v>5795</v>
      </c>
      <c r="L602" s="423" t="s">
        <v>313</v>
      </c>
      <c r="M602" s="423" t="s">
        <v>5275</v>
      </c>
      <c r="N602" s="423" t="s">
        <v>313</v>
      </c>
      <c r="O602" s="423" t="s">
        <v>313</v>
      </c>
      <c r="P602" s="423" t="s">
        <v>313</v>
      </c>
      <c r="Q602" s="423" t="s">
        <v>313</v>
      </c>
      <c r="R602" s="423" t="s">
        <v>5276</v>
      </c>
      <c r="S602" s="423" t="s">
        <v>728</v>
      </c>
      <c r="T602" s="423" t="s">
        <v>313</v>
      </c>
      <c r="U602" s="423" t="s">
        <v>313</v>
      </c>
      <c r="V602" s="423" t="s">
        <v>5590</v>
      </c>
      <c r="W602" s="423" t="s">
        <v>320</v>
      </c>
      <c r="X602" s="423" t="s">
        <v>437</v>
      </c>
      <c r="Y602" s="423" t="s">
        <v>313</v>
      </c>
      <c r="Z602" s="32">
        <v>46126</v>
      </c>
      <c r="AC602">
        <v>36</v>
      </c>
      <c r="AD602" s="423" t="s">
        <v>40</v>
      </c>
      <c r="AE602" s="32">
        <v>46126</v>
      </c>
      <c r="AF602" s="62">
        <v>0.42342592592592593</v>
      </c>
      <c r="AG602" s="423" t="s">
        <v>313</v>
      </c>
      <c r="AH602" s="423" t="s">
        <v>322</v>
      </c>
      <c r="AI602" s="32"/>
      <c r="AJ602" s="62"/>
      <c r="AK602" s="423" t="s">
        <v>313</v>
      </c>
      <c r="AL602" s="423" t="s">
        <v>313</v>
      </c>
      <c r="AM602" s="423" t="s">
        <v>313</v>
      </c>
      <c r="AN602" s="423" t="s">
        <v>313</v>
      </c>
      <c r="AO602" s="423" t="s">
        <v>20</v>
      </c>
      <c r="AP602" s="423" t="s">
        <v>313</v>
      </c>
      <c r="AQ602" s="423" t="s">
        <v>313</v>
      </c>
      <c r="AR602" s="32"/>
      <c r="AS602">
        <v>30</v>
      </c>
      <c r="AT602" s="423" t="s">
        <v>313</v>
      </c>
      <c r="AU602" s="423" t="s">
        <v>313</v>
      </c>
      <c r="AV602" s="423" t="s">
        <v>313</v>
      </c>
      <c r="AW602" s="423" t="s">
        <v>313</v>
      </c>
      <c r="AX602" s="423">
        <v>1</v>
      </c>
    </row>
    <row r="603" spans="1:50" x14ac:dyDescent="0.3">
      <c r="A603" s="423" t="s">
        <v>20</v>
      </c>
      <c r="B603">
        <v>1107</v>
      </c>
      <c r="D603">
        <v>3526</v>
      </c>
      <c r="E603" s="423" t="s">
        <v>313</v>
      </c>
      <c r="F603" s="423" t="s">
        <v>313</v>
      </c>
      <c r="G603" s="423" t="s">
        <v>5277</v>
      </c>
      <c r="H603">
        <v>52975803000165</v>
      </c>
      <c r="I603" s="423" t="s">
        <v>313</v>
      </c>
      <c r="J603" s="423" t="s">
        <v>5278</v>
      </c>
      <c r="K603" s="423" t="s">
        <v>5796</v>
      </c>
      <c r="L603" s="423" t="s">
        <v>313</v>
      </c>
      <c r="M603" s="423" t="s">
        <v>5279</v>
      </c>
      <c r="N603" s="423" t="s">
        <v>313</v>
      </c>
      <c r="O603" s="423" t="s">
        <v>313</v>
      </c>
      <c r="P603" s="423" t="s">
        <v>313</v>
      </c>
      <c r="Q603" s="423" t="s">
        <v>5280</v>
      </c>
      <c r="R603" s="423" t="s">
        <v>5281</v>
      </c>
      <c r="S603" s="423" t="s">
        <v>2025</v>
      </c>
      <c r="T603" s="423" t="s">
        <v>313</v>
      </c>
      <c r="U603" s="423" t="s">
        <v>313</v>
      </c>
      <c r="V603" s="423" t="s">
        <v>5574</v>
      </c>
      <c r="W603" s="423" t="s">
        <v>320</v>
      </c>
      <c r="X603" s="423" t="s">
        <v>321</v>
      </c>
      <c r="Y603" s="423" t="s">
        <v>313</v>
      </c>
      <c r="Z603" s="32">
        <v>46126</v>
      </c>
      <c r="AC603">
        <v>25</v>
      </c>
      <c r="AD603" s="423" t="s">
        <v>40</v>
      </c>
      <c r="AE603" s="32">
        <v>46126</v>
      </c>
      <c r="AF603" s="62">
        <v>0.42473379629629632</v>
      </c>
      <c r="AG603" s="423" t="s">
        <v>313</v>
      </c>
      <c r="AH603" s="423" t="s">
        <v>335</v>
      </c>
      <c r="AI603" s="32">
        <v>46151</v>
      </c>
      <c r="AJ603" s="62">
        <v>0.3631712962962963</v>
      </c>
      <c r="AK603" s="423" t="s">
        <v>6117</v>
      </c>
      <c r="AL603" s="423" t="s">
        <v>313</v>
      </c>
      <c r="AM603" s="423" t="s">
        <v>313</v>
      </c>
      <c r="AN603" s="423" t="s">
        <v>313</v>
      </c>
      <c r="AO603" s="423" t="s">
        <v>20</v>
      </c>
      <c r="AP603" s="423" t="s">
        <v>313</v>
      </c>
      <c r="AQ603" s="423" t="s">
        <v>313</v>
      </c>
      <c r="AR603" s="32"/>
      <c r="AS603">
        <v>30</v>
      </c>
      <c r="AT603" s="423" t="s">
        <v>313</v>
      </c>
      <c r="AU603" s="423" t="s">
        <v>313</v>
      </c>
      <c r="AV603" s="423" t="s">
        <v>313</v>
      </c>
      <c r="AW603" s="423" t="s">
        <v>313</v>
      </c>
      <c r="AX603" s="423">
        <v>1</v>
      </c>
    </row>
    <row r="604" spans="1:50" x14ac:dyDescent="0.3">
      <c r="A604" s="423" t="s">
        <v>20</v>
      </c>
      <c r="B604">
        <v>1113</v>
      </c>
      <c r="D604">
        <v>3542</v>
      </c>
      <c r="E604" s="423" t="s">
        <v>313</v>
      </c>
      <c r="F604" s="423" t="s">
        <v>5282</v>
      </c>
      <c r="G604" s="423" t="s">
        <v>5283</v>
      </c>
      <c r="H604">
        <v>38116840000197</v>
      </c>
      <c r="I604" s="423" t="s">
        <v>313</v>
      </c>
      <c r="J604" s="423" t="s">
        <v>5282</v>
      </c>
      <c r="K604" s="423" t="s">
        <v>5284</v>
      </c>
      <c r="L604" s="423" t="s">
        <v>313</v>
      </c>
      <c r="M604" s="423" t="s">
        <v>5285</v>
      </c>
      <c r="N604" s="423" t="s">
        <v>313</v>
      </c>
      <c r="O604" s="423" t="s">
        <v>313</v>
      </c>
      <c r="P604" s="423" t="s">
        <v>313</v>
      </c>
      <c r="Q604" s="423" t="s">
        <v>3748</v>
      </c>
      <c r="R604" s="423" t="s">
        <v>642</v>
      </c>
      <c r="S604" s="423" t="s">
        <v>345</v>
      </c>
      <c r="T604" s="423" t="s">
        <v>313</v>
      </c>
      <c r="U604" s="423" t="s">
        <v>313</v>
      </c>
      <c r="V604" s="423" t="s">
        <v>313</v>
      </c>
      <c r="W604" s="423" t="s">
        <v>320</v>
      </c>
      <c r="X604" s="423" t="s">
        <v>397</v>
      </c>
      <c r="Y604" s="423" t="s">
        <v>313</v>
      </c>
      <c r="Z604" s="32"/>
      <c r="AA604">
        <v>13509779</v>
      </c>
      <c r="AB604">
        <v>899628</v>
      </c>
      <c r="AC604">
        <v>16</v>
      </c>
      <c r="AD604" s="423" t="s">
        <v>20</v>
      </c>
      <c r="AE604" s="32">
        <v>46126</v>
      </c>
      <c r="AF604" s="62">
        <v>0.69707175925925924</v>
      </c>
      <c r="AG604" s="423" t="s">
        <v>313</v>
      </c>
      <c r="AH604" s="423" t="s">
        <v>335</v>
      </c>
      <c r="AI604" s="32">
        <v>46142</v>
      </c>
      <c r="AJ604" s="62">
        <v>0.65484953703703708</v>
      </c>
      <c r="AK604" s="423" t="s">
        <v>474</v>
      </c>
      <c r="AL604" s="423" t="s">
        <v>6011</v>
      </c>
      <c r="AM604" s="423" t="s">
        <v>313</v>
      </c>
      <c r="AN604" s="423" t="s">
        <v>5127</v>
      </c>
      <c r="AO604" s="423" t="s">
        <v>313</v>
      </c>
      <c r="AP604" s="423" t="s">
        <v>5129</v>
      </c>
      <c r="AQ604" s="423" t="s">
        <v>313</v>
      </c>
      <c r="AR604" s="32"/>
      <c r="AS604">
        <v>50</v>
      </c>
      <c r="AT604" s="423" t="s">
        <v>313</v>
      </c>
      <c r="AU604" s="423" t="s">
        <v>313</v>
      </c>
      <c r="AV604" s="423" t="s">
        <v>313</v>
      </c>
      <c r="AW604" s="423" t="s">
        <v>313</v>
      </c>
      <c r="AX604" s="423">
        <v>1</v>
      </c>
    </row>
    <row r="605" spans="1:50" x14ac:dyDescent="0.3">
      <c r="A605" s="423" t="s">
        <v>20</v>
      </c>
      <c r="B605">
        <v>1114</v>
      </c>
      <c r="D605">
        <v>3544</v>
      </c>
      <c r="E605" s="423" t="s">
        <v>313</v>
      </c>
      <c r="F605" s="423" t="s">
        <v>313</v>
      </c>
      <c r="G605" s="423" t="s">
        <v>5286</v>
      </c>
      <c r="H605">
        <v>38116840000197</v>
      </c>
      <c r="I605" s="423" t="s">
        <v>313</v>
      </c>
      <c r="J605" s="423" t="s">
        <v>5287</v>
      </c>
      <c r="K605" s="423" t="s">
        <v>5797</v>
      </c>
      <c r="L605" s="423" t="s">
        <v>313</v>
      </c>
      <c r="M605" s="423" t="s">
        <v>5285</v>
      </c>
      <c r="N605" s="423" t="s">
        <v>313</v>
      </c>
      <c r="O605" s="423" t="s">
        <v>313</v>
      </c>
      <c r="P605" s="423" t="s">
        <v>313</v>
      </c>
      <c r="Q605" s="423" t="s">
        <v>3748</v>
      </c>
      <c r="R605" s="423" t="s">
        <v>642</v>
      </c>
      <c r="S605" s="423" t="s">
        <v>313</v>
      </c>
      <c r="T605" s="423" t="s">
        <v>313</v>
      </c>
      <c r="U605" s="423" t="s">
        <v>313</v>
      </c>
      <c r="V605" s="423" t="s">
        <v>313</v>
      </c>
      <c r="W605" s="423" t="s">
        <v>320</v>
      </c>
      <c r="X605" s="423" t="s">
        <v>347</v>
      </c>
      <c r="Y605" s="423" t="s">
        <v>313</v>
      </c>
      <c r="Z605" s="32"/>
      <c r="AC605">
        <v>16</v>
      </c>
      <c r="AD605" s="423" t="s">
        <v>20</v>
      </c>
      <c r="AE605" s="32">
        <v>46126</v>
      </c>
      <c r="AF605" s="62">
        <v>0.69881944444444444</v>
      </c>
      <c r="AG605" s="423" t="s">
        <v>313</v>
      </c>
      <c r="AH605" s="423" t="s">
        <v>335</v>
      </c>
      <c r="AI605" s="32">
        <v>46142</v>
      </c>
      <c r="AJ605" s="62">
        <v>0.65424768518518517</v>
      </c>
      <c r="AK605" s="423" t="s">
        <v>474</v>
      </c>
      <c r="AL605" s="423" t="s">
        <v>6011</v>
      </c>
      <c r="AM605" s="423" t="s">
        <v>313</v>
      </c>
      <c r="AN605" s="423" t="s">
        <v>5127</v>
      </c>
      <c r="AO605" s="423" t="s">
        <v>313</v>
      </c>
      <c r="AP605" s="423" t="s">
        <v>5127</v>
      </c>
      <c r="AQ605" s="423" t="s">
        <v>313</v>
      </c>
      <c r="AR605" s="32"/>
      <c r="AS605">
        <v>50</v>
      </c>
      <c r="AT605" s="423" t="s">
        <v>313</v>
      </c>
      <c r="AU605" s="423" t="s">
        <v>313</v>
      </c>
      <c r="AV605" s="423" t="s">
        <v>313</v>
      </c>
      <c r="AW605" s="423" t="s">
        <v>313</v>
      </c>
      <c r="AX605" s="423">
        <v>1</v>
      </c>
    </row>
    <row r="606" spans="1:50" x14ac:dyDescent="0.3">
      <c r="A606" s="423" t="s">
        <v>45</v>
      </c>
      <c r="B606">
        <v>1116</v>
      </c>
      <c r="D606">
        <v>3545</v>
      </c>
      <c r="E606" s="423" t="s">
        <v>6012</v>
      </c>
      <c r="F606" s="423" t="s">
        <v>313</v>
      </c>
      <c r="G606" s="423" t="s">
        <v>5798</v>
      </c>
      <c r="I606" s="423" t="s">
        <v>313</v>
      </c>
      <c r="J606" s="423" t="s">
        <v>5799</v>
      </c>
      <c r="K606" s="423" t="s">
        <v>5800</v>
      </c>
      <c r="L606" s="423" t="s">
        <v>313</v>
      </c>
      <c r="M606" s="423" t="s">
        <v>5801</v>
      </c>
      <c r="N606" s="423" t="s">
        <v>313</v>
      </c>
      <c r="O606" s="423" t="s">
        <v>313</v>
      </c>
      <c r="P606" s="423" t="s">
        <v>313</v>
      </c>
      <c r="Q606" s="423" t="s">
        <v>313</v>
      </c>
      <c r="R606" s="423" t="s">
        <v>5802</v>
      </c>
      <c r="S606" s="423" t="s">
        <v>728</v>
      </c>
      <c r="T606" s="423" t="s">
        <v>313</v>
      </c>
      <c r="U606" s="423" t="s">
        <v>313</v>
      </c>
      <c r="V606" s="423" t="s">
        <v>5590</v>
      </c>
      <c r="W606" s="423" t="s">
        <v>320</v>
      </c>
      <c r="X606" s="423" t="s">
        <v>321</v>
      </c>
      <c r="Y606" s="423" t="s">
        <v>313</v>
      </c>
      <c r="Z606" s="32">
        <v>46127</v>
      </c>
      <c r="AC606">
        <v>24</v>
      </c>
      <c r="AD606" s="423" t="s">
        <v>40</v>
      </c>
      <c r="AE606" s="32">
        <v>46127</v>
      </c>
      <c r="AF606" s="62">
        <v>0.51923611111111112</v>
      </c>
      <c r="AG606" s="423" t="s">
        <v>313</v>
      </c>
      <c r="AH606" s="423" t="s">
        <v>335</v>
      </c>
      <c r="AI606" s="32">
        <v>46151</v>
      </c>
      <c r="AJ606" s="62">
        <v>0.35395833333333332</v>
      </c>
      <c r="AK606" s="423" t="s">
        <v>6117</v>
      </c>
      <c r="AL606" s="423" t="s">
        <v>313</v>
      </c>
      <c r="AM606" s="423" t="s">
        <v>313</v>
      </c>
      <c r="AN606" s="423" t="s">
        <v>313</v>
      </c>
      <c r="AO606" s="423" t="s">
        <v>45</v>
      </c>
      <c r="AP606" s="423" t="s">
        <v>313</v>
      </c>
      <c r="AQ606" s="423" t="s">
        <v>313</v>
      </c>
      <c r="AR606" s="32">
        <v>46140</v>
      </c>
      <c r="AS606">
        <v>30</v>
      </c>
      <c r="AT606" s="423" t="s">
        <v>313</v>
      </c>
      <c r="AU606" s="423" t="s">
        <v>313</v>
      </c>
      <c r="AV606" s="423" t="s">
        <v>313</v>
      </c>
      <c r="AW606" s="423" t="s">
        <v>313</v>
      </c>
      <c r="AX606" s="423">
        <v>1</v>
      </c>
    </row>
    <row r="607" spans="1:50" x14ac:dyDescent="0.3">
      <c r="A607" s="423" t="s">
        <v>20</v>
      </c>
      <c r="B607">
        <v>1117</v>
      </c>
      <c r="D607">
        <v>3546</v>
      </c>
      <c r="E607" s="423" t="s">
        <v>6546</v>
      </c>
      <c r="F607" s="423" t="s">
        <v>313</v>
      </c>
      <c r="G607" s="423" t="s">
        <v>5803</v>
      </c>
      <c r="I607" s="423" t="s">
        <v>313</v>
      </c>
      <c r="J607" s="423" t="s">
        <v>5804</v>
      </c>
      <c r="K607" s="423" t="s">
        <v>5805</v>
      </c>
      <c r="L607" s="423" t="s">
        <v>313</v>
      </c>
      <c r="M607" s="423" t="s">
        <v>5806</v>
      </c>
      <c r="N607" s="423" t="s">
        <v>313</v>
      </c>
      <c r="O607" s="423" t="s">
        <v>313</v>
      </c>
      <c r="P607" s="423" t="s">
        <v>313</v>
      </c>
      <c r="Q607" s="423" t="s">
        <v>313</v>
      </c>
      <c r="R607" s="423" t="s">
        <v>5807</v>
      </c>
      <c r="S607" s="423" t="s">
        <v>728</v>
      </c>
      <c r="T607" s="423" t="s">
        <v>313</v>
      </c>
      <c r="U607" s="423" t="s">
        <v>313</v>
      </c>
      <c r="V607" s="423" t="s">
        <v>5590</v>
      </c>
      <c r="W607" s="423" t="s">
        <v>320</v>
      </c>
      <c r="X607" s="423" t="s">
        <v>437</v>
      </c>
      <c r="Y607" s="423" t="s">
        <v>313</v>
      </c>
      <c r="Z607" s="32">
        <v>46142</v>
      </c>
      <c r="AC607">
        <v>33</v>
      </c>
      <c r="AD607" s="423" t="s">
        <v>40</v>
      </c>
      <c r="AE607" s="32">
        <v>46127</v>
      </c>
      <c r="AF607" s="62">
        <v>0.51980324074074069</v>
      </c>
      <c r="AG607" s="423" t="s">
        <v>313</v>
      </c>
      <c r="AH607" s="423" t="s">
        <v>335</v>
      </c>
      <c r="AI607" s="32">
        <v>46160</v>
      </c>
      <c r="AJ607" s="62">
        <v>0.6277314814814815</v>
      </c>
      <c r="AK607" s="423" t="s">
        <v>6122</v>
      </c>
      <c r="AL607" s="423" t="s">
        <v>6547</v>
      </c>
      <c r="AM607" s="423" t="s">
        <v>313</v>
      </c>
      <c r="AN607" s="423" t="s">
        <v>313</v>
      </c>
      <c r="AO607" s="423" t="s">
        <v>20</v>
      </c>
      <c r="AP607" s="423" t="s">
        <v>313</v>
      </c>
      <c r="AQ607" s="423" t="s">
        <v>313</v>
      </c>
      <c r="AR607" s="32">
        <v>46160</v>
      </c>
      <c r="AS607">
        <v>30</v>
      </c>
      <c r="AT607" s="423" t="s">
        <v>313</v>
      </c>
      <c r="AU607" s="423" t="s">
        <v>313</v>
      </c>
      <c r="AV607" s="423" t="s">
        <v>313</v>
      </c>
      <c r="AW607" s="423" t="s">
        <v>313</v>
      </c>
      <c r="AX607" s="423">
        <v>1</v>
      </c>
    </row>
    <row r="608" spans="1:50" x14ac:dyDescent="0.3">
      <c r="A608" s="423" t="s">
        <v>20</v>
      </c>
      <c r="B608">
        <v>1120</v>
      </c>
      <c r="D608">
        <v>3556</v>
      </c>
      <c r="E608" s="423" t="s">
        <v>5808</v>
      </c>
      <c r="F608" s="423" t="s">
        <v>5809</v>
      </c>
      <c r="G608" s="423" t="s">
        <v>5810</v>
      </c>
      <c r="H608">
        <v>76639285000339</v>
      </c>
      <c r="I608" s="423" t="s">
        <v>313</v>
      </c>
      <c r="J608" s="423" t="s">
        <v>5809</v>
      </c>
      <c r="K608" s="423" t="s">
        <v>5811</v>
      </c>
      <c r="L608" s="423" t="s">
        <v>313</v>
      </c>
      <c r="M608" s="423" t="s">
        <v>5812</v>
      </c>
      <c r="N608" s="423" t="s">
        <v>313</v>
      </c>
      <c r="O608" s="423" t="s">
        <v>313</v>
      </c>
      <c r="P608" s="423" t="s">
        <v>313</v>
      </c>
      <c r="Q608" s="423" t="s">
        <v>1231</v>
      </c>
      <c r="R608" s="423" t="s">
        <v>1232</v>
      </c>
      <c r="S608" s="423" t="s">
        <v>345</v>
      </c>
      <c r="T608" s="423" t="s">
        <v>313</v>
      </c>
      <c r="U608" s="423" t="s">
        <v>313</v>
      </c>
      <c r="V608" s="423" t="s">
        <v>313</v>
      </c>
      <c r="W608" s="423" t="s">
        <v>320</v>
      </c>
      <c r="X608" s="423" t="s">
        <v>437</v>
      </c>
      <c r="Y608" s="423" t="s">
        <v>313</v>
      </c>
      <c r="Z608" s="32"/>
      <c r="AC608">
        <v>33</v>
      </c>
      <c r="AD608" s="423" t="s">
        <v>20</v>
      </c>
      <c r="AE608" s="32">
        <v>46129</v>
      </c>
      <c r="AF608" s="62">
        <v>0.61236111111111113</v>
      </c>
      <c r="AG608" s="423" t="s">
        <v>313</v>
      </c>
      <c r="AH608" s="423" t="s">
        <v>322</v>
      </c>
      <c r="AI608" s="32"/>
      <c r="AJ608" s="62"/>
      <c r="AK608" s="423" t="s">
        <v>313</v>
      </c>
      <c r="AL608" s="423" t="s">
        <v>313</v>
      </c>
      <c r="AM608" s="423" t="s">
        <v>313</v>
      </c>
      <c r="AN608" s="423" t="s">
        <v>313</v>
      </c>
      <c r="AO608" s="423" t="s">
        <v>313</v>
      </c>
      <c r="AP608" s="423" t="s">
        <v>313</v>
      </c>
      <c r="AQ608" s="423" t="s">
        <v>313</v>
      </c>
      <c r="AR608" s="32"/>
      <c r="AS608">
        <v>30</v>
      </c>
      <c r="AT608" s="423" t="s">
        <v>313</v>
      </c>
      <c r="AU608" s="423" t="s">
        <v>313</v>
      </c>
      <c r="AV608" s="423" t="s">
        <v>313</v>
      </c>
      <c r="AW608" s="423" t="s">
        <v>313</v>
      </c>
      <c r="AX608" s="423">
        <v>1</v>
      </c>
    </row>
    <row r="609" spans="1:50" x14ac:dyDescent="0.3">
      <c r="A609" s="423" t="s">
        <v>20</v>
      </c>
      <c r="B609">
        <v>1121</v>
      </c>
      <c r="D609">
        <v>3558</v>
      </c>
      <c r="E609" s="423" t="s">
        <v>5979</v>
      </c>
      <c r="F609" s="423" t="s">
        <v>5813</v>
      </c>
      <c r="G609" s="423" t="s">
        <v>5814</v>
      </c>
      <c r="H609">
        <v>74200403001605</v>
      </c>
      <c r="I609" s="423" t="s">
        <v>313</v>
      </c>
      <c r="J609" s="423" t="s">
        <v>5813</v>
      </c>
      <c r="K609" s="423" t="s">
        <v>5815</v>
      </c>
      <c r="L609" s="423" t="s">
        <v>313</v>
      </c>
      <c r="M609" s="423" t="s">
        <v>5816</v>
      </c>
      <c r="N609" s="423" t="s">
        <v>313</v>
      </c>
      <c r="O609" s="423" t="s">
        <v>313</v>
      </c>
      <c r="P609" s="423" t="s">
        <v>313</v>
      </c>
      <c r="Q609" s="423" t="s">
        <v>5817</v>
      </c>
      <c r="R609" s="423" t="s">
        <v>5818</v>
      </c>
      <c r="S609" s="423" t="s">
        <v>345</v>
      </c>
      <c r="T609" s="423" t="s">
        <v>313</v>
      </c>
      <c r="U609" s="423" t="s">
        <v>313</v>
      </c>
      <c r="V609" s="423" t="s">
        <v>313</v>
      </c>
      <c r="W609" s="423" t="s">
        <v>320</v>
      </c>
      <c r="X609" s="423" t="s">
        <v>437</v>
      </c>
      <c r="Y609" s="423" t="s">
        <v>313</v>
      </c>
      <c r="Z609" s="32"/>
      <c r="AC609">
        <v>33</v>
      </c>
      <c r="AD609" s="423" t="s">
        <v>20</v>
      </c>
      <c r="AE609" s="32">
        <v>46129</v>
      </c>
      <c r="AF609" s="62">
        <v>0.61905092592592592</v>
      </c>
      <c r="AG609" s="423" t="s">
        <v>313</v>
      </c>
      <c r="AH609" s="423" t="s">
        <v>322</v>
      </c>
      <c r="AI609" s="32"/>
      <c r="AJ609" s="62"/>
      <c r="AK609" s="423" t="s">
        <v>313</v>
      </c>
      <c r="AL609" s="423" t="s">
        <v>313</v>
      </c>
      <c r="AM609" s="423" t="s">
        <v>313</v>
      </c>
      <c r="AN609" s="423" t="s">
        <v>313</v>
      </c>
      <c r="AO609" s="423" t="s">
        <v>313</v>
      </c>
      <c r="AP609" s="423" t="s">
        <v>313</v>
      </c>
      <c r="AQ609" s="423" t="s">
        <v>313</v>
      </c>
      <c r="AR609" s="32">
        <v>46135</v>
      </c>
      <c r="AS609">
        <v>30</v>
      </c>
      <c r="AT609" s="423" t="s">
        <v>313</v>
      </c>
      <c r="AU609" s="423" t="s">
        <v>313</v>
      </c>
      <c r="AV609" s="423" t="s">
        <v>313</v>
      </c>
      <c r="AW609" s="423" t="s">
        <v>313</v>
      </c>
      <c r="AX609" s="423">
        <v>1</v>
      </c>
    </row>
    <row r="610" spans="1:50" x14ac:dyDescent="0.3">
      <c r="A610" s="423" t="s">
        <v>20</v>
      </c>
      <c r="B610">
        <v>1122</v>
      </c>
      <c r="D610">
        <v>3560</v>
      </c>
      <c r="E610" s="423" t="s">
        <v>313</v>
      </c>
      <c r="F610" s="423" t="s">
        <v>5819</v>
      </c>
      <c r="G610" s="423" t="s">
        <v>5820</v>
      </c>
      <c r="H610">
        <v>23797376005567</v>
      </c>
      <c r="I610" s="423" t="s">
        <v>313</v>
      </c>
      <c r="J610" s="423" t="s">
        <v>5819</v>
      </c>
      <c r="K610" s="423" t="s">
        <v>5821</v>
      </c>
      <c r="L610" s="423" t="s">
        <v>313</v>
      </c>
      <c r="M610" s="423" t="s">
        <v>5822</v>
      </c>
      <c r="N610" s="423" t="s">
        <v>313</v>
      </c>
      <c r="O610" s="423" t="s">
        <v>313</v>
      </c>
      <c r="P610" s="423" t="s">
        <v>313</v>
      </c>
      <c r="Q610" s="423" t="s">
        <v>5823</v>
      </c>
      <c r="R610" s="423" t="s">
        <v>388</v>
      </c>
      <c r="S610" s="423" t="s">
        <v>345</v>
      </c>
      <c r="T610" s="423" t="s">
        <v>313</v>
      </c>
      <c r="U610" s="423" t="s">
        <v>313</v>
      </c>
      <c r="V610" s="423" t="s">
        <v>313</v>
      </c>
      <c r="W610" s="423" t="s">
        <v>320</v>
      </c>
      <c r="X610" s="423" t="s">
        <v>437</v>
      </c>
      <c r="Y610" s="423" t="s">
        <v>313</v>
      </c>
      <c r="Z610" s="32"/>
      <c r="AC610">
        <v>33</v>
      </c>
      <c r="AD610" s="423" t="s">
        <v>20</v>
      </c>
      <c r="AE610" s="32">
        <v>46129</v>
      </c>
      <c r="AF610" s="62">
        <v>0.65067129629629628</v>
      </c>
      <c r="AG610" s="423" t="s">
        <v>313</v>
      </c>
      <c r="AH610" s="423" t="s">
        <v>322</v>
      </c>
      <c r="AI610" s="32"/>
      <c r="AJ610" s="62"/>
      <c r="AK610" s="423" t="s">
        <v>313</v>
      </c>
      <c r="AL610" s="423" t="s">
        <v>313</v>
      </c>
      <c r="AM610" s="423" t="s">
        <v>313</v>
      </c>
      <c r="AN610" s="423" t="s">
        <v>313</v>
      </c>
      <c r="AO610" s="423" t="s">
        <v>313</v>
      </c>
      <c r="AP610" s="423" t="s">
        <v>313</v>
      </c>
      <c r="AQ610" s="423" t="s">
        <v>313</v>
      </c>
      <c r="AR610" s="32">
        <v>46148</v>
      </c>
      <c r="AS610">
        <v>30</v>
      </c>
      <c r="AT610" s="423" t="s">
        <v>313</v>
      </c>
      <c r="AU610" s="423" t="s">
        <v>313</v>
      </c>
      <c r="AV610" s="423" t="s">
        <v>313</v>
      </c>
      <c r="AW610" s="423" t="s">
        <v>313</v>
      </c>
      <c r="AX610" s="423">
        <v>1</v>
      </c>
    </row>
    <row r="611" spans="1:50" x14ac:dyDescent="0.3">
      <c r="A611" s="423" t="s">
        <v>20</v>
      </c>
      <c r="B611">
        <v>1123</v>
      </c>
      <c r="D611">
        <v>3562</v>
      </c>
      <c r="E611" s="423" t="s">
        <v>313</v>
      </c>
      <c r="F611" s="423" t="s">
        <v>5824</v>
      </c>
      <c r="G611" s="423" t="s">
        <v>5825</v>
      </c>
      <c r="H611">
        <v>5953543000147</v>
      </c>
      <c r="I611" s="423" t="s">
        <v>313</v>
      </c>
      <c r="J611" s="423" t="s">
        <v>5824</v>
      </c>
      <c r="K611" s="423" t="s">
        <v>5826</v>
      </c>
      <c r="L611" s="423" t="s">
        <v>313</v>
      </c>
      <c r="M611" s="423" t="s">
        <v>5827</v>
      </c>
      <c r="N611" s="423" t="s">
        <v>313</v>
      </c>
      <c r="O611" s="423" t="s">
        <v>313</v>
      </c>
      <c r="P611" s="423" t="s">
        <v>313</v>
      </c>
      <c r="Q611" s="423" t="s">
        <v>387</v>
      </c>
      <c r="R611" s="423" t="s">
        <v>388</v>
      </c>
      <c r="S611" s="423" t="s">
        <v>345</v>
      </c>
      <c r="T611" s="423" t="s">
        <v>313</v>
      </c>
      <c r="U611" s="423" t="s">
        <v>313</v>
      </c>
      <c r="V611" s="423" t="s">
        <v>313</v>
      </c>
      <c r="W611" s="423" t="s">
        <v>320</v>
      </c>
      <c r="X611" s="423" t="s">
        <v>437</v>
      </c>
      <c r="Y611" s="423" t="s">
        <v>313</v>
      </c>
      <c r="Z611" s="32"/>
      <c r="AC611">
        <v>33</v>
      </c>
      <c r="AD611" s="423" t="s">
        <v>20</v>
      </c>
      <c r="AE611" s="32">
        <v>46129</v>
      </c>
      <c r="AF611" s="62">
        <v>0.70030092592592597</v>
      </c>
      <c r="AG611" s="423" t="s">
        <v>313</v>
      </c>
      <c r="AH611" s="423" t="s">
        <v>322</v>
      </c>
      <c r="AI611" s="32"/>
      <c r="AJ611" s="62"/>
      <c r="AK611" s="423" t="s">
        <v>313</v>
      </c>
      <c r="AL611" s="423" t="s">
        <v>313</v>
      </c>
      <c r="AM611" s="423" t="s">
        <v>313</v>
      </c>
      <c r="AN611" s="423" t="s">
        <v>313</v>
      </c>
      <c r="AO611" s="423" t="s">
        <v>313</v>
      </c>
      <c r="AP611" s="423" t="s">
        <v>313</v>
      </c>
      <c r="AQ611" s="423" t="s">
        <v>313</v>
      </c>
      <c r="AR611" s="32">
        <v>46148</v>
      </c>
      <c r="AS611">
        <v>30</v>
      </c>
      <c r="AT611" s="423" t="s">
        <v>313</v>
      </c>
      <c r="AU611" s="423" t="s">
        <v>313</v>
      </c>
      <c r="AV611" s="423" t="s">
        <v>313</v>
      </c>
      <c r="AW611" s="423" t="s">
        <v>313</v>
      </c>
      <c r="AX611" s="423">
        <v>1</v>
      </c>
    </row>
    <row r="612" spans="1:50" x14ac:dyDescent="0.3">
      <c r="A612" s="423" t="s">
        <v>45</v>
      </c>
      <c r="B612">
        <v>1126</v>
      </c>
      <c r="D612">
        <v>3553</v>
      </c>
      <c r="E612" s="423" t="s">
        <v>5980</v>
      </c>
      <c r="F612" s="423" t="s">
        <v>313</v>
      </c>
      <c r="G612" s="423" t="s">
        <v>5828</v>
      </c>
      <c r="I612" s="423" t="s">
        <v>313</v>
      </c>
      <c r="J612" s="423" t="s">
        <v>5829</v>
      </c>
      <c r="K612" s="423" t="s">
        <v>5830</v>
      </c>
      <c r="L612" s="423" t="s">
        <v>313</v>
      </c>
      <c r="M612" s="423" t="s">
        <v>5831</v>
      </c>
      <c r="N612" s="423" t="s">
        <v>313</v>
      </c>
      <c r="O612" s="423" t="s">
        <v>313</v>
      </c>
      <c r="P612" s="423" t="s">
        <v>313</v>
      </c>
      <c r="Q612" s="423" t="s">
        <v>313</v>
      </c>
      <c r="R612" s="423" t="s">
        <v>5807</v>
      </c>
      <c r="S612" s="423" t="s">
        <v>728</v>
      </c>
      <c r="T612" s="423" t="s">
        <v>313</v>
      </c>
      <c r="U612" s="423" t="s">
        <v>313</v>
      </c>
      <c r="V612" s="423" t="s">
        <v>5574</v>
      </c>
      <c r="W612" s="423" t="s">
        <v>320</v>
      </c>
      <c r="X612" s="423" t="s">
        <v>321</v>
      </c>
      <c r="Y612" s="423" t="s">
        <v>313</v>
      </c>
      <c r="Z612" s="32"/>
      <c r="AC612">
        <v>19</v>
      </c>
      <c r="AD612" s="423" t="s">
        <v>40</v>
      </c>
      <c r="AE612" s="32">
        <v>46132</v>
      </c>
      <c r="AF612" s="62">
        <v>0.59508101851851847</v>
      </c>
      <c r="AG612" s="423" t="s">
        <v>313</v>
      </c>
      <c r="AH612" s="423" t="s">
        <v>335</v>
      </c>
      <c r="AI612" s="32">
        <v>46151</v>
      </c>
      <c r="AJ612" s="62">
        <v>0.35306712962962961</v>
      </c>
      <c r="AK612" s="423" t="s">
        <v>6122</v>
      </c>
      <c r="AL612" s="423" t="s">
        <v>313</v>
      </c>
      <c r="AM612" s="423" t="s">
        <v>313</v>
      </c>
      <c r="AN612" s="423" t="s">
        <v>313</v>
      </c>
      <c r="AO612" s="423" t="s">
        <v>45</v>
      </c>
      <c r="AP612" s="423" t="s">
        <v>313</v>
      </c>
      <c r="AQ612" s="423" t="s">
        <v>313</v>
      </c>
      <c r="AR612" s="32">
        <v>46142</v>
      </c>
      <c r="AS612">
        <v>30</v>
      </c>
      <c r="AT612" s="423" t="s">
        <v>313</v>
      </c>
      <c r="AU612" s="423" t="s">
        <v>313</v>
      </c>
      <c r="AV612" s="423" t="s">
        <v>313</v>
      </c>
      <c r="AW612" s="423" t="s">
        <v>313</v>
      </c>
      <c r="AX612" s="423">
        <v>1</v>
      </c>
    </row>
    <row r="613" spans="1:50" x14ac:dyDescent="0.3">
      <c r="A613" s="423" t="s">
        <v>20</v>
      </c>
      <c r="B613">
        <v>1127</v>
      </c>
      <c r="D613">
        <v>3555</v>
      </c>
      <c r="E613" s="423" t="s">
        <v>6013</v>
      </c>
      <c r="F613" s="423" t="s">
        <v>313</v>
      </c>
      <c r="G613" s="423" t="s">
        <v>5832</v>
      </c>
      <c r="I613" s="423" t="s">
        <v>313</v>
      </c>
      <c r="J613" s="423" t="s">
        <v>5833</v>
      </c>
      <c r="K613" s="423" t="s">
        <v>5834</v>
      </c>
      <c r="L613" s="423" t="s">
        <v>313</v>
      </c>
      <c r="M613" s="423" t="s">
        <v>5835</v>
      </c>
      <c r="N613" s="423" t="s">
        <v>313</v>
      </c>
      <c r="O613" s="423" t="s">
        <v>313</v>
      </c>
      <c r="P613" s="423" t="s">
        <v>313</v>
      </c>
      <c r="Q613" s="423" t="s">
        <v>313</v>
      </c>
      <c r="R613" s="423" t="s">
        <v>5836</v>
      </c>
      <c r="S613" s="423" t="s">
        <v>728</v>
      </c>
      <c r="T613" s="423" t="s">
        <v>313</v>
      </c>
      <c r="U613" s="423" t="s">
        <v>313</v>
      </c>
      <c r="V613" s="423" t="s">
        <v>5590</v>
      </c>
      <c r="W613" s="423" t="s">
        <v>320</v>
      </c>
      <c r="X613" s="423" t="s">
        <v>437</v>
      </c>
      <c r="Y613" s="423" t="s">
        <v>313</v>
      </c>
      <c r="Z613" s="32"/>
      <c r="AC613">
        <v>30</v>
      </c>
      <c r="AD613" s="423" t="s">
        <v>40</v>
      </c>
      <c r="AE613" s="32">
        <v>46132</v>
      </c>
      <c r="AF613" s="62">
        <v>0.60204861111111108</v>
      </c>
      <c r="AG613" s="423" t="s">
        <v>313</v>
      </c>
      <c r="AH613" s="423" t="s">
        <v>322</v>
      </c>
      <c r="AI613" s="32"/>
      <c r="AJ613" s="62"/>
      <c r="AK613" s="423" t="s">
        <v>313</v>
      </c>
      <c r="AL613" s="423" t="s">
        <v>313</v>
      </c>
      <c r="AM613" s="423" t="s">
        <v>313</v>
      </c>
      <c r="AN613" s="423" t="s">
        <v>313</v>
      </c>
      <c r="AO613" s="423" t="s">
        <v>20</v>
      </c>
      <c r="AP613" s="423" t="s">
        <v>313</v>
      </c>
      <c r="AQ613" s="423" t="s">
        <v>313</v>
      </c>
      <c r="AR613" s="32">
        <v>46142</v>
      </c>
      <c r="AS613">
        <v>30</v>
      </c>
      <c r="AT613" s="423" t="s">
        <v>313</v>
      </c>
      <c r="AU613" s="423" t="s">
        <v>313</v>
      </c>
      <c r="AV613" s="423" t="s">
        <v>313</v>
      </c>
      <c r="AW613" s="423" t="s">
        <v>313</v>
      </c>
      <c r="AX613" s="423">
        <v>1</v>
      </c>
    </row>
    <row r="614" spans="1:50" x14ac:dyDescent="0.3">
      <c r="A614" s="423" t="s">
        <v>45</v>
      </c>
      <c r="B614">
        <v>1128</v>
      </c>
      <c r="D614">
        <v>3565</v>
      </c>
      <c r="E614" s="423" t="s">
        <v>5981</v>
      </c>
      <c r="F614" s="423" t="s">
        <v>313</v>
      </c>
      <c r="G614" s="423" t="s">
        <v>5837</v>
      </c>
      <c r="I614" s="423" t="s">
        <v>313</v>
      </c>
      <c r="J614" s="423" t="s">
        <v>5838</v>
      </c>
      <c r="K614" s="423" t="s">
        <v>5839</v>
      </c>
      <c r="L614" s="423" t="s">
        <v>313</v>
      </c>
      <c r="M614" s="423" t="s">
        <v>5840</v>
      </c>
      <c r="N614" s="423" t="s">
        <v>313</v>
      </c>
      <c r="O614" s="423" t="s">
        <v>313</v>
      </c>
      <c r="P614" s="423" t="s">
        <v>313</v>
      </c>
      <c r="Q614" s="423" t="s">
        <v>313</v>
      </c>
      <c r="R614" s="423" t="s">
        <v>313</v>
      </c>
      <c r="S614" s="423" t="s">
        <v>2025</v>
      </c>
      <c r="T614" s="423" t="s">
        <v>313</v>
      </c>
      <c r="U614" s="423" t="s">
        <v>313</v>
      </c>
      <c r="V614" s="423" t="s">
        <v>5574</v>
      </c>
      <c r="W614" s="423" t="s">
        <v>320</v>
      </c>
      <c r="X614" s="423" t="s">
        <v>437</v>
      </c>
      <c r="Y614" s="423" t="s">
        <v>313</v>
      </c>
      <c r="Z614" s="32">
        <v>46142</v>
      </c>
      <c r="AC614">
        <v>19</v>
      </c>
      <c r="AD614" s="423" t="s">
        <v>40</v>
      </c>
      <c r="AE614" s="32">
        <v>46132</v>
      </c>
      <c r="AF614" s="62">
        <v>0.64068287037037042</v>
      </c>
      <c r="AG614" s="423" t="s">
        <v>313</v>
      </c>
      <c r="AH614" s="423" t="s">
        <v>335</v>
      </c>
      <c r="AI614" s="32">
        <v>46151</v>
      </c>
      <c r="AJ614" s="62">
        <v>0.35840277777777779</v>
      </c>
      <c r="AK614" s="423" t="s">
        <v>6122</v>
      </c>
      <c r="AL614" s="423" t="s">
        <v>313</v>
      </c>
      <c r="AM614" s="423" t="s">
        <v>313</v>
      </c>
      <c r="AN614" s="423" t="s">
        <v>313</v>
      </c>
      <c r="AO614" s="423" t="s">
        <v>45</v>
      </c>
      <c r="AP614" s="423" t="s">
        <v>313</v>
      </c>
      <c r="AQ614" s="423" t="s">
        <v>313</v>
      </c>
      <c r="AR614" s="32">
        <v>46136</v>
      </c>
      <c r="AS614">
        <v>30</v>
      </c>
      <c r="AT614" s="423" t="s">
        <v>313</v>
      </c>
      <c r="AU614" s="423" t="s">
        <v>313</v>
      </c>
      <c r="AV614" s="423" t="s">
        <v>313</v>
      </c>
      <c r="AW614" s="423" t="s">
        <v>313</v>
      </c>
      <c r="AX614" s="423">
        <v>1</v>
      </c>
    </row>
    <row r="615" spans="1:50" x14ac:dyDescent="0.3">
      <c r="A615" s="423" t="s">
        <v>20</v>
      </c>
      <c r="B615">
        <v>1129</v>
      </c>
      <c r="D615">
        <v>3566</v>
      </c>
      <c r="E615" s="423" t="s">
        <v>313</v>
      </c>
      <c r="F615" s="423" t="s">
        <v>313</v>
      </c>
      <c r="G615" s="423" t="s">
        <v>5841</v>
      </c>
      <c r="I615" s="423" t="s">
        <v>313</v>
      </c>
      <c r="J615" s="423" t="s">
        <v>5842</v>
      </c>
      <c r="K615" s="423" t="s">
        <v>5843</v>
      </c>
      <c r="L615" s="423" t="s">
        <v>313</v>
      </c>
      <c r="M615" s="423" t="s">
        <v>5844</v>
      </c>
      <c r="N615" s="423" t="s">
        <v>313</v>
      </c>
      <c r="O615" s="423" t="s">
        <v>313</v>
      </c>
      <c r="P615" s="423" t="s">
        <v>313</v>
      </c>
      <c r="Q615" s="423" t="s">
        <v>313</v>
      </c>
      <c r="R615" s="423" t="s">
        <v>5845</v>
      </c>
      <c r="S615" s="423" t="s">
        <v>728</v>
      </c>
      <c r="T615" s="423" t="s">
        <v>313</v>
      </c>
      <c r="U615" s="423" t="s">
        <v>313</v>
      </c>
      <c r="V615" s="423" t="s">
        <v>5574</v>
      </c>
      <c r="W615" s="423" t="s">
        <v>320</v>
      </c>
      <c r="X615" s="423" t="s">
        <v>321</v>
      </c>
      <c r="Y615" s="423" t="s">
        <v>313</v>
      </c>
      <c r="Z615" s="32"/>
      <c r="AC615">
        <v>0</v>
      </c>
      <c r="AD615" s="423" t="s">
        <v>40</v>
      </c>
      <c r="AE615" s="32">
        <v>46132</v>
      </c>
      <c r="AF615" s="62">
        <v>0.6413078703703704</v>
      </c>
      <c r="AG615" s="423" t="s">
        <v>313</v>
      </c>
      <c r="AH615" s="423" t="s">
        <v>335</v>
      </c>
      <c r="AI615" s="32">
        <v>46132</v>
      </c>
      <c r="AJ615" s="62">
        <v>0.6971180555555555</v>
      </c>
      <c r="AK615" s="423" t="s">
        <v>6118</v>
      </c>
      <c r="AL615" s="423" t="s">
        <v>5846</v>
      </c>
      <c r="AM615" s="423" t="s">
        <v>313</v>
      </c>
      <c r="AN615" s="423" t="s">
        <v>313</v>
      </c>
      <c r="AO615" s="423" t="s">
        <v>20</v>
      </c>
      <c r="AP615" s="423" t="s">
        <v>313</v>
      </c>
      <c r="AQ615" s="423" t="s">
        <v>313</v>
      </c>
      <c r="AR615" s="32"/>
      <c r="AS615">
        <v>30</v>
      </c>
      <c r="AT615" s="423" t="s">
        <v>313</v>
      </c>
      <c r="AU615" s="423" t="s">
        <v>313</v>
      </c>
      <c r="AV615" s="423" t="s">
        <v>313</v>
      </c>
      <c r="AW615" s="423" t="s">
        <v>313</v>
      </c>
      <c r="AX615" s="423">
        <v>1</v>
      </c>
    </row>
    <row r="616" spans="1:50" x14ac:dyDescent="0.3">
      <c r="A616" s="423" t="s">
        <v>45</v>
      </c>
      <c r="B616">
        <v>1130</v>
      </c>
      <c r="D616">
        <v>3567</v>
      </c>
      <c r="E616" s="423" t="s">
        <v>5982</v>
      </c>
      <c r="F616" s="423" t="s">
        <v>313</v>
      </c>
      <c r="G616" s="423" t="s">
        <v>5847</v>
      </c>
      <c r="I616" s="423" t="s">
        <v>313</v>
      </c>
      <c r="J616" s="423" t="s">
        <v>5848</v>
      </c>
      <c r="K616" s="423" t="s">
        <v>5849</v>
      </c>
      <c r="L616" s="423" t="s">
        <v>313</v>
      </c>
      <c r="M616" s="423" t="s">
        <v>5850</v>
      </c>
      <c r="N616" s="423" t="s">
        <v>313</v>
      </c>
      <c r="O616" s="423" t="s">
        <v>313</v>
      </c>
      <c r="P616" s="423" t="s">
        <v>313</v>
      </c>
      <c r="Q616" s="423" t="s">
        <v>313</v>
      </c>
      <c r="R616" s="423" t="s">
        <v>313</v>
      </c>
      <c r="S616" s="423" t="s">
        <v>2025</v>
      </c>
      <c r="T616" s="423" t="s">
        <v>313</v>
      </c>
      <c r="U616" s="423" t="s">
        <v>313</v>
      </c>
      <c r="V616" s="423" t="s">
        <v>5590</v>
      </c>
      <c r="W616" s="423" t="s">
        <v>320</v>
      </c>
      <c r="X616" s="423" t="s">
        <v>437</v>
      </c>
      <c r="Y616" s="423" t="s">
        <v>313</v>
      </c>
      <c r="Z616" s="32"/>
      <c r="AC616">
        <v>30</v>
      </c>
      <c r="AD616" s="423" t="s">
        <v>40</v>
      </c>
      <c r="AE616" s="32">
        <v>46132</v>
      </c>
      <c r="AF616" s="62">
        <v>0.64255787037037038</v>
      </c>
      <c r="AG616" s="423" t="s">
        <v>313</v>
      </c>
      <c r="AH616" s="423" t="s">
        <v>322</v>
      </c>
      <c r="AI616" s="32"/>
      <c r="AJ616" s="62"/>
      <c r="AK616" s="423" t="s">
        <v>313</v>
      </c>
      <c r="AL616" s="423" t="s">
        <v>313</v>
      </c>
      <c r="AM616" s="423" t="s">
        <v>313</v>
      </c>
      <c r="AN616" s="423" t="s">
        <v>313</v>
      </c>
      <c r="AO616" s="423" t="s">
        <v>45</v>
      </c>
      <c r="AP616" s="423" t="s">
        <v>313</v>
      </c>
      <c r="AQ616" s="423" t="s">
        <v>313</v>
      </c>
      <c r="AR616" s="32">
        <v>46149</v>
      </c>
      <c r="AS616">
        <v>30</v>
      </c>
      <c r="AT616" s="423" t="s">
        <v>313</v>
      </c>
      <c r="AU616" s="423" t="s">
        <v>313</v>
      </c>
      <c r="AV616" s="423" t="s">
        <v>313</v>
      </c>
      <c r="AW616" s="423" t="s">
        <v>313</v>
      </c>
      <c r="AX616" s="423">
        <v>1</v>
      </c>
    </row>
    <row r="617" spans="1:50" x14ac:dyDescent="0.3">
      <c r="A617" s="423" t="s">
        <v>20</v>
      </c>
      <c r="B617">
        <v>1131</v>
      </c>
      <c r="D617">
        <v>3568</v>
      </c>
      <c r="E617" s="423" t="s">
        <v>5851</v>
      </c>
      <c r="F617" s="423" t="s">
        <v>313</v>
      </c>
      <c r="G617" s="423" t="s">
        <v>5852</v>
      </c>
      <c r="H617">
        <v>36955063000149</v>
      </c>
      <c r="I617" s="423" t="s">
        <v>313</v>
      </c>
      <c r="J617" s="423" t="s">
        <v>5853</v>
      </c>
      <c r="K617" s="423" t="s">
        <v>5854</v>
      </c>
      <c r="L617" s="423" t="s">
        <v>313</v>
      </c>
      <c r="M617" s="423" t="s">
        <v>5855</v>
      </c>
      <c r="N617" s="423" t="s">
        <v>313</v>
      </c>
      <c r="O617" s="423" t="s">
        <v>313</v>
      </c>
      <c r="P617" s="423" t="s">
        <v>313</v>
      </c>
      <c r="Q617" s="423" t="s">
        <v>5856</v>
      </c>
      <c r="R617" s="423" t="s">
        <v>3649</v>
      </c>
      <c r="S617" s="423" t="s">
        <v>2025</v>
      </c>
      <c r="T617" s="423" t="s">
        <v>313</v>
      </c>
      <c r="U617" s="423" t="s">
        <v>313</v>
      </c>
      <c r="V617" s="423" t="s">
        <v>5590</v>
      </c>
      <c r="W617" s="423" t="s">
        <v>320</v>
      </c>
      <c r="X617" s="423" t="s">
        <v>437</v>
      </c>
      <c r="Y617" s="423" t="s">
        <v>313</v>
      </c>
      <c r="Z617" s="32"/>
      <c r="AC617">
        <v>19</v>
      </c>
      <c r="AD617" s="423" t="s">
        <v>40</v>
      </c>
      <c r="AE617" s="32">
        <v>46132</v>
      </c>
      <c r="AF617" s="62">
        <v>0.64320601851851855</v>
      </c>
      <c r="AG617" s="423" t="s">
        <v>313</v>
      </c>
      <c r="AH617" s="423" t="s">
        <v>335</v>
      </c>
      <c r="AI617" s="32">
        <v>46151</v>
      </c>
      <c r="AJ617" s="62">
        <v>0.35891203703703706</v>
      </c>
      <c r="AK617" s="423" t="s">
        <v>6122</v>
      </c>
      <c r="AL617" s="423" t="s">
        <v>313</v>
      </c>
      <c r="AM617" s="423" t="s">
        <v>313</v>
      </c>
      <c r="AN617" s="423" t="s">
        <v>313</v>
      </c>
      <c r="AO617" s="423" t="s">
        <v>20</v>
      </c>
      <c r="AP617" s="423" t="s">
        <v>313</v>
      </c>
      <c r="AQ617" s="423" t="s">
        <v>313</v>
      </c>
      <c r="AR617" s="32">
        <v>46140</v>
      </c>
      <c r="AS617">
        <v>30</v>
      </c>
      <c r="AT617" s="423" t="s">
        <v>313</v>
      </c>
      <c r="AU617" s="423" t="s">
        <v>313</v>
      </c>
      <c r="AV617" s="423" t="s">
        <v>313</v>
      </c>
      <c r="AW617" s="423" t="s">
        <v>313</v>
      </c>
      <c r="AX617" s="423">
        <v>1</v>
      </c>
    </row>
    <row r="618" spans="1:50" x14ac:dyDescent="0.3">
      <c r="A618" s="423" t="s">
        <v>45</v>
      </c>
      <c r="B618">
        <v>1132</v>
      </c>
      <c r="D618">
        <v>3569</v>
      </c>
      <c r="E618" s="423" t="s">
        <v>5983</v>
      </c>
      <c r="F618" s="423" t="s">
        <v>313</v>
      </c>
      <c r="G618" s="423" t="s">
        <v>5857</v>
      </c>
      <c r="I618" s="423" t="s">
        <v>313</v>
      </c>
      <c r="J618" s="423" t="s">
        <v>5858</v>
      </c>
      <c r="K618" s="423" t="s">
        <v>5859</v>
      </c>
      <c r="L618" s="423" t="s">
        <v>313</v>
      </c>
      <c r="M618" s="423" t="s">
        <v>5860</v>
      </c>
      <c r="N618" s="423" t="s">
        <v>313</v>
      </c>
      <c r="O618" s="423" t="s">
        <v>313</v>
      </c>
      <c r="P618" s="423" t="s">
        <v>313</v>
      </c>
      <c r="Q618" s="423" t="s">
        <v>313</v>
      </c>
      <c r="R618" s="423" t="s">
        <v>5807</v>
      </c>
      <c r="S618" s="423" t="s">
        <v>728</v>
      </c>
      <c r="T618" s="423" t="s">
        <v>313</v>
      </c>
      <c r="U618" s="423" t="s">
        <v>313</v>
      </c>
      <c r="V618" s="423" t="s">
        <v>5574</v>
      </c>
      <c r="W618" s="423" t="s">
        <v>320</v>
      </c>
      <c r="X618" s="423" t="s">
        <v>321</v>
      </c>
      <c r="Y618" s="423" t="s">
        <v>313</v>
      </c>
      <c r="Z618" s="32"/>
      <c r="AC618">
        <v>19</v>
      </c>
      <c r="AD618" s="423" t="s">
        <v>40</v>
      </c>
      <c r="AE618" s="32">
        <v>46132</v>
      </c>
      <c r="AF618" s="62">
        <v>0.64424768518518516</v>
      </c>
      <c r="AG618" s="423" t="s">
        <v>313</v>
      </c>
      <c r="AH618" s="423" t="s">
        <v>335</v>
      </c>
      <c r="AI618" s="32">
        <v>46151</v>
      </c>
      <c r="AJ618" s="62">
        <v>0.36378472222222225</v>
      </c>
      <c r="AK618" s="423" t="s">
        <v>6122</v>
      </c>
      <c r="AL618" s="423" t="s">
        <v>313</v>
      </c>
      <c r="AM618" s="423" t="s">
        <v>313</v>
      </c>
      <c r="AN618" s="423" t="s">
        <v>313</v>
      </c>
      <c r="AO618" s="423" t="s">
        <v>45</v>
      </c>
      <c r="AP618" s="423" t="s">
        <v>313</v>
      </c>
      <c r="AQ618" s="423" t="s">
        <v>313</v>
      </c>
      <c r="AR618" s="32">
        <v>46141</v>
      </c>
      <c r="AS618">
        <v>30</v>
      </c>
      <c r="AT618" s="423" t="s">
        <v>313</v>
      </c>
      <c r="AU618" s="423" t="s">
        <v>313</v>
      </c>
      <c r="AV618" s="423" t="s">
        <v>313</v>
      </c>
      <c r="AW618" s="423" t="s">
        <v>313</v>
      </c>
      <c r="AX618" s="423">
        <v>1</v>
      </c>
    </row>
    <row r="619" spans="1:50" x14ac:dyDescent="0.3">
      <c r="A619" s="423" t="s">
        <v>20</v>
      </c>
      <c r="B619">
        <v>1133</v>
      </c>
      <c r="D619">
        <v>3571</v>
      </c>
      <c r="E619" s="423" t="s">
        <v>5984</v>
      </c>
      <c r="F619" s="423" t="s">
        <v>313</v>
      </c>
      <c r="G619" s="423" t="s">
        <v>5861</v>
      </c>
      <c r="I619" s="423" t="s">
        <v>313</v>
      </c>
      <c r="J619" s="423" t="s">
        <v>5862</v>
      </c>
      <c r="K619" s="423" t="s">
        <v>5863</v>
      </c>
      <c r="L619" s="423" t="s">
        <v>313</v>
      </c>
      <c r="M619" s="423" t="s">
        <v>5864</v>
      </c>
      <c r="N619" s="423" t="s">
        <v>313</v>
      </c>
      <c r="O619" s="423" t="s">
        <v>313</v>
      </c>
      <c r="P619" s="423" t="s">
        <v>313</v>
      </c>
      <c r="Q619" s="423" t="s">
        <v>313</v>
      </c>
      <c r="R619" s="423" t="s">
        <v>5865</v>
      </c>
      <c r="S619" s="423" t="s">
        <v>728</v>
      </c>
      <c r="T619" s="423" t="s">
        <v>313</v>
      </c>
      <c r="U619" s="423" t="s">
        <v>313</v>
      </c>
      <c r="V619" s="423" t="s">
        <v>5574</v>
      </c>
      <c r="W619" s="423" t="s">
        <v>320</v>
      </c>
      <c r="X619" s="423" t="s">
        <v>321</v>
      </c>
      <c r="Y619" s="423" t="s">
        <v>313</v>
      </c>
      <c r="Z619" s="32"/>
      <c r="AC619">
        <v>19</v>
      </c>
      <c r="AD619" s="423" t="s">
        <v>40</v>
      </c>
      <c r="AE619" s="32">
        <v>46132</v>
      </c>
      <c r="AF619" s="62">
        <v>0.64526620370370369</v>
      </c>
      <c r="AG619" s="423" t="s">
        <v>313</v>
      </c>
      <c r="AH619" s="423" t="s">
        <v>335</v>
      </c>
      <c r="AI619" s="32">
        <v>46151</v>
      </c>
      <c r="AJ619" s="62">
        <v>0.36486111111111114</v>
      </c>
      <c r="AK619" s="423" t="s">
        <v>6117</v>
      </c>
      <c r="AL619" s="423" t="s">
        <v>313</v>
      </c>
      <c r="AM619" s="423" t="s">
        <v>313</v>
      </c>
      <c r="AN619" s="423" t="s">
        <v>313</v>
      </c>
      <c r="AO619" s="423" t="s">
        <v>20</v>
      </c>
      <c r="AP619" s="423" t="s">
        <v>313</v>
      </c>
      <c r="AQ619" s="423" t="s">
        <v>313</v>
      </c>
      <c r="AR619" s="32"/>
      <c r="AS619">
        <v>30</v>
      </c>
      <c r="AT619" s="423" t="s">
        <v>313</v>
      </c>
      <c r="AU619" s="423" t="s">
        <v>313</v>
      </c>
      <c r="AV619" s="423" t="s">
        <v>313</v>
      </c>
      <c r="AW619" s="423" t="s">
        <v>313</v>
      </c>
      <c r="AX619" s="423">
        <v>1</v>
      </c>
    </row>
    <row r="620" spans="1:50" x14ac:dyDescent="0.3">
      <c r="A620" s="423" t="s">
        <v>40</v>
      </c>
      <c r="B620">
        <v>1134</v>
      </c>
      <c r="D620">
        <v>3575</v>
      </c>
      <c r="E620" s="423" t="s">
        <v>313</v>
      </c>
      <c r="F620" s="423" t="s">
        <v>313</v>
      </c>
      <c r="G620" s="423" t="s">
        <v>5866</v>
      </c>
      <c r="H620">
        <v>67846790000100</v>
      </c>
      <c r="I620" s="423" t="s">
        <v>313</v>
      </c>
      <c r="J620" s="423" t="s">
        <v>5867</v>
      </c>
      <c r="K620" s="423" t="s">
        <v>5868</v>
      </c>
      <c r="L620" s="423" t="s">
        <v>313</v>
      </c>
      <c r="M620" s="423" t="s">
        <v>5869</v>
      </c>
      <c r="N620" s="423" t="s">
        <v>313</v>
      </c>
      <c r="O620" s="423" t="s">
        <v>313</v>
      </c>
      <c r="P620" s="423" t="s">
        <v>313</v>
      </c>
      <c r="Q620" s="423" t="s">
        <v>2064</v>
      </c>
      <c r="R620" s="423" t="s">
        <v>330</v>
      </c>
      <c r="S620" s="423" t="s">
        <v>313</v>
      </c>
      <c r="T620" s="423" t="s">
        <v>313</v>
      </c>
      <c r="U620" s="423" t="s">
        <v>313</v>
      </c>
      <c r="V620" s="423" t="s">
        <v>313</v>
      </c>
      <c r="W620" s="423" t="s">
        <v>320</v>
      </c>
      <c r="X620" s="423" t="s">
        <v>347</v>
      </c>
      <c r="Y620" s="423" t="s">
        <v>313</v>
      </c>
      <c r="Z620" s="32">
        <v>46173</v>
      </c>
      <c r="AA620">
        <v>1364029</v>
      </c>
      <c r="AB620">
        <v>563118</v>
      </c>
      <c r="AC620">
        <v>30</v>
      </c>
      <c r="AD620" s="423" t="s">
        <v>40</v>
      </c>
      <c r="AE620" s="32">
        <v>46132</v>
      </c>
      <c r="AF620" s="62">
        <v>0.66668981481481482</v>
      </c>
      <c r="AG620" s="423" t="s">
        <v>313</v>
      </c>
      <c r="AH620" s="423" t="s">
        <v>322</v>
      </c>
      <c r="AI620" s="32"/>
      <c r="AJ620" s="62"/>
      <c r="AK620" s="423" t="s">
        <v>313</v>
      </c>
      <c r="AL620" s="423" t="s">
        <v>313</v>
      </c>
      <c r="AM620" s="423" t="s">
        <v>313</v>
      </c>
      <c r="AN620" s="423" t="s">
        <v>6220</v>
      </c>
      <c r="AO620" s="423" t="s">
        <v>40</v>
      </c>
      <c r="AP620" s="423" t="s">
        <v>5870</v>
      </c>
      <c r="AQ620" s="423" t="s">
        <v>313</v>
      </c>
      <c r="AR620" s="32">
        <v>46160</v>
      </c>
      <c r="AS620">
        <v>30</v>
      </c>
      <c r="AT620" s="423" t="s">
        <v>313</v>
      </c>
      <c r="AU620" s="423" t="s">
        <v>313</v>
      </c>
      <c r="AV620" s="423" t="s">
        <v>313</v>
      </c>
      <c r="AW620" s="423" t="s">
        <v>313</v>
      </c>
      <c r="AX620" s="423">
        <v>1</v>
      </c>
    </row>
    <row r="621" spans="1:50" x14ac:dyDescent="0.3">
      <c r="A621" s="423" t="s">
        <v>40</v>
      </c>
      <c r="B621">
        <v>1135</v>
      </c>
      <c r="D621">
        <v>3578</v>
      </c>
      <c r="E621" s="423" t="s">
        <v>313</v>
      </c>
      <c r="F621" s="423" t="s">
        <v>313</v>
      </c>
      <c r="G621" s="423" t="s">
        <v>4637</v>
      </c>
      <c r="H621">
        <v>7730144000142</v>
      </c>
      <c r="I621" s="423" t="s">
        <v>313</v>
      </c>
      <c r="J621" s="423" t="s">
        <v>780</v>
      </c>
      <c r="K621" s="423" t="s">
        <v>5871</v>
      </c>
      <c r="L621" s="423" t="s">
        <v>313</v>
      </c>
      <c r="M621" s="423" t="s">
        <v>5872</v>
      </c>
      <c r="N621" s="423" t="s">
        <v>313</v>
      </c>
      <c r="O621" s="423" t="s">
        <v>313</v>
      </c>
      <c r="P621" s="423" t="s">
        <v>313</v>
      </c>
      <c r="Q621" s="423" t="s">
        <v>5873</v>
      </c>
      <c r="R621" s="423" t="s">
        <v>330</v>
      </c>
      <c r="S621" s="423" t="s">
        <v>313</v>
      </c>
      <c r="T621" s="423" t="s">
        <v>313</v>
      </c>
      <c r="U621" s="423" t="s">
        <v>313</v>
      </c>
      <c r="V621" s="423" t="s">
        <v>313</v>
      </c>
      <c r="W621" s="423" t="s">
        <v>320</v>
      </c>
      <c r="X621" s="423" t="s">
        <v>333</v>
      </c>
      <c r="Y621" s="423" t="s">
        <v>313</v>
      </c>
      <c r="Z621" s="32">
        <v>46173</v>
      </c>
      <c r="AC621">
        <v>21</v>
      </c>
      <c r="AD621" s="423" t="s">
        <v>40</v>
      </c>
      <c r="AE621" s="32">
        <v>46132</v>
      </c>
      <c r="AF621" s="62">
        <v>0.70337962962962963</v>
      </c>
      <c r="AG621" s="423" t="s">
        <v>313</v>
      </c>
      <c r="AH621" s="423" t="s">
        <v>335</v>
      </c>
      <c r="AI621" s="32">
        <v>46153</v>
      </c>
      <c r="AJ621" s="62">
        <v>0.49863425925925925</v>
      </c>
      <c r="AK621" s="423" t="s">
        <v>6114</v>
      </c>
      <c r="AL621" s="423" t="s">
        <v>313</v>
      </c>
      <c r="AM621" s="423" t="s">
        <v>313</v>
      </c>
      <c r="AN621" s="423" t="s">
        <v>780</v>
      </c>
      <c r="AO621" s="423" t="s">
        <v>40</v>
      </c>
      <c r="AP621" s="423" t="s">
        <v>5870</v>
      </c>
      <c r="AQ621" s="423" t="s">
        <v>313</v>
      </c>
      <c r="AR621" s="32"/>
      <c r="AS621">
        <v>30</v>
      </c>
      <c r="AT621" s="423" t="s">
        <v>313</v>
      </c>
      <c r="AU621" s="423" t="s">
        <v>313</v>
      </c>
      <c r="AV621" s="423" t="s">
        <v>313</v>
      </c>
      <c r="AW621" s="423" t="s">
        <v>313</v>
      </c>
      <c r="AX621" s="423">
        <v>1</v>
      </c>
    </row>
    <row r="622" spans="1:50" x14ac:dyDescent="0.3">
      <c r="A622" s="423" t="s">
        <v>20</v>
      </c>
      <c r="B622">
        <v>1136</v>
      </c>
      <c r="D622">
        <v>3582</v>
      </c>
      <c r="E622" s="423" t="s">
        <v>5985</v>
      </c>
      <c r="F622" s="423" t="s">
        <v>313</v>
      </c>
      <c r="G622" s="423" t="s">
        <v>5986</v>
      </c>
      <c r="H622">
        <v>25356414000189</v>
      </c>
      <c r="I622" s="423" t="s">
        <v>313</v>
      </c>
      <c r="J622" s="423" t="s">
        <v>5987</v>
      </c>
      <c r="K622" s="423" t="s">
        <v>5988</v>
      </c>
      <c r="L622" s="423" t="s">
        <v>313</v>
      </c>
      <c r="M622" s="423" t="s">
        <v>5989</v>
      </c>
      <c r="N622" s="423" t="s">
        <v>313</v>
      </c>
      <c r="O622" s="423" t="s">
        <v>313</v>
      </c>
      <c r="P622" s="423" t="s">
        <v>313</v>
      </c>
      <c r="Q622" s="423" t="s">
        <v>5990</v>
      </c>
      <c r="R622" s="423" t="s">
        <v>414</v>
      </c>
      <c r="S622" s="423" t="s">
        <v>2025</v>
      </c>
      <c r="T622" s="423" t="s">
        <v>313</v>
      </c>
      <c r="U622" s="423" t="s">
        <v>313</v>
      </c>
      <c r="V622" s="423" t="s">
        <v>5590</v>
      </c>
      <c r="W622" s="423" t="s">
        <v>320</v>
      </c>
      <c r="X622" s="423" t="s">
        <v>397</v>
      </c>
      <c r="Y622" s="423" t="s">
        <v>313</v>
      </c>
      <c r="Z622" s="32"/>
      <c r="AC622">
        <v>27</v>
      </c>
      <c r="AD622" s="423" t="s">
        <v>40</v>
      </c>
      <c r="AE622" s="32">
        <v>46135</v>
      </c>
      <c r="AF622" s="62">
        <v>0.58747685185185183</v>
      </c>
      <c r="AG622" s="423" t="s">
        <v>313</v>
      </c>
      <c r="AH622" s="423" t="s">
        <v>322</v>
      </c>
      <c r="AI622" s="32"/>
      <c r="AJ622" s="62"/>
      <c r="AK622" s="423" t="s">
        <v>313</v>
      </c>
      <c r="AL622" s="423" t="s">
        <v>313</v>
      </c>
      <c r="AM622" s="423" t="s">
        <v>313</v>
      </c>
      <c r="AN622" s="423" t="s">
        <v>313</v>
      </c>
      <c r="AO622" s="423" t="s">
        <v>20</v>
      </c>
      <c r="AP622" s="423" t="s">
        <v>313</v>
      </c>
      <c r="AQ622" s="423" t="s">
        <v>313</v>
      </c>
      <c r="AR622" s="32"/>
      <c r="AS622">
        <v>30</v>
      </c>
      <c r="AT622" s="423" t="s">
        <v>313</v>
      </c>
      <c r="AU622" s="423" t="s">
        <v>313</v>
      </c>
      <c r="AV622" s="423" t="s">
        <v>313</v>
      </c>
      <c r="AW622" s="423" t="s">
        <v>313</v>
      </c>
      <c r="AX622" s="423">
        <v>1</v>
      </c>
    </row>
    <row r="623" spans="1:50" x14ac:dyDescent="0.3">
      <c r="A623" s="423" t="s">
        <v>45</v>
      </c>
      <c r="B623">
        <v>1137</v>
      </c>
      <c r="D623">
        <v>3581</v>
      </c>
      <c r="E623" s="423" t="s">
        <v>313</v>
      </c>
      <c r="F623" s="423" t="s">
        <v>313</v>
      </c>
      <c r="G623" s="423" t="s">
        <v>5991</v>
      </c>
      <c r="I623" s="423" t="s">
        <v>313</v>
      </c>
      <c r="J623" s="423" t="s">
        <v>5992</v>
      </c>
      <c r="K623" s="423" t="s">
        <v>5993</v>
      </c>
      <c r="L623" s="423" t="s">
        <v>313</v>
      </c>
      <c r="M623" s="423" t="s">
        <v>5994</v>
      </c>
      <c r="N623" s="423" t="s">
        <v>313</v>
      </c>
      <c r="O623" s="423" t="s">
        <v>313</v>
      </c>
      <c r="P623" s="423" t="s">
        <v>313</v>
      </c>
      <c r="Q623" s="423" t="s">
        <v>313</v>
      </c>
      <c r="R623" s="423" t="s">
        <v>313</v>
      </c>
      <c r="S623" s="423" t="s">
        <v>2025</v>
      </c>
      <c r="T623" s="423" t="s">
        <v>313</v>
      </c>
      <c r="U623" s="423" t="s">
        <v>313</v>
      </c>
      <c r="V623" s="423" t="s">
        <v>5590</v>
      </c>
      <c r="W623" s="423" t="s">
        <v>320</v>
      </c>
      <c r="X623" s="423" t="s">
        <v>437</v>
      </c>
      <c r="Y623" s="423" t="s">
        <v>313</v>
      </c>
      <c r="Z623" s="32"/>
      <c r="AC623">
        <v>27</v>
      </c>
      <c r="AD623" s="423" t="s">
        <v>40</v>
      </c>
      <c r="AE623" s="32">
        <v>46135</v>
      </c>
      <c r="AF623" s="62">
        <v>0.58898148148148144</v>
      </c>
      <c r="AG623" s="423" t="s">
        <v>313</v>
      </c>
      <c r="AH623" s="423" t="s">
        <v>322</v>
      </c>
      <c r="AI623" s="32"/>
      <c r="AJ623" s="62"/>
      <c r="AK623" s="423" t="s">
        <v>313</v>
      </c>
      <c r="AL623" s="423" t="s">
        <v>313</v>
      </c>
      <c r="AM623" s="423" t="s">
        <v>313</v>
      </c>
      <c r="AN623" s="423" t="s">
        <v>313</v>
      </c>
      <c r="AO623" s="423" t="s">
        <v>45</v>
      </c>
      <c r="AP623" s="423" t="s">
        <v>313</v>
      </c>
      <c r="AQ623" s="423" t="s">
        <v>313</v>
      </c>
      <c r="AR623" s="32">
        <v>46149</v>
      </c>
      <c r="AS623">
        <v>30</v>
      </c>
      <c r="AT623" s="423" t="s">
        <v>313</v>
      </c>
      <c r="AU623" s="423" t="s">
        <v>313</v>
      </c>
      <c r="AV623" s="423" t="s">
        <v>313</v>
      </c>
      <c r="AW623" s="423" t="s">
        <v>313</v>
      </c>
      <c r="AX623" s="423">
        <v>1</v>
      </c>
    </row>
    <row r="624" spans="1:50" x14ac:dyDescent="0.3">
      <c r="A624" s="423" t="s">
        <v>45</v>
      </c>
      <c r="B624">
        <v>1138</v>
      </c>
      <c r="D624">
        <v>3586</v>
      </c>
      <c r="E624" s="423" t="s">
        <v>313</v>
      </c>
      <c r="F624" s="423" t="s">
        <v>313</v>
      </c>
      <c r="G624" s="423" t="s">
        <v>5995</v>
      </c>
      <c r="I624" s="423" t="s">
        <v>313</v>
      </c>
      <c r="J624" s="423" t="s">
        <v>3623</v>
      </c>
      <c r="K624" s="423" t="s">
        <v>5996</v>
      </c>
      <c r="L624" s="423" t="s">
        <v>313</v>
      </c>
      <c r="M624" s="423" t="s">
        <v>5997</v>
      </c>
      <c r="N624" s="423" t="s">
        <v>313</v>
      </c>
      <c r="O624" s="423" t="s">
        <v>313</v>
      </c>
      <c r="P624" s="423" t="s">
        <v>313</v>
      </c>
      <c r="Q624" s="423" t="s">
        <v>313</v>
      </c>
      <c r="R624" s="423" t="s">
        <v>313</v>
      </c>
      <c r="S624" s="423" t="s">
        <v>2025</v>
      </c>
      <c r="T624" s="423" t="s">
        <v>313</v>
      </c>
      <c r="U624" s="423" t="s">
        <v>313</v>
      </c>
      <c r="V624" s="423" t="s">
        <v>5574</v>
      </c>
      <c r="W624" s="423" t="s">
        <v>320</v>
      </c>
      <c r="X624" s="423" t="s">
        <v>321</v>
      </c>
      <c r="Y624" s="423" t="s">
        <v>313</v>
      </c>
      <c r="Z624" s="32"/>
      <c r="AC624">
        <v>15</v>
      </c>
      <c r="AD624" s="423" t="s">
        <v>40</v>
      </c>
      <c r="AE624" s="32">
        <v>46136</v>
      </c>
      <c r="AF624" s="62">
        <v>0.4246064814814815</v>
      </c>
      <c r="AG624" s="423" t="s">
        <v>313</v>
      </c>
      <c r="AH624" s="423" t="s">
        <v>335</v>
      </c>
      <c r="AI624" s="32">
        <v>46151</v>
      </c>
      <c r="AJ624" s="62">
        <v>0.36520833333333336</v>
      </c>
      <c r="AK624" s="423" t="s">
        <v>6122</v>
      </c>
      <c r="AL624" s="423" t="s">
        <v>313</v>
      </c>
      <c r="AM624" s="423" t="s">
        <v>313</v>
      </c>
      <c r="AN624" s="423" t="s">
        <v>313</v>
      </c>
      <c r="AO624" s="423" t="s">
        <v>45</v>
      </c>
      <c r="AP624" s="423" t="s">
        <v>313</v>
      </c>
      <c r="AQ624" s="423" t="s">
        <v>313</v>
      </c>
      <c r="AR624" s="32"/>
      <c r="AS624">
        <v>30</v>
      </c>
      <c r="AT624" s="423" t="s">
        <v>313</v>
      </c>
      <c r="AU624" s="423" t="s">
        <v>313</v>
      </c>
      <c r="AV624" s="423" t="s">
        <v>313</v>
      </c>
      <c r="AW624" s="423" t="s">
        <v>313</v>
      </c>
      <c r="AX624" s="423">
        <v>1</v>
      </c>
    </row>
    <row r="625" spans="1:50" x14ac:dyDescent="0.3">
      <c r="A625" s="423" t="s">
        <v>20</v>
      </c>
      <c r="B625">
        <v>1139</v>
      </c>
      <c r="D625">
        <v>3603</v>
      </c>
      <c r="E625" s="423" t="s">
        <v>6014</v>
      </c>
      <c r="F625" s="423" t="s">
        <v>313</v>
      </c>
      <c r="G625" s="423" t="s">
        <v>6015</v>
      </c>
      <c r="H625">
        <v>7598229000119</v>
      </c>
      <c r="I625" s="423" t="s">
        <v>313</v>
      </c>
      <c r="J625" s="423" t="s">
        <v>6016</v>
      </c>
      <c r="K625" s="423" t="s">
        <v>6017</v>
      </c>
      <c r="L625" s="423" t="s">
        <v>313</v>
      </c>
      <c r="M625" s="423" t="s">
        <v>6018</v>
      </c>
      <c r="N625" s="423" t="s">
        <v>313</v>
      </c>
      <c r="O625" s="423" t="s">
        <v>313</v>
      </c>
      <c r="P625" s="423" t="s">
        <v>313</v>
      </c>
      <c r="Q625" s="423" t="s">
        <v>6019</v>
      </c>
      <c r="R625" s="423" t="s">
        <v>642</v>
      </c>
      <c r="S625" s="423" t="s">
        <v>728</v>
      </c>
      <c r="T625" s="423" t="s">
        <v>313</v>
      </c>
      <c r="U625" s="423" t="s">
        <v>313</v>
      </c>
      <c r="V625" s="423" t="s">
        <v>5590</v>
      </c>
      <c r="W625" s="423" t="s">
        <v>320</v>
      </c>
      <c r="X625" s="423" t="s">
        <v>437</v>
      </c>
      <c r="Y625" s="423" t="s">
        <v>313</v>
      </c>
      <c r="Z625" s="32"/>
      <c r="AC625">
        <v>23</v>
      </c>
      <c r="AD625" s="423" t="s">
        <v>40</v>
      </c>
      <c r="AE625" s="32">
        <v>46139</v>
      </c>
      <c r="AF625" s="62">
        <v>0.64777777777777779</v>
      </c>
      <c r="AG625" s="423" t="s">
        <v>313</v>
      </c>
      <c r="AH625" s="423" t="s">
        <v>322</v>
      </c>
      <c r="AI625" s="32"/>
      <c r="AJ625" s="62"/>
      <c r="AK625" s="423" t="s">
        <v>313</v>
      </c>
      <c r="AL625" s="423" t="s">
        <v>313</v>
      </c>
      <c r="AM625" s="423" t="s">
        <v>313</v>
      </c>
      <c r="AN625" s="423" t="s">
        <v>313</v>
      </c>
      <c r="AO625" s="423" t="s">
        <v>20</v>
      </c>
      <c r="AP625" s="423" t="s">
        <v>313</v>
      </c>
      <c r="AQ625" s="423" t="s">
        <v>313</v>
      </c>
      <c r="AR625" s="32"/>
      <c r="AS625">
        <v>30</v>
      </c>
      <c r="AT625" s="423" t="s">
        <v>313</v>
      </c>
      <c r="AU625" s="423" t="s">
        <v>313</v>
      </c>
      <c r="AV625" s="423" t="s">
        <v>313</v>
      </c>
      <c r="AW625" s="423" t="s">
        <v>313</v>
      </c>
      <c r="AX625" s="423">
        <v>1</v>
      </c>
    </row>
    <row r="626" spans="1:50" x14ac:dyDescent="0.3">
      <c r="A626" s="423" t="s">
        <v>45</v>
      </c>
      <c r="B626">
        <v>1140</v>
      </c>
      <c r="D626">
        <v>3588</v>
      </c>
      <c r="E626" s="423" t="s">
        <v>313</v>
      </c>
      <c r="F626" s="423" t="s">
        <v>313</v>
      </c>
      <c r="G626" s="423" t="s">
        <v>6020</v>
      </c>
      <c r="H626">
        <v>7403402000186</v>
      </c>
      <c r="I626" s="423" t="s">
        <v>313</v>
      </c>
      <c r="J626" s="423" t="s">
        <v>6021</v>
      </c>
      <c r="K626" s="423" t="s">
        <v>6022</v>
      </c>
      <c r="L626" s="423" t="s">
        <v>313</v>
      </c>
      <c r="M626" s="423" t="s">
        <v>6023</v>
      </c>
      <c r="N626" s="423" t="s">
        <v>313</v>
      </c>
      <c r="O626" s="423" t="s">
        <v>313</v>
      </c>
      <c r="P626" s="423" t="s">
        <v>313</v>
      </c>
      <c r="Q626" s="423" t="s">
        <v>313</v>
      </c>
      <c r="R626" s="423" t="s">
        <v>313</v>
      </c>
      <c r="S626" s="423" t="s">
        <v>2025</v>
      </c>
      <c r="T626" s="423" t="s">
        <v>313</v>
      </c>
      <c r="U626" s="423" t="s">
        <v>313</v>
      </c>
      <c r="V626" s="423" t="s">
        <v>5718</v>
      </c>
      <c r="W626" s="423" t="s">
        <v>320</v>
      </c>
      <c r="X626" s="423" t="s">
        <v>437</v>
      </c>
      <c r="Y626" s="423" t="s">
        <v>313</v>
      </c>
      <c r="Z626" s="32"/>
      <c r="AC626">
        <v>10</v>
      </c>
      <c r="AD626" s="423" t="s">
        <v>40</v>
      </c>
      <c r="AE626" s="32">
        <v>46139</v>
      </c>
      <c r="AF626" s="62">
        <v>0.65891203703703705</v>
      </c>
      <c r="AG626" s="423" t="s">
        <v>313</v>
      </c>
      <c r="AH626" s="423" t="s">
        <v>335</v>
      </c>
      <c r="AI626" s="32">
        <v>46149</v>
      </c>
      <c r="AJ626" s="62">
        <v>0.4450115740740741</v>
      </c>
      <c r="AK626" s="423" t="s">
        <v>6118</v>
      </c>
      <c r="AL626" s="423" t="s">
        <v>313</v>
      </c>
      <c r="AM626" s="423" t="s">
        <v>313</v>
      </c>
      <c r="AN626" s="423" t="s">
        <v>313</v>
      </c>
      <c r="AO626" s="423" t="s">
        <v>45</v>
      </c>
      <c r="AP626" s="423" t="s">
        <v>313</v>
      </c>
      <c r="AQ626" s="423" t="s">
        <v>313</v>
      </c>
      <c r="AR626" s="32">
        <v>46141</v>
      </c>
      <c r="AS626">
        <v>30</v>
      </c>
      <c r="AT626" s="423" t="s">
        <v>313</v>
      </c>
      <c r="AU626" s="423" t="s">
        <v>313</v>
      </c>
      <c r="AV626" s="423" t="s">
        <v>313</v>
      </c>
      <c r="AW626" s="423" t="s">
        <v>313</v>
      </c>
      <c r="AX626" s="423">
        <v>1</v>
      </c>
    </row>
    <row r="627" spans="1:50" x14ac:dyDescent="0.3">
      <c r="A627" s="423" t="s">
        <v>45</v>
      </c>
      <c r="B627">
        <v>1141</v>
      </c>
      <c r="D627">
        <v>3589</v>
      </c>
      <c r="E627" s="423" t="s">
        <v>313</v>
      </c>
      <c r="F627" s="423" t="s">
        <v>313</v>
      </c>
      <c r="G627" s="423" t="s">
        <v>6024</v>
      </c>
      <c r="H627">
        <v>24094663000180</v>
      </c>
      <c r="I627" s="423" t="s">
        <v>313</v>
      </c>
      <c r="J627" s="423" t="s">
        <v>6025</v>
      </c>
      <c r="K627" s="423" t="s">
        <v>6026</v>
      </c>
      <c r="L627" s="423" t="s">
        <v>313</v>
      </c>
      <c r="M627" s="423" t="s">
        <v>6027</v>
      </c>
      <c r="N627" s="423" t="s">
        <v>313</v>
      </c>
      <c r="O627" s="423" t="s">
        <v>313</v>
      </c>
      <c r="P627" s="423" t="s">
        <v>313</v>
      </c>
      <c r="Q627" s="423" t="s">
        <v>631</v>
      </c>
      <c r="R627" s="423" t="s">
        <v>330</v>
      </c>
      <c r="S627" s="423" t="s">
        <v>2025</v>
      </c>
      <c r="T627" s="423" t="s">
        <v>313</v>
      </c>
      <c r="U627" s="423" t="s">
        <v>313</v>
      </c>
      <c r="V627" s="423" t="s">
        <v>5590</v>
      </c>
      <c r="W627" s="423" t="s">
        <v>320</v>
      </c>
      <c r="X627" s="423" t="s">
        <v>397</v>
      </c>
      <c r="Y627" s="423" t="s">
        <v>313</v>
      </c>
      <c r="Z627" s="32"/>
      <c r="AC627">
        <v>23</v>
      </c>
      <c r="AD627" s="423" t="s">
        <v>40</v>
      </c>
      <c r="AE627" s="32">
        <v>46139</v>
      </c>
      <c r="AF627" s="62">
        <v>0.65967592592592594</v>
      </c>
      <c r="AG627" s="423" t="s">
        <v>313</v>
      </c>
      <c r="AH627" s="423" t="s">
        <v>322</v>
      </c>
      <c r="AI627" s="32"/>
      <c r="AJ627" s="62"/>
      <c r="AK627" s="423" t="s">
        <v>313</v>
      </c>
      <c r="AL627" s="423" t="s">
        <v>313</v>
      </c>
      <c r="AM627" s="423" t="s">
        <v>313</v>
      </c>
      <c r="AN627" s="423" t="s">
        <v>313</v>
      </c>
      <c r="AO627" s="423" t="s">
        <v>45</v>
      </c>
      <c r="AP627" s="423" t="s">
        <v>6548</v>
      </c>
      <c r="AQ627" s="423" t="s">
        <v>313</v>
      </c>
      <c r="AR627" s="32">
        <v>46160</v>
      </c>
      <c r="AS627">
        <v>30</v>
      </c>
      <c r="AT627" s="423" t="s">
        <v>313</v>
      </c>
      <c r="AU627" s="423" t="s">
        <v>313</v>
      </c>
      <c r="AV627" s="423" t="s">
        <v>313</v>
      </c>
      <c r="AW627" s="423" t="s">
        <v>313</v>
      </c>
      <c r="AX627" s="423">
        <v>1</v>
      </c>
    </row>
    <row r="628" spans="1:50" x14ac:dyDescent="0.3">
      <c r="A628" s="423" t="s">
        <v>20</v>
      </c>
      <c r="B628">
        <v>1142</v>
      </c>
      <c r="D628">
        <v>3590</v>
      </c>
      <c r="E628" s="423" t="s">
        <v>313</v>
      </c>
      <c r="F628" s="423" t="s">
        <v>313</v>
      </c>
      <c r="G628" s="423" t="s">
        <v>6028</v>
      </c>
      <c r="I628" s="423" t="s">
        <v>313</v>
      </c>
      <c r="J628" s="423" t="s">
        <v>6029</v>
      </c>
      <c r="K628" s="423" t="s">
        <v>6030</v>
      </c>
      <c r="L628" s="423" t="s">
        <v>313</v>
      </c>
      <c r="M628" s="423" t="s">
        <v>6031</v>
      </c>
      <c r="N628" s="423" t="s">
        <v>313</v>
      </c>
      <c r="O628" s="423" t="s">
        <v>313</v>
      </c>
      <c r="P628" s="423" t="s">
        <v>313</v>
      </c>
      <c r="Q628" s="423" t="s">
        <v>313</v>
      </c>
      <c r="R628" s="423" t="s">
        <v>313</v>
      </c>
      <c r="S628" s="423" t="s">
        <v>2025</v>
      </c>
      <c r="T628" s="423" t="s">
        <v>313</v>
      </c>
      <c r="U628" s="423" t="s">
        <v>313</v>
      </c>
      <c r="V628" s="423" t="s">
        <v>5590</v>
      </c>
      <c r="W628" s="423" t="s">
        <v>320</v>
      </c>
      <c r="X628" s="423" t="s">
        <v>437</v>
      </c>
      <c r="Y628" s="423" t="s">
        <v>313</v>
      </c>
      <c r="Z628" s="32"/>
      <c r="AC628">
        <v>23</v>
      </c>
      <c r="AD628" s="423" t="s">
        <v>40</v>
      </c>
      <c r="AE628" s="32">
        <v>46139</v>
      </c>
      <c r="AF628" s="62">
        <v>0.66146990740740741</v>
      </c>
      <c r="AG628" s="423" t="s">
        <v>313</v>
      </c>
      <c r="AH628" s="423" t="s">
        <v>322</v>
      </c>
      <c r="AI628" s="32"/>
      <c r="AJ628" s="62"/>
      <c r="AK628" s="423" t="s">
        <v>313</v>
      </c>
      <c r="AL628" s="423" t="s">
        <v>313</v>
      </c>
      <c r="AM628" s="423" t="s">
        <v>313</v>
      </c>
      <c r="AN628" s="423" t="s">
        <v>313</v>
      </c>
      <c r="AO628" s="423" t="s">
        <v>20</v>
      </c>
      <c r="AP628" s="423" t="s">
        <v>313</v>
      </c>
      <c r="AQ628" s="423" t="s">
        <v>313</v>
      </c>
      <c r="AR628" s="32">
        <v>46148</v>
      </c>
      <c r="AS628">
        <v>30</v>
      </c>
      <c r="AT628" s="423" t="s">
        <v>313</v>
      </c>
      <c r="AU628" s="423" t="s">
        <v>313</v>
      </c>
      <c r="AV628" s="423" t="s">
        <v>313</v>
      </c>
      <c r="AW628" s="423" t="s">
        <v>313</v>
      </c>
      <c r="AX628" s="423">
        <v>1</v>
      </c>
    </row>
    <row r="629" spans="1:50" x14ac:dyDescent="0.3">
      <c r="A629" s="423" t="s">
        <v>45</v>
      </c>
      <c r="B629">
        <v>1143</v>
      </c>
      <c r="D629">
        <v>3591</v>
      </c>
      <c r="E629" s="423" t="s">
        <v>6032</v>
      </c>
      <c r="F629" s="423" t="s">
        <v>313</v>
      </c>
      <c r="G629" s="423" t="s">
        <v>6130</v>
      </c>
      <c r="H629">
        <v>3098281000155</v>
      </c>
      <c r="I629" s="423" t="s">
        <v>313</v>
      </c>
      <c r="J629" s="423" t="s">
        <v>6033</v>
      </c>
      <c r="K629" s="423" t="s">
        <v>313</v>
      </c>
      <c r="L629" s="423" t="s">
        <v>313</v>
      </c>
      <c r="M629" s="423" t="s">
        <v>6034</v>
      </c>
      <c r="N629" s="423" t="s">
        <v>313</v>
      </c>
      <c r="O629" s="423" t="s">
        <v>313</v>
      </c>
      <c r="P629" s="423" t="s">
        <v>313</v>
      </c>
      <c r="Q629" s="423" t="s">
        <v>2294</v>
      </c>
      <c r="R629" s="423" t="s">
        <v>313</v>
      </c>
      <c r="S629" s="423" t="s">
        <v>728</v>
      </c>
      <c r="T629" s="423" t="s">
        <v>313</v>
      </c>
      <c r="U629" s="423" t="s">
        <v>313</v>
      </c>
      <c r="V629" s="423" t="s">
        <v>313</v>
      </c>
      <c r="W629" s="423" t="s">
        <v>320</v>
      </c>
      <c r="X629" s="423" t="s">
        <v>397</v>
      </c>
      <c r="Y629" s="423" t="s">
        <v>313</v>
      </c>
      <c r="Z629" s="32"/>
      <c r="AC629">
        <v>23</v>
      </c>
      <c r="AD629" s="423" t="s">
        <v>40</v>
      </c>
      <c r="AE629" s="32">
        <v>46139</v>
      </c>
      <c r="AF629" s="62">
        <v>0.66239583333333329</v>
      </c>
      <c r="AG629" s="423" t="s">
        <v>313</v>
      </c>
      <c r="AH629" s="423" t="s">
        <v>322</v>
      </c>
      <c r="AI629" s="32"/>
      <c r="AJ629" s="62"/>
      <c r="AK629" s="423" t="s">
        <v>313</v>
      </c>
      <c r="AL629" s="423" t="s">
        <v>313</v>
      </c>
      <c r="AM629" s="423" t="s">
        <v>313</v>
      </c>
      <c r="AN629" s="423" t="s">
        <v>313</v>
      </c>
      <c r="AO629" s="423" t="s">
        <v>45</v>
      </c>
      <c r="AP629" s="423" t="s">
        <v>313</v>
      </c>
      <c r="AQ629" s="423" t="s">
        <v>313</v>
      </c>
      <c r="AR629" s="32">
        <v>46161</v>
      </c>
      <c r="AS629">
        <v>30</v>
      </c>
      <c r="AT629" s="423" t="s">
        <v>313</v>
      </c>
      <c r="AU629" s="423" t="s">
        <v>313</v>
      </c>
      <c r="AV629" s="423" t="s">
        <v>313</v>
      </c>
      <c r="AW629" s="423" t="s">
        <v>313</v>
      </c>
      <c r="AX629" s="423">
        <v>1</v>
      </c>
    </row>
    <row r="630" spans="1:50" x14ac:dyDescent="0.3">
      <c r="A630" s="423" t="s">
        <v>20</v>
      </c>
      <c r="B630">
        <v>1144</v>
      </c>
      <c r="D630">
        <v>3592</v>
      </c>
      <c r="E630" s="423" t="s">
        <v>6035</v>
      </c>
      <c r="F630" s="423" t="s">
        <v>313</v>
      </c>
      <c r="G630" s="423" t="s">
        <v>6036</v>
      </c>
      <c r="I630" s="423" t="s">
        <v>313</v>
      </c>
      <c r="J630" s="423" t="s">
        <v>6037</v>
      </c>
      <c r="K630" s="423" t="s">
        <v>6038</v>
      </c>
      <c r="L630" s="423" t="s">
        <v>313</v>
      </c>
      <c r="M630" s="423" t="s">
        <v>6039</v>
      </c>
      <c r="N630" s="423" t="s">
        <v>313</v>
      </c>
      <c r="O630" s="423" t="s">
        <v>313</v>
      </c>
      <c r="P630" s="423" t="s">
        <v>313</v>
      </c>
      <c r="Q630" s="423" t="s">
        <v>313</v>
      </c>
      <c r="R630" s="423" t="s">
        <v>313</v>
      </c>
      <c r="S630" s="423" t="s">
        <v>2025</v>
      </c>
      <c r="T630" s="423" t="s">
        <v>313</v>
      </c>
      <c r="U630" s="423" t="s">
        <v>313</v>
      </c>
      <c r="V630" s="423" t="s">
        <v>5590</v>
      </c>
      <c r="W630" s="423" t="s">
        <v>320</v>
      </c>
      <c r="X630" s="423" t="s">
        <v>321</v>
      </c>
      <c r="Y630" s="423" t="s">
        <v>313</v>
      </c>
      <c r="Z630" s="32"/>
      <c r="AC630">
        <v>12</v>
      </c>
      <c r="AD630" s="423" t="s">
        <v>40</v>
      </c>
      <c r="AE630" s="32">
        <v>46139</v>
      </c>
      <c r="AF630" s="62">
        <v>0.66317129629629634</v>
      </c>
      <c r="AG630" s="423" t="s">
        <v>313</v>
      </c>
      <c r="AH630" s="423" t="s">
        <v>335</v>
      </c>
      <c r="AI630" s="32">
        <v>46151</v>
      </c>
      <c r="AJ630" s="62">
        <v>0.36556712962962962</v>
      </c>
      <c r="AK630" s="423" t="s">
        <v>6122</v>
      </c>
      <c r="AL630" s="423" t="s">
        <v>313</v>
      </c>
      <c r="AM630" s="423" t="s">
        <v>313</v>
      </c>
      <c r="AN630" s="423" t="s">
        <v>313</v>
      </c>
      <c r="AO630" s="423" t="s">
        <v>20</v>
      </c>
      <c r="AP630" s="423" t="s">
        <v>313</v>
      </c>
      <c r="AQ630" s="423" t="s">
        <v>313</v>
      </c>
      <c r="AR630" s="32">
        <v>46148</v>
      </c>
      <c r="AS630">
        <v>32</v>
      </c>
      <c r="AT630" s="423" t="s">
        <v>313</v>
      </c>
      <c r="AU630" s="423" t="s">
        <v>313</v>
      </c>
      <c r="AV630" s="423" t="s">
        <v>313</v>
      </c>
      <c r="AW630" s="423" t="s">
        <v>313</v>
      </c>
      <c r="AX630" s="423">
        <v>1</v>
      </c>
    </row>
    <row r="631" spans="1:50" x14ac:dyDescent="0.3">
      <c r="A631" s="423" t="s">
        <v>45</v>
      </c>
      <c r="B631">
        <v>1145</v>
      </c>
      <c r="D631">
        <v>3599</v>
      </c>
      <c r="E631" s="423" t="s">
        <v>313</v>
      </c>
      <c r="F631" s="423" t="s">
        <v>6040</v>
      </c>
      <c r="G631" s="423" t="s">
        <v>6041</v>
      </c>
      <c r="H631">
        <v>58846435000131</v>
      </c>
      <c r="I631" s="423" t="s">
        <v>313</v>
      </c>
      <c r="J631" s="423" t="s">
        <v>6040</v>
      </c>
      <c r="K631" s="423" t="s">
        <v>6042</v>
      </c>
      <c r="L631" s="423" t="s">
        <v>313</v>
      </c>
      <c r="M631" s="423" t="s">
        <v>6043</v>
      </c>
      <c r="N631" s="423" t="s">
        <v>313</v>
      </c>
      <c r="O631" s="423" t="s">
        <v>313</v>
      </c>
      <c r="P631" s="423" t="s">
        <v>313</v>
      </c>
      <c r="Q631" s="423" t="s">
        <v>631</v>
      </c>
      <c r="R631" s="423" t="s">
        <v>330</v>
      </c>
      <c r="S631" s="423" t="s">
        <v>345</v>
      </c>
      <c r="T631" s="423" t="s">
        <v>313</v>
      </c>
      <c r="U631" s="423" t="s">
        <v>313</v>
      </c>
      <c r="V631" s="423" t="s">
        <v>313</v>
      </c>
      <c r="W631" s="423" t="s">
        <v>320</v>
      </c>
      <c r="X631" s="423" t="s">
        <v>437</v>
      </c>
      <c r="Y631" s="423" t="s">
        <v>313</v>
      </c>
      <c r="Z631" s="32"/>
      <c r="AC631">
        <v>23</v>
      </c>
      <c r="AD631" s="423" t="s">
        <v>45</v>
      </c>
      <c r="AE631" s="32">
        <v>46139</v>
      </c>
      <c r="AF631" s="62">
        <v>0.66343750000000001</v>
      </c>
      <c r="AG631" s="423" t="s">
        <v>313</v>
      </c>
      <c r="AH631" s="423" t="s">
        <v>322</v>
      </c>
      <c r="AI631" s="32"/>
      <c r="AJ631" s="62"/>
      <c r="AK631" s="423" t="s">
        <v>313</v>
      </c>
      <c r="AL631" s="423" t="s">
        <v>313</v>
      </c>
      <c r="AM631" s="423" t="s">
        <v>313</v>
      </c>
      <c r="AN631" s="423" t="s">
        <v>313</v>
      </c>
      <c r="AO631" s="423" t="s">
        <v>45</v>
      </c>
      <c r="AP631" s="423" t="s">
        <v>313</v>
      </c>
      <c r="AQ631" s="423" t="s">
        <v>313</v>
      </c>
      <c r="AR631" s="32">
        <v>46155</v>
      </c>
      <c r="AS631">
        <v>30</v>
      </c>
      <c r="AT631" s="423" t="s">
        <v>313</v>
      </c>
      <c r="AU631" s="423" t="s">
        <v>28</v>
      </c>
      <c r="AV631" s="423" t="s">
        <v>313</v>
      </c>
      <c r="AW631" s="423" t="s">
        <v>313</v>
      </c>
      <c r="AX631" s="423">
        <v>1</v>
      </c>
    </row>
    <row r="632" spans="1:50" x14ac:dyDescent="0.3">
      <c r="A632" s="423" t="s">
        <v>45</v>
      </c>
      <c r="B632">
        <v>1146</v>
      </c>
      <c r="D632">
        <v>3593</v>
      </c>
      <c r="E632" s="423" t="s">
        <v>313</v>
      </c>
      <c r="F632" s="423" t="s">
        <v>313</v>
      </c>
      <c r="G632" s="423" t="s">
        <v>6044</v>
      </c>
      <c r="I632" s="423" t="s">
        <v>313</v>
      </c>
      <c r="J632" s="423" t="s">
        <v>6045</v>
      </c>
      <c r="K632" s="423" t="s">
        <v>6046</v>
      </c>
      <c r="L632" s="423" t="s">
        <v>313</v>
      </c>
      <c r="M632" s="423" t="s">
        <v>6047</v>
      </c>
      <c r="N632" s="423" t="s">
        <v>313</v>
      </c>
      <c r="O632" s="423" t="s">
        <v>313</v>
      </c>
      <c r="P632" s="423" t="s">
        <v>313</v>
      </c>
      <c r="Q632" s="423" t="s">
        <v>313</v>
      </c>
      <c r="R632" s="423" t="s">
        <v>313</v>
      </c>
      <c r="S632" s="423" t="s">
        <v>2025</v>
      </c>
      <c r="T632" s="423" t="s">
        <v>313</v>
      </c>
      <c r="U632" s="423" t="s">
        <v>313</v>
      </c>
      <c r="V632" s="423" t="s">
        <v>5590</v>
      </c>
      <c r="W632" s="423" t="s">
        <v>320</v>
      </c>
      <c r="X632" s="423" t="s">
        <v>437</v>
      </c>
      <c r="Y632" s="423" t="s">
        <v>313</v>
      </c>
      <c r="Z632" s="32"/>
      <c r="AC632">
        <v>16</v>
      </c>
      <c r="AD632" s="423" t="s">
        <v>40</v>
      </c>
      <c r="AE632" s="32">
        <v>46139</v>
      </c>
      <c r="AF632" s="62">
        <v>0.66416666666666668</v>
      </c>
      <c r="AG632" s="423" t="s">
        <v>313</v>
      </c>
      <c r="AH632" s="423" t="s">
        <v>335</v>
      </c>
      <c r="AI632" s="32">
        <v>46155</v>
      </c>
      <c r="AJ632" s="62">
        <v>0.54056712962962961</v>
      </c>
      <c r="AK632" s="423" t="s">
        <v>6122</v>
      </c>
      <c r="AL632" s="423" t="s">
        <v>313</v>
      </c>
      <c r="AM632" s="423" t="s">
        <v>313</v>
      </c>
      <c r="AN632" s="423" t="s">
        <v>313</v>
      </c>
      <c r="AO632" s="423" t="s">
        <v>45</v>
      </c>
      <c r="AP632" s="423" t="s">
        <v>313</v>
      </c>
      <c r="AQ632" s="423" t="s">
        <v>313</v>
      </c>
      <c r="AR632" s="32">
        <v>46155</v>
      </c>
      <c r="AS632">
        <v>30</v>
      </c>
      <c r="AT632" s="423" t="s">
        <v>313</v>
      </c>
      <c r="AU632" s="423" t="s">
        <v>313</v>
      </c>
      <c r="AV632" s="423" t="s">
        <v>313</v>
      </c>
      <c r="AW632" s="423" t="s">
        <v>313</v>
      </c>
      <c r="AX632" s="423">
        <v>1</v>
      </c>
    </row>
    <row r="633" spans="1:50" x14ac:dyDescent="0.3">
      <c r="A633" s="423" t="s">
        <v>20</v>
      </c>
      <c r="B633">
        <v>1147</v>
      </c>
      <c r="D633">
        <v>3594</v>
      </c>
      <c r="E633" s="423" t="s">
        <v>6048</v>
      </c>
      <c r="F633" s="423" t="s">
        <v>313</v>
      </c>
      <c r="G633" s="423" t="s">
        <v>6049</v>
      </c>
      <c r="I633" s="423" t="s">
        <v>313</v>
      </c>
      <c r="J633" s="423" t="s">
        <v>6050</v>
      </c>
      <c r="K633" s="423" t="s">
        <v>6051</v>
      </c>
      <c r="L633" s="423" t="s">
        <v>313</v>
      </c>
      <c r="M633" s="423" t="s">
        <v>6052</v>
      </c>
      <c r="N633" s="423" t="s">
        <v>313</v>
      </c>
      <c r="O633" s="423" t="s">
        <v>313</v>
      </c>
      <c r="P633" s="423" t="s">
        <v>313</v>
      </c>
      <c r="Q633" s="423" t="s">
        <v>313</v>
      </c>
      <c r="R633" s="423" t="s">
        <v>313</v>
      </c>
      <c r="S633" s="423" t="s">
        <v>2025</v>
      </c>
      <c r="T633" s="423" t="s">
        <v>313</v>
      </c>
      <c r="U633" s="423" t="s">
        <v>313</v>
      </c>
      <c r="V633" s="423" t="s">
        <v>5574</v>
      </c>
      <c r="W633" s="423" t="s">
        <v>320</v>
      </c>
      <c r="X633" s="423" t="s">
        <v>321</v>
      </c>
      <c r="Y633" s="423" t="s">
        <v>313</v>
      </c>
      <c r="Z633" s="32"/>
      <c r="AC633">
        <v>1</v>
      </c>
      <c r="AD633" s="423" t="s">
        <v>40</v>
      </c>
      <c r="AE633" s="32">
        <v>46139</v>
      </c>
      <c r="AF633" s="62">
        <v>0.66495370370370366</v>
      </c>
      <c r="AG633" s="423" t="s">
        <v>313</v>
      </c>
      <c r="AH633" s="423" t="s">
        <v>335</v>
      </c>
      <c r="AI633" s="32">
        <v>46140</v>
      </c>
      <c r="AJ633" s="62">
        <v>0.48800925925925925</v>
      </c>
      <c r="AK633" s="423" t="s">
        <v>6118</v>
      </c>
      <c r="AL633" s="423" t="s">
        <v>6053</v>
      </c>
      <c r="AM633" s="423" t="s">
        <v>313</v>
      </c>
      <c r="AN633" s="423" t="s">
        <v>313</v>
      </c>
      <c r="AO633" s="423" t="s">
        <v>20</v>
      </c>
      <c r="AP633" s="423" t="s">
        <v>313</v>
      </c>
      <c r="AQ633" s="423" t="s">
        <v>313</v>
      </c>
      <c r="AR633" s="32"/>
      <c r="AS633">
        <v>30</v>
      </c>
      <c r="AT633" s="423" t="s">
        <v>313</v>
      </c>
      <c r="AU633" s="423" t="s">
        <v>313</v>
      </c>
      <c r="AV633" s="423" t="s">
        <v>313</v>
      </c>
      <c r="AW633" s="423" t="s">
        <v>313</v>
      </c>
      <c r="AX633" s="423">
        <v>1</v>
      </c>
    </row>
    <row r="634" spans="1:50" x14ac:dyDescent="0.3">
      <c r="A634" s="423" t="s">
        <v>45</v>
      </c>
      <c r="B634">
        <v>1148</v>
      </c>
      <c r="D634">
        <v>3595</v>
      </c>
      <c r="E634" s="423" t="s">
        <v>313</v>
      </c>
      <c r="F634" s="423" t="s">
        <v>313</v>
      </c>
      <c r="G634" s="423" t="s">
        <v>6054</v>
      </c>
      <c r="H634">
        <v>10255338000148</v>
      </c>
      <c r="I634" s="423" t="s">
        <v>313</v>
      </c>
      <c r="J634" s="423" t="s">
        <v>6055</v>
      </c>
      <c r="K634" s="423" t="s">
        <v>6056</v>
      </c>
      <c r="L634" s="423" t="s">
        <v>313</v>
      </c>
      <c r="M634" s="423" t="s">
        <v>6057</v>
      </c>
      <c r="N634" s="423" t="s">
        <v>313</v>
      </c>
      <c r="O634" s="423" t="s">
        <v>313</v>
      </c>
      <c r="P634" s="423" t="s">
        <v>313</v>
      </c>
      <c r="Q634" s="423" t="s">
        <v>313</v>
      </c>
      <c r="R634" s="423" t="s">
        <v>313</v>
      </c>
      <c r="S634" s="423" t="s">
        <v>2025</v>
      </c>
      <c r="T634" s="423" t="s">
        <v>313</v>
      </c>
      <c r="U634" s="423" t="s">
        <v>313</v>
      </c>
      <c r="V634" s="423" t="s">
        <v>5590</v>
      </c>
      <c r="W634" s="423" t="s">
        <v>320</v>
      </c>
      <c r="X634" s="423" t="s">
        <v>437</v>
      </c>
      <c r="Y634" s="423" t="s">
        <v>313</v>
      </c>
      <c r="Z634" s="32"/>
      <c r="AC634">
        <v>23</v>
      </c>
      <c r="AD634" s="423" t="s">
        <v>40</v>
      </c>
      <c r="AE634" s="32">
        <v>46139</v>
      </c>
      <c r="AF634" s="62">
        <v>0.6658680555555555</v>
      </c>
      <c r="AG634" s="423" t="s">
        <v>313</v>
      </c>
      <c r="AH634" s="423" t="s">
        <v>322</v>
      </c>
      <c r="AI634" s="32"/>
      <c r="AJ634" s="62"/>
      <c r="AK634" s="423" t="s">
        <v>313</v>
      </c>
      <c r="AL634" s="423" t="s">
        <v>313</v>
      </c>
      <c r="AM634" s="423" t="s">
        <v>313</v>
      </c>
      <c r="AN634" s="423" t="s">
        <v>313</v>
      </c>
      <c r="AO634" s="423" t="s">
        <v>45</v>
      </c>
      <c r="AP634" s="423" t="s">
        <v>313</v>
      </c>
      <c r="AQ634" s="423" t="s">
        <v>313</v>
      </c>
      <c r="AR634" s="32">
        <v>46155</v>
      </c>
      <c r="AS634">
        <v>30</v>
      </c>
      <c r="AT634" s="423" t="s">
        <v>313</v>
      </c>
      <c r="AU634" s="423" t="s">
        <v>313</v>
      </c>
      <c r="AV634" s="423" t="s">
        <v>313</v>
      </c>
      <c r="AW634" s="423" t="s">
        <v>313</v>
      </c>
      <c r="AX634" s="423">
        <v>1</v>
      </c>
    </row>
    <row r="635" spans="1:50" x14ac:dyDescent="0.3">
      <c r="A635" s="423" t="s">
        <v>45</v>
      </c>
      <c r="B635">
        <v>1149</v>
      </c>
      <c r="D635">
        <v>3596</v>
      </c>
      <c r="E635" s="423" t="s">
        <v>313</v>
      </c>
      <c r="F635" s="423" t="s">
        <v>313</v>
      </c>
      <c r="G635" s="423" t="s">
        <v>6058</v>
      </c>
      <c r="H635">
        <v>44922087000120</v>
      </c>
      <c r="I635" s="423" t="s">
        <v>313</v>
      </c>
      <c r="J635" s="423" t="s">
        <v>6059</v>
      </c>
      <c r="K635" s="423" t="s">
        <v>6060</v>
      </c>
      <c r="L635" s="423" t="s">
        <v>313</v>
      </c>
      <c r="M635" s="423" t="s">
        <v>6061</v>
      </c>
      <c r="N635" s="423" t="s">
        <v>313</v>
      </c>
      <c r="O635" s="423" t="s">
        <v>313</v>
      </c>
      <c r="P635" s="423" t="s">
        <v>313</v>
      </c>
      <c r="Q635" s="423" t="s">
        <v>6062</v>
      </c>
      <c r="R635" s="423" t="s">
        <v>642</v>
      </c>
      <c r="S635" s="423" t="s">
        <v>2025</v>
      </c>
      <c r="T635" s="423" t="s">
        <v>313</v>
      </c>
      <c r="U635" s="423" t="s">
        <v>313</v>
      </c>
      <c r="V635" s="423" t="s">
        <v>5574</v>
      </c>
      <c r="W635" s="423" t="s">
        <v>320</v>
      </c>
      <c r="X635" s="423" t="s">
        <v>321</v>
      </c>
      <c r="Y635" s="423" t="s">
        <v>313</v>
      </c>
      <c r="Z635" s="32"/>
      <c r="AC635">
        <v>12</v>
      </c>
      <c r="AD635" s="423" t="s">
        <v>40</v>
      </c>
      <c r="AE635" s="32">
        <v>46139</v>
      </c>
      <c r="AF635" s="62">
        <v>0.66692129629629626</v>
      </c>
      <c r="AG635" s="423" t="s">
        <v>313</v>
      </c>
      <c r="AH635" s="423" t="s">
        <v>335</v>
      </c>
      <c r="AI635" s="32">
        <v>46151</v>
      </c>
      <c r="AJ635" s="62">
        <v>0.36835648148148148</v>
      </c>
      <c r="AK635" s="423" t="s">
        <v>6117</v>
      </c>
      <c r="AL635" s="423" t="s">
        <v>313</v>
      </c>
      <c r="AM635" s="423" t="s">
        <v>313</v>
      </c>
      <c r="AN635" s="423" t="s">
        <v>313</v>
      </c>
      <c r="AO635" s="423" t="s">
        <v>45</v>
      </c>
      <c r="AP635" s="423" t="s">
        <v>313</v>
      </c>
      <c r="AQ635" s="423" t="s">
        <v>313</v>
      </c>
      <c r="AR635" s="32"/>
      <c r="AS635">
        <v>30</v>
      </c>
      <c r="AT635" s="423" t="s">
        <v>313</v>
      </c>
      <c r="AU635" s="423" t="s">
        <v>313</v>
      </c>
      <c r="AV635" s="423" t="s">
        <v>313</v>
      </c>
      <c r="AW635" s="423" t="s">
        <v>313</v>
      </c>
      <c r="AX635" s="423">
        <v>1</v>
      </c>
    </row>
    <row r="636" spans="1:50" x14ac:dyDescent="0.3">
      <c r="A636" s="423" t="s">
        <v>20</v>
      </c>
      <c r="B636">
        <v>1150</v>
      </c>
      <c r="D636">
        <v>3597</v>
      </c>
      <c r="E636" s="423" t="s">
        <v>6063</v>
      </c>
      <c r="F636" s="423" t="s">
        <v>313</v>
      </c>
      <c r="G636" s="423" t="s">
        <v>6064</v>
      </c>
      <c r="I636" s="423" t="s">
        <v>313</v>
      </c>
      <c r="J636" s="423" t="s">
        <v>6065</v>
      </c>
      <c r="K636" s="423" t="s">
        <v>6066</v>
      </c>
      <c r="L636" s="423" t="s">
        <v>313</v>
      </c>
      <c r="M636" s="423" t="s">
        <v>6067</v>
      </c>
      <c r="N636" s="423" t="s">
        <v>313</v>
      </c>
      <c r="O636" s="423" t="s">
        <v>313</v>
      </c>
      <c r="P636" s="423" t="s">
        <v>313</v>
      </c>
      <c r="Q636" s="423" t="s">
        <v>1814</v>
      </c>
      <c r="R636" s="423" t="s">
        <v>313</v>
      </c>
      <c r="S636" s="423" t="s">
        <v>354</v>
      </c>
      <c r="T636" s="423" t="s">
        <v>313</v>
      </c>
      <c r="U636" s="423" t="s">
        <v>313</v>
      </c>
      <c r="V636" s="423" t="s">
        <v>723</v>
      </c>
      <c r="W636" s="423" t="s">
        <v>320</v>
      </c>
      <c r="X636" s="423" t="s">
        <v>321</v>
      </c>
      <c r="Y636" s="423" t="s">
        <v>313</v>
      </c>
      <c r="Z636" s="32"/>
      <c r="AC636">
        <v>1</v>
      </c>
      <c r="AD636" s="423" t="s">
        <v>40</v>
      </c>
      <c r="AE636" s="32">
        <v>46139</v>
      </c>
      <c r="AF636" s="62">
        <v>0.66759259259259263</v>
      </c>
      <c r="AG636" s="423" t="s">
        <v>313</v>
      </c>
      <c r="AH636" s="423" t="s">
        <v>335</v>
      </c>
      <c r="AI636" s="32">
        <v>46140</v>
      </c>
      <c r="AJ636" s="62">
        <v>0.49149305555555556</v>
      </c>
      <c r="AK636" s="423" t="s">
        <v>6120</v>
      </c>
      <c r="AL636" s="423" t="s">
        <v>6063</v>
      </c>
      <c r="AM636" s="423" t="s">
        <v>313</v>
      </c>
      <c r="AN636" s="423" t="s">
        <v>313</v>
      </c>
      <c r="AO636" s="423" t="s">
        <v>20</v>
      </c>
      <c r="AP636" s="423" t="s">
        <v>313</v>
      </c>
      <c r="AQ636" s="423" t="s">
        <v>313</v>
      </c>
      <c r="AR636" s="32"/>
      <c r="AS636">
        <v>30</v>
      </c>
      <c r="AT636" s="423" t="s">
        <v>313</v>
      </c>
      <c r="AU636" s="423" t="s">
        <v>313</v>
      </c>
      <c r="AV636" s="423" t="s">
        <v>313</v>
      </c>
      <c r="AW636" s="423" t="s">
        <v>313</v>
      </c>
      <c r="AX636" s="423">
        <v>1</v>
      </c>
    </row>
    <row r="637" spans="1:50" x14ac:dyDescent="0.3">
      <c r="A637" s="423" t="s">
        <v>20</v>
      </c>
      <c r="B637">
        <v>1151</v>
      </c>
      <c r="D637">
        <v>3602</v>
      </c>
      <c r="E637" s="423" t="s">
        <v>6068</v>
      </c>
      <c r="F637" s="423" t="s">
        <v>313</v>
      </c>
      <c r="G637" s="423" t="s">
        <v>6069</v>
      </c>
      <c r="I637" s="423" t="s">
        <v>313</v>
      </c>
      <c r="J637" s="423" t="s">
        <v>6070</v>
      </c>
      <c r="K637" s="423" t="s">
        <v>6071</v>
      </c>
      <c r="L637" s="423" t="s">
        <v>313</v>
      </c>
      <c r="M637" s="423" t="s">
        <v>6072</v>
      </c>
      <c r="N637" s="423" t="s">
        <v>313</v>
      </c>
      <c r="O637" s="423" t="s">
        <v>313</v>
      </c>
      <c r="P637" s="423" t="s">
        <v>313</v>
      </c>
      <c r="Q637" s="423" t="s">
        <v>313</v>
      </c>
      <c r="R637" s="423" t="s">
        <v>313</v>
      </c>
      <c r="S637" s="423" t="s">
        <v>2025</v>
      </c>
      <c r="T637" s="423" t="s">
        <v>313</v>
      </c>
      <c r="U637" s="423" t="s">
        <v>313</v>
      </c>
      <c r="V637" s="423" t="s">
        <v>5574</v>
      </c>
      <c r="W637" s="423" t="s">
        <v>320</v>
      </c>
      <c r="X637" s="423" t="s">
        <v>321</v>
      </c>
      <c r="Y637" s="423" t="s">
        <v>313</v>
      </c>
      <c r="Z637" s="32"/>
      <c r="AC637">
        <v>1</v>
      </c>
      <c r="AD637" s="423" t="s">
        <v>40</v>
      </c>
      <c r="AE637" s="32">
        <v>46139</v>
      </c>
      <c r="AF637" s="62">
        <v>0.6680787037037037</v>
      </c>
      <c r="AG637" s="423" t="s">
        <v>313</v>
      </c>
      <c r="AH637" s="423" t="s">
        <v>335</v>
      </c>
      <c r="AI637" s="32">
        <v>46140</v>
      </c>
      <c r="AJ637" s="62">
        <v>0.47354166666666669</v>
      </c>
      <c r="AK637" s="423" t="s">
        <v>6118</v>
      </c>
      <c r="AL637" s="423" t="s">
        <v>6073</v>
      </c>
      <c r="AM637" s="423" t="s">
        <v>313</v>
      </c>
      <c r="AN637" s="423" t="s">
        <v>313</v>
      </c>
      <c r="AO637" s="423" t="s">
        <v>20</v>
      </c>
      <c r="AP637" s="423" t="s">
        <v>313</v>
      </c>
      <c r="AQ637" s="423" t="s">
        <v>313</v>
      </c>
      <c r="AR637" s="32"/>
      <c r="AS637">
        <v>30</v>
      </c>
      <c r="AT637" s="423" t="s">
        <v>313</v>
      </c>
      <c r="AU637" s="423" t="s">
        <v>313</v>
      </c>
      <c r="AV637" s="423" t="s">
        <v>313</v>
      </c>
      <c r="AW637" s="423" t="s">
        <v>313</v>
      </c>
      <c r="AX637" s="423">
        <v>1</v>
      </c>
    </row>
    <row r="638" spans="1:50" x14ac:dyDescent="0.3">
      <c r="A638" s="423" t="s">
        <v>45</v>
      </c>
      <c r="B638">
        <v>1152</v>
      </c>
      <c r="D638">
        <v>3608</v>
      </c>
      <c r="E638" s="423" t="s">
        <v>313</v>
      </c>
      <c r="F638" s="423" t="s">
        <v>313</v>
      </c>
      <c r="G638" s="423" t="s">
        <v>6074</v>
      </c>
      <c r="H638">
        <v>9073191000196</v>
      </c>
      <c r="I638" s="423" t="s">
        <v>313</v>
      </c>
      <c r="J638" s="423" t="s">
        <v>6075</v>
      </c>
      <c r="K638" s="423" t="s">
        <v>6076</v>
      </c>
      <c r="L638" s="423" t="s">
        <v>313</v>
      </c>
      <c r="M638" s="423" t="s">
        <v>6077</v>
      </c>
      <c r="N638" s="423" t="s">
        <v>313</v>
      </c>
      <c r="O638" s="423" t="s">
        <v>313</v>
      </c>
      <c r="P638" s="423" t="s">
        <v>313</v>
      </c>
      <c r="Q638" s="423" t="s">
        <v>313</v>
      </c>
      <c r="R638" s="423" t="s">
        <v>6078</v>
      </c>
      <c r="S638" s="423" t="s">
        <v>728</v>
      </c>
      <c r="T638" s="423" t="s">
        <v>313</v>
      </c>
      <c r="U638" s="423" t="s">
        <v>313</v>
      </c>
      <c r="V638" s="423" t="s">
        <v>5590</v>
      </c>
      <c r="W638" s="423" t="s">
        <v>320</v>
      </c>
      <c r="X638" s="423" t="s">
        <v>437</v>
      </c>
      <c r="Y638" s="423" t="s">
        <v>313</v>
      </c>
      <c r="Z638" s="32"/>
      <c r="AC638">
        <v>21</v>
      </c>
      <c r="AD638" s="423" t="s">
        <v>40</v>
      </c>
      <c r="AE638" s="32">
        <v>46141</v>
      </c>
      <c r="AF638" s="62">
        <v>0.31112268518518521</v>
      </c>
      <c r="AG638" s="423" t="s">
        <v>313</v>
      </c>
      <c r="AH638" s="423" t="s">
        <v>322</v>
      </c>
      <c r="AI638" s="32"/>
      <c r="AJ638" s="62"/>
      <c r="AK638" s="423" t="s">
        <v>313</v>
      </c>
      <c r="AL638" s="423" t="s">
        <v>313</v>
      </c>
      <c r="AM638" s="423" t="s">
        <v>313</v>
      </c>
      <c r="AN638" s="423" t="s">
        <v>313</v>
      </c>
      <c r="AO638" s="423" t="s">
        <v>45</v>
      </c>
      <c r="AP638" s="423" t="s">
        <v>313</v>
      </c>
      <c r="AQ638" s="423" t="s">
        <v>313</v>
      </c>
      <c r="AR638" s="32">
        <v>46155</v>
      </c>
      <c r="AS638">
        <v>30</v>
      </c>
      <c r="AT638" s="423" t="s">
        <v>313</v>
      </c>
      <c r="AU638" s="423" t="s">
        <v>313</v>
      </c>
      <c r="AV638" s="423" t="s">
        <v>313</v>
      </c>
      <c r="AW638" s="423" t="s">
        <v>313</v>
      </c>
      <c r="AX638" s="423">
        <v>1</v>
      </c>
    </row>
    <row r="639" spans="1:50" x14ac:dyDescent="0.3">
      <c r="A639" s="423" t="s">
        <v>20</v>
      </c>
      <c r="B639">
        <v>1153</v>
      </c>
      <c r="D639">
        <v>3609</v>
      </c>
      <c r="E639" s="423" t="s">
        <v>313</v>
      </c>
      <c r="F639" s="423" t="s">
        <v>313</v>
      </c>
      <c r="G639" s="423" t="s">
        <v>6079</v>
      </c>
      <c r="I639" s="423" t="s">
        <v>313</v>
      </c>
      <c r="J639" s="423" t="s">
        <v>6080</v>
      </c>
      <c r="K639" s="423" t="s">
        <v>6081</v>
      </c>
      <c r="L639" s="423" t="s">
        <v>313</v>
      </c>
      <c r="M639" s="423" t="s">
        <v>6082</v>
      </c>
      <c r="N639" s="423" t="s">
        <v>313</v>
      </c>
      <c r="O639" s="423" t="s">
        <v>313</v>
      </c>
      <c r="P639" s="423" t="s">
        <v>313</v>
      </c>
      <c r="Q639" s="423" t="s">
        <v>313</v>
      </c>
      <c r="R639" s="423" t="s">
        <v>313</v>
      </c>
      <c r="S639" s="423" t="s">
        <v>2025</v>
      </c>
      <c r="T639" s="423" t="s">
        <v>313</v>
      </c>
      <c r="U639" s="423" t="s">
        <v>313</v>
      </c>
      <c r="V639" s="423" t="s">
        <v>5590</v>
      </c>
      <c r="W639" s="423" t="s">
        <v>320</v>
      </c>
      <c r="X639" s="423" t="s">
        <v>437</v>
      </c>
      <c r="Y639" s="423" t="s">
        <v>313</v>
      </c>
      <c r="Z639" s="32"/>
      <c r="AC639">
        <v>21</v>
      </c>
      <c r="AD639" s="423" t="s">
        <v>40</v>
      </c>
      <c r="AE639" s="32">
        <v>46141</v>
      </c>
      <c r="AF639" s="62">
        <v>0.3119675925925926</v>
      </c>
      <c r="AG639" s="423" t="s">
        <v>313</v>
      </c>
      <c r="AH639" s="423" t="s">
        <v>322</v>
      </c>
      <c r="AI639" s="32"/>
      <c r="AJ639" s="62"/>
      <c r="AK639" s="423" t="s">
        <v>313</v>
      </c>
      <c r="AL639" s="423" t="s">
        <v>313</v>
      </c>
      <c r="AM639" s="423" t="s">
        <v>313</v>
      </c>
      <c r="AN639" s="423" t="s">
        <v>313</v>
      </c>
      <c r="AO639" s="423" t="s">
        <v>20</v>
      </c>
      <c r="AP639" s="423" t="s">
        <v>313</v>
      </c>
      <c r="AQ639" s="423" t="s">
        <v>313</v>
      </c>
      <c r="AR639" s="32">
        <v>46148</v>
      </c>
      <c r="AS639">
        <v>30</v>
      </c>
      <c r="AT639" s="423" t="s">
        <v>313</v>
      </c>
      <c r="AU639" s="423" t="s">
        <v>313</v>
      </c>
      <c r="AV639" s="423" t="s">
        <v>313</v>
      </c>
      <c r="AW639" s="423" t="s">
        <v>313</v>
      </c>
      <c r="AX639" s="423">
        <v>1</v>
      </c>
    </row>
    <row r="640" spans="1:50" x14ac:dyDescent="0.3">
      <c r="A640" s="423" t="s">
        <v>45</v>
      </c>
      <c r="B640">
        <v>1154</v>
      </c>
      <c r="D640">
        <v>3610</v>
      </c>
      <c r="E640" s="423" t="s">
        <v>313</v>
      </c>
      <c r="F640" s="423" t="s">
        <v>313</v>
      </c>
      <c r="G640" s="423" t="s">
        <v>6083</v>
      </c>
      <c r="H640">
        <v>8051809000154</v>
      </c>
      <c r="I640" s="423" t="s">
        <v>313</v>
      </c>
      <c r="J640" s="423" t="s">
        <v>6084</v>
      </c>
      <c r="K640" s="423" t="s">
        <v>6085</v>
      </c>
      <c r="L640" s="423" t="s">
        <v>313</v>
      </c>
      <c r="M640" s="423" t="s">
        <v>6086</v>
      </c>
      <c r="N640" s="423" t="s">
        <v>313</v>
      </c>
      <c r="O640" s="423" t="s">
        <v>313</v>
      </c>
      <c r="P640" s="423" t="s">
        <v>313</v>
      </c>
      <c r="Q640" s="423" t="s">
        <v>313</v>
      </c>
      <c r="R640" s="423" t="s">
        <v>313</v>
      </c>
      <c r="S640" s="423" t="s">
        <v>2025</v>
      </c>
      <c r="T640" s="423" t="s">
        <v>313</v>
      </c>
      <c r="U640" s="423" t="s">
        <v>313</v>
      </c>
      <c r="V640" s="423" t="s">
        <v>5590</v>
      </c>
      <c r="W640" s="423" t="s">
        <v>320</v>
      </c>
      <c r="X640" s="423" t="s">
        <v>437</v>
      </c>
      <c r="Y640" s="423" t="s">
        <v>313</v>
      </c>
      <c r="Z640" s="32"/>
      <c r="AC640">
        <v>14</v>
      </c>
      <c r="AD640" s="423" t="s">
        <v>40</v>
      </c>
      <c r="AE640" s="32">
        <v>46141</v>
      </c>
      <c r="AF640" s="62">
        <v>0.31270833333333331</v>
      </c>
      <c r="AG640" s="423" t="s">
        <v>313</v>
      </c>
      <c r="AH640" s="423" t="s">
        <v>335</v>
      </c>
      <c r="AI640" s="32">
        <v>46155</v>
      </c>
      <c r="AJ640" s="62">
        <v>0.53164351851851854</v>
      </c>
      <c r="AK640" s="423" t="s">
        <v>6122</v>
      </c>
      <c r="AL640" s="423" t="s">
        <v>313</v>
      </c>
      <c r="AM640" s="423" t="s">
        <v>313</v>
      </c>
      <c r="AN640" s="423" t="s">
        <v>313</v>
      </c>
      <c r="AO640" s="423" t="s">
        <v>45</v>
      </c>
      <c r="AP640" s="423" t="s">
        <v>313</v>
      </c>
      <c r="AQ640" s="423" t="s">
        <v>313</v>
      </c>
      <c r="AR640" s="32">
        <v>46146</v>
      </c>
      <c r="AS640">
        <v>30</v>
      </c>
      <c r="AT640" s="423" t="s">
        <v>313</v>
      </c>
      <c r="AU640" s="423" t="s">
        <v>313</v>
      </c>
      <c r="AV640" s="423" t="s">
        <v>313</v>
      </c>
      <c r="AW640" s="423" t="s">
        <v>313</v>
      </c>
      <c r="AX640" s="423">
        <v>1</v>
      </c>
    </row>
    <row r="641" spans="1:50" x14ac:dyDescent="0.3">
      <c r="A641" s="423" t="s">
        <v>20</v>
      </c>
      <c r="B641">
        <v>1155</v>
      </c>
      <c r="D641">
        <v>3611</v>
      </c>
      <c r="E641" s="423" t="s">
        <v>6131</v>
      </c>
      <c r="F641" s="423" t="s">
        <v>313</v>
      </c>
      <c r="G641" s="423" t="s">
        <v>6087</v>
      </c>
      <c r="H641">
        <v>8962163000167</v>
      </c>
      <c r="I641" s="423" t="s">
        <v>313</v>
      </c>
      <c r="J641" s="423" t="s">
        <v>6088</v>
      </c>
      <c r="K641" s="423" t="s">
        <v>6089</v>
      </c>
      <c r="L641" s="423" t="s">
        <v>313</v>
      </c>
      <c r="M641" s="423" t="s">
        <v>6090</v>
      </c>
      <c r="N641" s="423" t="s">
        <v>313</v>
      </c>
      <c r="O641" s="423" t="s">
        <v>313</v>
      </c>
      <c r="P641" s="423" t="s">
        <v>313</v>
      </c>
      <c r="Q641" s="423" t="s">
        <v>313</v>
      </c>
      <c r="R641" s="423" t="s">
        <v>6091</v>
      </c>
      <c r="S641" s="423" t="s">
        <v>728</v>
      </c>
      <c r="T641" s="423" t="s">
        <v>313</v>
      </c>
      <c r="U641" s="423" t="s">
        <v>313</v>
      </c>
      <c r="V641" s="423" t="s">
        <v>5590</v>
      </c>
      <c r="W641" s="423" t="s">
        <v>320</v>
      </c>
      <c r="X641" s="423" t="s">
        <v>437</v>
      </c>
      <c r="Y641" s="423" t="s">
        <v>313</v>
      </c>
      <c r="Z641" s="32"/>
      <c r="AC641">
        <v>21</v>
      </c>
      <c r="AD641" s="423" t="s">
        <v>40</v>
      </c>
      <c r="AE641" s="32">
        <v>46141</v>
      </c>
      <c r="AF641" s="62">
        <v>0.31332175925925926</v>
      </c>
      <c r="AG641" s="423" t="s">
        <v>313</v>
      </c>
      <c r="AH641" s="423" t="s">
        <v>322</v>
      </c>
      <c r="AI641" s="32"/>
      <c r="AJ641" s="62"/>
      <c r="AK641" s="423" t="s">
        <v>313</v>
      </c>
      <c r="AL641" s="423" t="s">
        <v>313</v>
      </c>
      <c r="AM641" s="423" t="s">
        <v>313</v>
      </c>
      <c r="AN641" s="423" t="s">
        <v>313</v>
      </c>
      <c r="AO641" s="423" t="s">
        <v>20</v>
      </c>
      <c r="AP641" s="423" t="s">
        <v>313</v>
      </c>
      <c r="AQ641" s="423" t="s">
        <v>313</v>
      </c>
      <c r="AR641" s="32">
        <v>46146</v>
      </c>
      <c r="AS641">
        <v>30</v>
      </c>
      <c r="AT641" s="423" t="s">
        <v>313</v>
      </c>
      <c r="AU641" s="423" t="s">
        <v>313</v>
      </c>
      <c r="AV641" s="423" t="s">
        <v>313</v>
      </c>
      <c r="AW641" s="423" t="s">
        <v>313</v>
      </c>
      <c r="AX641" s="423">
        <v>1</v>
      </c>
    </row>
    <row r="642" spans="1:50" x14ac:dyDescent="0.3">
      <c r="A642" s="423" t="s">
        <v>45</v>
      </c>
      <c r="B642">
        <v>1156</v>
      </c>
      <c r="D642">
        <v>3612</v>
      </c>
      <c r="E642" s="423" t="s">
        <v>313</v>
      </c>
      <c r="F642" s="423" t="s">
        <v>313</v>
      </c>
      <c r="G642" s="423" t="s">
        <v>6092</v>
      </c>
      <c r="H642">
        <v>11513572000190</v>
      </c>
      <c r="I642" s="423" t="s">
        <v>313</v>
      </c>
      <c r="J642" s="423" t="s">
        <v>6093</v>
      </c>
      <c r="K642" s="423" t="s">
        <v>6094</v>
      </c>
      <c r="L642" s="423" t="s">
        <v>313</v>
      </c>
      <c r="M642" s="423" t="s">
        <v>6095</v>
      </c>
      <c r="N642" s="423" t="s">
        <v>313</v>
      </c>
      <c r="O642" s="423" t="s">
        <v>313</v>
      </c>
      <c r="P642" s="423" t="s">
        <v>313</v>
      </c>
      <c r="Q642" s="423" t="s">
        <v>313</v>
      </c>
      <c r="R642" s="423" t="s">
        <v>6096</v>
      </c>
      <c r="S642" s="423" t="s">
        <v>728</v>
      </c>
      <c r="T642" s="423" t="s">
        <v>313</v>
      </c>
      <c r="U642" s="423" t="s">
        <v>313</v>
      </c>
      <c r="V642" s="423" t="s">
        <v>5590</v>
      </c>
      <c r="W642" s="423" t="s">
        <v>320</v>
      </c>
      <c r="X642" s="423" t="s">
        <v>437</v>
      </c>
      <c r="Y642" s="423" t="s">
        <v>313</v>
      </c>
      <c r="Z642" s="32">
        <v>46155</v>
      </c>
      <c r="AC642">
        <v>14</v>
      </c>
      <c r="AD642" s="423" t="s">
        <v>40</v>
      </c>
      <c r="AE642" s="32">
        <v>46141</v>
      </c>
      <c r="AF642" s="62">
        <v>0.31395833333333334</v>
      </c>
      <c r="AG642" s="423" t="s">
        <v>313</v>
      </c>
      <c r="AH642" s="423" t="s">
        <v>335</v>
      </c>
      <c r="AI642" s="32">
        <v>46155</v>
      </c>
      <c r="AJ642" s="62">
        <v>0.52981481481481485</v>
      </c>
      <c r="AK642" s="423" t="s">
        <v>6122</v>
      </c>
      <c r="AL642" s="423" t="s">
        <v>313</v>
      </c>
      <c r="AM642" s="423" t="s">
        <v>313</v>
      </c>
      <c r="AN642" s="423" t="s">
        <v>313</v>
      </c>
      <c r="AO642" s="423" t="s">
        <v>45</v>
      </c>
      <c r="AP642" s="423" t="s">
        <v>313</v>
      </c>
      <c r="AQ642" s="423" t="s">
        <v>313</v>
      </c>
      <c r="AR642" s="32">
        <v>46146</v>
      </c>
      <c r="AS642">
        <v>30</v>
      </c>
      <c r="AT642" s="423" t="s">
        <v>313</v>
      </c>
      <c r="AU642" s="423" t="s">
        <v>313</v>
      </c>
      <c r="AV642" s="423" t="s">
        <v>313</v>
      </c>
      <c r="AW642" s="423" t="s">
        <v>313</v>
      </c>
      <c r="AX642" s="423">
        <v>1</v>
      </c>
    </row>
    <row r="643" spans="1:50" x14ac:dyDescent="0.3">
      <c r="A643" s="423" t="s">
        <v>20</v>
      </c>
      <c r="B643">
        <v>1159</v>
      </c>
      <c r="D643">
        <v>3692</v>
      </c>
      <c r="E643" s="423" t="s">
        <v>313</v>
      </c>
      <c r="F643" s="423" t="s">
        <v>313</v>
      </c>
      <c r="G643" s="423" t="s">
        <v>6097</v>
      </c>
      <c r="I643" s="423" t="s">
        <v>313</v>
      </c>
      <c r="J643" s="423" t="s">
        <v>6098</v>
      </c>
      <c r="K643" s="423" t="s">
        <v>1113</v>
      </c>
      <c r="L643" s="423" t="s">
        <v>313</v>
      </c>
      <c r="M643" s="423" t="s">
        <v>1114</v>
      </c>
      <c r="N643" s="423" t="s">
        <v>313</v>
      </c>
      <c r="O643" s="423" t="s">
        <v>313</v>
      </c>
      <c r="P643" s="423" t="s">
        <v>313</v>
      </c>
      <c r="Q643" s="423" t="s">
        <v>313</v>
      </c>
      <c r="R643" s="423" t="s">
        <v>313</v>
      </c>
      <c r="S643" s="423" t="s">
        <v>313</v>
      </c>
      <c r="T643" s="423" t="s">
        <v>313</v>
      </c>
      <c r="U643" s="423" t="s">
        <v>313</v>
      </c>
      <c r="V643" s="423" t="s">
        <v>313</v>
      </c>
      <c r="W643" s="423" t="s">
        <v>320</v>
      </c>
      <c r="X643" s="423" t="s">
        <v>356</v>
      </c>
      <c r="Y643" s="423" t="s">
        <v>313</v>
      </c>
      <c r="Z643" s="32"/>
      <c r="AA643">
        <v>1485378</v>
      </c>
      <c r="AB643">
        <v>0</v>
      </c>
      <c r="AC643">
        <v>14</v>
      </c>
      <c r="AD643" s="423" t="s">
        <v>20</v>
      </c>
      <c r="AE643" s="32">
        <v>46142</v>
      </c>
      <c r="AF643" s="62">
        <v>0.60206018518518523</v>
      </c>
      <c r="AG643" s="423" t="s">
        <v>313</v>
      </c>
      <c r="AH643" s="423" t="s">
        <v>358</v>
      </c>
      <c r="AI643" s="32">
        <v>46156</v>
      </c>
      <c r="AJ643" s="62">
        <v>0.38688657407407406</v>
      </c>
      <c r="AK643" s="423" t="s">
        <v>313</v>
      </c>
      <c r="AL643" s="423" t="s">
        <v>313</v>
      </c>
      <c r="AM643" s="423" t="s">
        <v>313</v>
      </c>
      <c r="AN643" s="423" t="s">
        <v>6419</v>
      </c>
      <c r="AO643" s="423" t="s">
        <v>313</v>
      </c>
      <c r="AP643" s="423" t="s">
        <v>313</v>
      </c>
      <c r="AQ643" s="423" t="s">
        <v>313</v>
      </c>
      <c r="AR643" s="32">
        <v>46156</v>
      </c>
      <c r="AS643">
        <v>90</v>
      </c>
      <c r="AT643" s="423" t="s">
        <v>313</v>
      </c>
      <c r="AU643" s="423" t="s">
        <v>313</v>
      </c>
      <c r="AV643" s="423" t="s">
        <v>313</v>
      </c>
      <c r="AW643" s="423" t="s">
        <v>313</v>
      </c>
      <c r="AX643" s="423">
        <v>1</v>
      </c>
    </row>
    <row r="644" spans="1:50" x14ac:dyDescent="0.3">
      <c r="A644" s="423" t="s">
        <v>20</v>
      </c>
      <c r="B644">
        <v>1160</v>
      </c>
      <c r="D644">
        <v>3693</v>
      </c>
      <c r="E644" s="423" t="s">
        <v>6510</v>
      </c>
      <c r="F644" s="423" t="s">
        <v>313</v>
      </c>
      <c r="G644" s="423" t="s">
        <v>6099</v>
      </c>
      <c r="I644" s="423" t="s">
        <v>313</v>
      </c>
      <c r="J644" s="423" t="s">
        <v>6100</v>
      </c>
      <c r="K644" s="423" t="s">
        <v>1083</v>
      </c>
      <c r="L644" s="423" t="s">
        <v>313</v>
      </c>
      <c r="M644" s="423" t="s">
        <v>648</v>
      </c>
      <c r="N644" s="423" t="s">
        <v>313</v>
      </c>
      <c r="O644" s="423" t="s">
        <v>313</v>
      </c>
      <c r="P644" s="423" t="s">
        <v>313</v>
      </c>
      <c r="Q644" s="423" t="s">
        <v>313</v>
      </c>
      <c r="R644" s="423" t="s">
        <v>313</v>
      </c>
      <c r="S644" s="423" t="s">
        <v>313</v>
      </c>
      <c r="T644" s="423" t="s">
        <v>313</v>
      </c>
      <c r="U644" s="423" t="s">
        <v>313</v>
      </c>
      <c r="V644" s="423" t="s">
        <v>313</v>
      </c>
      <c r="W644" s="423" t="s">
        <v>320</v>
      </c>
      <c r="X644" s="423" t="s">
        <v>347</v>
      </c>
      <c r="Y644" s="423" t="s">
        <v>313</v>
      </c>
      <c r="Z644" s="32"/>
      <c r="AA644">
        <v>4240</v>
      </c>
      <c r="AB644">
        <v>7128</v>
      </c>
      <c r="AC644">
        <v>20</v>
      </c>
      <c r="AD644" s="423" t="s">
        <v>20</v>
      </c>
      <c r="AE644" s="32">
        <v>46142</v>
      </c>
      <c r="AF644" s="62">
        <v>0.60834490740740743</v>
      </c>
      <c r="AG644" s="423" t="s">
        <v>313</v>
      </c>
      <c r="AH644" s="423" t="s">
        <v>322</v>
      </c>
      <c r="AI644" s="32"/>
      <c r="AJ644" s="62"/>
      <c r="AK644" s="423" t="s">
        <v>313</v>
      </c>
      <c r="AL644" s="423" t="s">
        <v>313</v>
      </c>
      <c r="AM644" s="423" t="s">
        <v>313</v>
      </c>
      <c r="AN644" s="423" t="s">
        <v>5963</v>
      </c>
      <c r="AO644" s="423" t="s">
        <v>313</v>
      </c>
      <c r="AP644" s="423" t="s">
        <v>6548</v>
      </c>
      <c r="AQ644" s="423" t="s">
        <v>313</v>
      </c>
      <c r="AR644" s="32">
        <v>46160</v>
      </c>
      <c r="AS644">
        <v>50</v>
      </c>
      <c r="AT644" s="423" t="s">
        <v>313</v>
      </c>
      <c r="AU644" s="423" t="s">
        <v>313</v>
      </c>
      <c r="AV644" s="423" t="s">
        <v>313</v>
      </c>
      <c r="AW644" s="423" t="s">
        <v>313</v>
      </c>
      <c r="AX644" s="423">
        <v>1</v>
      </c>
    </row>
    <row r="645" spans="1:50" x14ac:dyDescent="0.3">
      <c r="A645" s="423" t="s">
        <v>20</v>
      </c>
      <c r="B645">
        <v>1161</v>
      </c>
      <c r="D645">
        <v>3694</v>
      </c>
      <c r="E645" s="423" t="s">
        <v>313</v>
      </c>
      <c r="F645" s="423" t="s">
        <v>313</v>
      </c>
      <c r="G645" s="423" t="s">
        <v>6101</v>
      </c>
      <c r="I645" s="423" t="s">
        <v>313</v>
      </c>
      <c r="J645" s="423" t="s">
        <v>6102</v>
      </c>
      <c r="K645" s="423" t="s">
        <v>5797</v>
      </c>
      <c r="L645" s="423" t="s">
        <v>313</v>
      </c>
      <c r="M645" s="423" t="s">
        <v>5285</v>
      </c>
      <c r="N645" s="423" t="s">
        <v>313</v>
      </c>
      <c r="O645" s="423" t="s">
        <v>313</v>
      </c>
      <c r="P645" s="423" t="s">
        <v>313</v>
      </c>
      <c r="Q645" s="423" t="s">
        <v>313</v>
      </c>
      <c r="R645" s="423" t="s">
        <v>313</v>
      </c>
      <c r="S645" s="423" t="s">
        <v>313</v>
      </c>
      <c r="T645" s="423" t="s">
        <v>313</v>
      </c>
      <c r="U645" s="423" t="s">
        <v>313</v>
      </c>
      <c r="V645" s="423" t="s">
        <v>313</v>
      </c>
      <c r="W645" s="423" t="s">
        <v>320</v>
      </c>
      <c r="X645" s="423" t="s">
        <v>347</v>
      </c>
      <c r="Y645" s="423" t="s">
        <v>313</v>
      </c>
      <c r="Z645" s="32"/>
      <c r="AA645">
        <v>6000</v>
      </c>
      <c r="AB645">
        <v>2000</v>
      </c>
      <c r="AC645">
        <v>0</v>
      </c>
      <c r="AD645" s="423" t="s">
        <v>20</v>
      </c>
      <c r="AE645" s="32">
        <v>46142</v>
      </c>
      <c r="AF645" s="62">
        <v>0.62430555555555556</v>
      </c>
      <c r="AG645" s="423" t="s">
        <v>313</v>
      </c>
      <c r="AH645" s="423" t="s">
        <v>335</v>
      </c>
      <c r="AI645" s="32">
        <v>46142</v>
      </c>
      <c r="AJ645" s="62">
        <v>0.65401620370370372</v>
      </c>
      <c r="AK645" s="423" t="s">
        <v>474</v>
      </c>
      <c r="AL645" s="423" t="s">
        <v>6011</v>
      </c>
      <c r="AM645" s="423" t="s">
        <v>313</v>
      </c>
      <c r="AN645" s="423" t="s">
        <v>5129</v>
      </c>
      <c r="AO645" s="423" t="s">
        <v>313</v>
      </c>
      <c r="AP645" s="423" t="s">
        <v>5129</v>
      </c>
      <c r="AQ645" s="423" t="s">
        <v>313</v>
      </c>
      <c r="AR645" s="32"/>
      <c r="AS645">
        <v>50</v>
      </c>
      <c r="AT645" s="423" t="s">
        <v>313</v>
      </c>
      <c r="AU645" s="423" t="s">
        <v>313</v>
      </c>
      <c r="AV645" s="423" t="s">
        <v>313</v>
      </c>
      <c r="AW645" s="423" t="s">
        <v>313</v>
      </c>
      <c r="AX645" s="423">
        <v>1</v>
      </c>
    </row>
    <row r="646" spans="1:50" x14ac:dyDescent="0.3">
      <c r="A646" s="423" t="s">
        <v>20</v>
      </c>
      <c r="B646">
        <v>1162</v>
      </c>
      <c r="D646">
        <v>3637</v>
      </c>
      <c r="E646" s="423" t="s">
        <v>6132</v>
      </c>
      <c r="F646" s="423" t="s">
        <v>313</v>
      </c>
      <c r="G646" s="423" t="s">
        <v>6133</v>
      </c>
      <c r="I646" s="423" t="s">
        <v>313</v>
      </c>
      <c r="J646" s="423" t="s">
        <v>6134</v>
      </c>
      <c r="K646" s="423" t="s">
        <v>313</v>
      </c>
      <c r="L646" s="423" t="s">
        <v>313</v>
      </c>
      <c r="M646" s="423" t="s">
        <v>6135</v>
      </c>
      <c r="N646" s="423" t="s">
        <v>313</v>
      </c>
      <c r="O646" s="423" t="s">
        <v>313</v>
      </c>
      <c r="P646" s="423" t="s">
        <v>313</v>
      </c>
      <c r="Q646" s="423" t="s">
        <v>6136</v>
      </c>
      <c r="R646" s="423" t="s">
        <v>313</v>
      </c>
      <c r="S646" s="423" t="s">
        <v>728</v>
      </c>
      <c r="T646" s="423" t="s">
        <v>313</v>
      </c>
      <c r="U646" s="423" t="s">
        <v>313</v>
      </c>
      <c r="V646" s="423" t="s">
        <v>6137</v>
      </c>
      <c r="W646" s="423" t="s">
        <v>320</v>
      </c>
      <c r="X646" s="423" t="s">
        <v>321</v>
      </c>
      <c r="Y646" s="423" t="s">
        <v>313</v>
      </c>
      <c r="Z646" s="32"/>
      <c r="AC646">
        <v>0</v>
      </c>
      <c r="AD646" s="423" t="s">
        <v>40</v>
      </c>
      <c r="AE646" s="32">
        <v>46146</v>
      </c>
      <c r="AF646" s="62">
        <v>0.33834490740740741</v>
      </c>
      <c r="AG646" s="423" t="s">
        <v>313</v>
      </c>
      <c r="AH646" s="423" t="s">
        <v>335</v>
      </c>
      <c r="AI646" s="32">
        <v>46146</v>
      </c>
      <c r="AJ646" s="62">
        <v>0.39653935185185185</v>
      </c>
      <c r="AK646" s="423" t="s">
        <v>6118</v>
      </c>
      <c r="AL646" s="423" t="s">
        <v>6138</v>
      </c>
      <c r="AM646" s="423" t="s">
        <v>313</v>
      </c>
      <c r="AN646" s="423" t="s">
        <v>313</v>
      </c>
      <c r="AO646" s="423" t="s">
        <v>20</v>
      </c>
      <c r="AP646" s="423" t="s">
        <v>313</v>
      </c>
      <c r="AQ646" s="423" t="s">
        <v>313</v>
      </c>
      <c r="AR646" s="32"/>
      <c r="AS646">
        <v>30</v>
      </c>
      <c r="AT646" s="423" t="s">
        <v>313</v>
      </c>
      <c r="AU646" s="423" t="s">
        <v>313</v>
      </c>
      <c r="AV646" s="423" t="s">
        <v>313</v>
      </c>
      <c r="AW646" s="423" t="s">
        <v>313</v>
      </c>
      <c r="AX646" s="423">
        <v>1</v>
      </c>
    </row>
    <row r="647" spans="1:50" x14ac:dyDescent="0.3">
      <c r="A647" s="423" t="s">
        <v>6111</v>
      </c>
      <c r="B647">
        <v>1163</v>
      </c>
      <c r="D647">
        <v>3638</v>
      </c>
      <c r="E647" s="423" t="s">
        <v>6511</v>
      </c>
      <c r="F647" s="423" t="s">
        <v>313</v>
      </c>
      <c r="G647" s="423" t="s">
        <v>6139</v>
      </c>
      <c r="H647">
        <v>42263870000101</v>
      </c>
      <c r="I647" s="423" t="s">
        <v>313</v>
      </c>
      <c r="J647" s="423" t="s">
        <v>6139</v>
      </c>
      <c r="K647" s="423" t="s">
        <v>6140</v>
      </c>
      <c r="L647" s="423" t="s">
        <v>313</v>
      </c>
      <c r="M647" s="423" t="s">
        <v>6141</v>
      </c>
      <c r="N647" s="423" t="s">
        <v>313</v>
      </c>
      <c r="O647" s="423" t="s">
        <v>313</v>
      </c>
      <c r="P647" s="423" t="s">
        <v>313</v>
      </c>
      <c r="Q647" s="423" t="s">
        <v>1610</v>
      </c>
      <c r="R647" s="423" t="s">
        <v>496</v>
      </c>
      <c r="S647" s="423" t="s">
        <v>2025</v>
      </c>
      <c r="T647" s="423" t="s">
        <v>313</v>
      </c>
      <c r="U647" s="423" t="s">
        <v>313</v>
      </c>
      <c r="V647" s="423" t="s">
        <v>5590</v>
      </c>
      <c r="W647" s="423" t="s">
        <v>320</v>
      </c>
      <c r="X647" s="423" t="s">
        <v>437</v>
      </c>
      <c r="Y647" s="423" t="s">
        <v>313</v>
      </c>
      <c r="Z647" s="32"/>
      <c r="AC647">
        <v>16</v>
      </c>
      <c r="AD647" s="423" t="s">
        <v>40</v>
      </c>
      <c r="AE647" s="32">
        <v>46146</v>
      </c>
      <c r="AF647" s="62">
        <v>0.34042824074074074</v>
      </c>
      <c r="AG647" s="423" t="s">
        <v>313</v>
      </c>
      <c r="AH647" s="423" t="s">
        <v>322</v>
      </c>
      <c r="AI647" s="32"/>
      <c r="AJ647" s="62"/>
      <c r="AK647" s="423" t="s">
        <v>313</v>
      </c>
      <c r="AL647" s="423" t="s">
        <v>313</v>
      </c>
      <c r="AM647" s="423" t="s">
        <v>313</v>
      </c>
      <c r="AN647" s="423" t="s">
        <v>313</v>
      </c>
      <c r="AO647" s="423" t="s">
        <v>6111</v>
      </c>
      <c r="AP647" s="423" t="s">
        <v>313</v>
      </c>
      <c r="AQ647" s="423" t="s">
        <v>313</v>
      </c>
      <c r="AR647" s="32"/>
      <c r="AS647">
        <v>30</v>
      </c>
      <c r="AT647" s="423" t="s">
        <v>313</v>
      </c>
      <c r="AU647" s="423" t="s">
        <v>4325</v>
      </c>
      <c r="AV647" s="423" t="s">
        <v>313</v>
      </c>
      <c r="AW647" s="423" t="s">
        <v>313</v>
      </c>
      <c r="AX647" s="423">
        <v>1</v>
      </c>
    </row>
    <row r="648" spans="1:50" x14ac:dyDescent="0.3">
      <c r="A648" s="423" t="s">
        <v>45</v>
      </c>
      <c r="B648">
        <v>1164</v>
      </c>
      <c r="D648">
        <v>3695</v>
      </c>
      <c r="E648" s="423" t="s">
        <v>313</v>
      </c>
      <c r="F648" s="423" t="s">
        <v>313</v>
      </c>
      <c r="G648" s="423" t="s">
        <v>6143</v>
      </c>
      <c r="H648">
        <v>64508464000196</v>
      </c>
      <c r="I648" s="423" t="s">
        <v>313</v>
      </c>
      <c r="J648" s="423" t="s">
        <v>6144</v>
      </c>
      <c r="K648" s="423" t="s">
        <v>6145</v>
      </c>
      <c r="L648" s="423" t="s">
        <v>313</v>
      </c>
      <c r="M648" s="423" t="s">
        <v>6146</v>
      </c>
      <c r="N648" s="423" t="s">
        <v>313</v>
      </c>
      <c r="O648" s="423" t="s">
        <v>313</v>
      </c>
      <c r="P648" s="423" t="s">
        <v>313</v>
      </c>
      <c r="Q648" s="423" t="s">
        <v>6147</v>
      </c>
      <c r="R648" s="423" t="s">
        <v>1232</v>
      </c>
      <c r="S648" s="423" t="s">
        <v>2025</v>
      </c>
      <c r="T648" s="423" t="s">
        <v>313</v>
      </c>
      <c r="U648" s="423" t="s">
        <v>313</v>
      </c>
      <c r="V648" s="423" t="s">
        <v>5574</v>
      </c>
      <c r="W648" s="423" t="s">
        <v>320</v>
      </c>
      <c r="X648" s="423" t="s">
        <v>437</v>
      </c>
      <c r="Y648" s="423" t="s">
        <v>313</v>
      </c>
      <c r="Z648" s="32"/>
      <c r="AC648">
        <v>4</v>
      </c>
      <c r="AD648" s="423" t="s">
        <v>40</v>
      </c>
      <c r="AE648" s="32">
        <v>46146</v>
      </c>
      <c r="AF648" s="62">
        <v>0.34131944444444445</v>
      </c>
      <c r="AG648" s="423" t="s">
        <v>313</v>
      </c>
      <c r="AH648" s="423" t="s">
        <v>335</v>
      </c>
      <c r="AI648" s="32">
        <v>46150</v>
      </c>
      <c r="AJ648" s="62">
        <v>0.43851851851851853</v>
      </c>
      <c r="AK648" s="423" t="s">
        <v>6118</v>
      </c>
      <c r="AL648" s="423" t="s">
        <v>313</v>
      </c>
      <c r="AM648" s="423" t="s">
        <v>313</v>
      </c>
      <c r="AN648" s="423" t="s">
        <v>313</v>
      </c>
      <c r="AO648" s="423" t="s">
        <v>45</v>
      </c>
      <c r="AP648" s="423" t="s">
        <v>313</v>
      </c>
      <c r="AQ648" s="423" t="s">
        <v>313</v>
      </c>
      <c r="AR648" s="32">
        <v>46150</v>
      </c>
      <c r="AS648">
        <v>31</v>
      </c>
      <c r="AT648" s="423" t="s">
        <v>313</v>
      </c>
      <c r="AU648" s="423" t="s">
        <v>313</v>
      </c>
      <c r="AV648" s="423" t="s">
        <v>313</v>
      </c>
      <c r="AW648" s="423" t="s">
        <v>313</v>
      </c>
      <c r="AX648" s="423">
        <v>1</v>
      </c>
    </row>
    <row r="649" spans="1:50" x14ac:dyDescent="0.3">
      <c r="A649" s="423" t="s">
        <v>20</v>
      </c>
      <c r="B649">
        <v>1165</v>
      </c>
      <c r="D649">
        <v>3698</v>
      </c>
      <c r="E649" s="423" t="s">
        <v>313</v>
      </c>
      <c r="F649" s="423" t="s">
        <v>313</v>
      </c>
      <c r="G649" s="423" t="s">
        <v>6148</v>
      </c>
      <c r="H649">
        <v>15725079000195</v>
      </c>
      <c r="I649" s="423" t="s">
        <v>313</v>
      </c>
      <c r="J649" s="423" t="s">
        <v>6149</v>
      </c>
      <c r="K649" s="423" t="s">
        <v>6150</v>
      </c>
      <c r="L649" s="423" t="s">
        <v>313</v>
      </c>
      <c r="M649" s="423" t="s">
        <v>6151</v>
      </c>
      <c r="N649" s="423" t="s">
        <v>313</v>
      </c>
      <c r="O649" s="423" t="s">
        <v>313</v>
      </c>
      <c r="P649" s="423" t="s">
        <v>313</v>
      </c>
      <c r="Q649" s="423" t="s">
        <v>313</v>
      </c>
      <c r="R649" s="423" t="s">
        <v>313</v>
      </c>
      <c r="S649" s="423" t="s">
        <v>2025</v>
      </c>
      <c r="T649" s="423" t="s">
        <v>313</v>
      </c>
      <c r="U649" s="423" t="s">
        <v>313</v>
      </c>
      <c r="V649" s="423" t="s">
        <v>5590</v>
      </c>
      <c r="W649" s="423" t="s">
        <v>320</v>
      </c>
      <c r="X649" s="423" t="s">
        <v>437</v>
      </c>
      <c r="Y649" s="423" t="s">
        <v>313</v>
      </c>
      <c r="Z649" s="32"/>
      <c r="AC649">
        <v>10</v>
      </c>
      <c r="AD649" s="423" t="s">
        <v>40</v>
      </c>
      <c r="AE649" s="32">
        <v>46146</v>
      </c>
      <c r="AF649" s="62">
        <v>0.34255787037037039</v>
      </c>
      <c r="AG649" s="423" t="s">
        <v>313</v>
      </c>
      <c r="AH649" s="423" t="s">
        <v>335</v>
      </c>
      <c r="AI649" s="32">
        <v>46156</v>
      </c>
      <c r="AJ649" s="62">
        <v>0.48023148148148148</v>
      </c>
      <c r="AK649" s="423" t="s">
        <v>6122</v>
      </c>
      <c r="AL649" s="423" t="s">
        <v>6420</v>
      </c>
      <c r="AM649" s="423" t="s">
        <v>313</v>
      </c>
      <c r="AN649" s="423" t="s">
        <v>313</v>
      </c>
      <c r="AO649" s="423" t="s">
        <v>20</v>
      </c>
      <c r="AP649" s="423" t="s">
        <v>313</v>
      </c>
      <c r="AQ649" s="423" t="s">
        <v>313</v>
      </c>
      <c r="AR649" s="32">
        <v>46156</v>
      </c>
      <c r="AS649">
        <v>28</v>
      </c>
      <c r="AT649" s="423" t="s">
        <v>313</v>
      </c>
      <c r="AU649" s="423" t="s">
        <v>313</v>
      </c>
      <c r="AV649" s="423" t="s">
        <v>313</v>
      </c>
      <c r="AW649" s="423" t="s">
        <v>313</v>
      </c>
      <c r="AX649" s="423">
        <v>1</v>
      </c>
    </row>
    <row r="650" spans="1:50" x14ac:dyDescent="0.3">
      <c r="A650" s="423" t="s">
        <v>6111</v>
      </c>
      <c r="B650">
        <v>1166</v>
      </c>
      <c r="D650">
        <v>3699</v>
      </c>
      <c r="E650" s="423" t="s">
        <v>6512</v>
      </c>
      <c r="F650" s="423" t="s">
        <v>313</v>
      </c>
      <c r="G650" s="423" t="s">
        <v>6152</v>
      </c>
      <c r="I650" s="423" t="s">
        <v>313</v>
      </c>
      <c r="J650" s="423" t="s">
        <v>6153</v>
      </c>
      <c r="K650" s="423" t="s">
        <v>6154</v>
      </c>
      <c r="L650" s="423" t="s">
        <v>313</v>
      </c>
      <c r="M650" s="423" t="s">
        <v>6155</v>
      </c>
      <c r="N650" s="423" t="s">
        <v>313</v>
      </c>
      <c r="O650" s="423" t="s">
        <v>313</v>
      </c>
      <c r="P650" s="423" t="s">
        <v>313</v>
      </c>
      <c r="Q650" s="423" t="s">
        <v>313</v>
      </c>
      <c r="R650" s="423" t="s">
        <v>313</v>
      </c>
      <c r="S650" s="423" t="s">
        <v>2025</v>
      </c>
      <c r="T650" s="423" t="s">
        <v>313</v>
      </c>
      <c r="U650" s="423" t="s">
        <v>313</v>
      </c>
      <c r="V650" s="423" t="s">
        <v>5590</v>
      </c>
      <c r="W650" s="423" t="s">
        <v>320</v>
      </c>
      <c r="X650" s="423" t="s">
        <v>437</v>
      </c>
      <c r="Y650" s="423" t="s">
        <v>313</v>
      </c>
      <c r="Z650" s="32"/>
      <c r="AC650">
        <v>16</v>
      </c>
      <c r="AD650" s="423" t="s">
        <v>40</v>
      </c>
      <c r="AE650" s="32">
        <v>46146</v>
      </c>
      <c r="AF650" s="62">
        <v>0.34332175925925928</v>
      </c>
      <c r="AG650" s="423" t="s">
        <v>313</v>
      </c>
      <c r="AH650" s="423" t="s">
        <v>322</v>
      </c>
      <c r="AI650" s="32"/>
      <c r="AJ650" s="62"/>
      <c r="AK650" s="423" t="s">
        <v>313</v>
      </c>
      <c r="AL650" s="423" t="s">
        <v>313</v>
      </c>
      <c r="AM650" s="423" t="s">
        <v>313</v>
      </c>
      <c r="AN650" s="423" t="s">
        <v>313</v>
      </c>
      <c r="AO650" s="423" t="s">
        <v>6111</v>
      </c>
      <c r="AP650" s="423" t="s">
        <v>313</v>
      </c>
      <c r="AQ650" s="423" t="s">
        <v>313</v>
      </c>
      <c r="AR650" s="32">
        <v>46153</v>
      </c>
      <c r="AS650">
        <v>30</v>
      </c>
      <c r="AT650" s="423" t="s">
        <v>313</v>
      </c>
      <c r="AU650" s="423" t="s">
        <v>313</v>
      </c>
      <c r="AV650" s="423" t="s">
        <v>313</v>
      </c>
      <c r="AW650" s="423" t="s">
        <v>313</v>
      </c>
      <c r="AX650" s="423">
        <v>1</v>
      </c>
    </row>
    <row r="651" spans="1:50" x14ac:dyDescent="0.3">
      <c r="A651" s="423" t="s">
        <v>45</v>
      </c>
      <c r="B651">
        <v>1167</v>
      </c>
      <c r="D651">
        <v>3700</v>
      </c>
      <c r="E651" s="423" t="s">
        <v>313</v>
      </c>
      <c r="F651" s="423" t="s">
        <v>313</v>
      </c>
      <c r="G651" s="423" t="s">
        <v>6156</v>
      </c>
      <c r="I651" s="423" t="s">
        <v>313</v>
      </c>
      <c r="J651" s="423" t="s">
        <v>6157</v>
      </c>
      <c r="K651" s="423" t="s">
        <v>6158</v>
      </c>
      <c r="L651" s="423" t="s">
        <v>313</v>
      </c>
      <c r="M651" s="423" t="s">
        <v>6159</v>
      </c>
      <c r="N651" s="423" t="s">
        <v>313</v>
      </c>
      <c r="O651" s="423" t="s">
        <v>313</v>
      </c>
      <c r="P651" s="423" t="s">
        <v>313</v>
      </c>
      <c r="Q651" s="423" t="s">
        <v>313</v>
      </c>
      <c r="R651" s="423" t="s">
        <v>313</v>
      </c>
      <c r="S651" s="423" t="s">
        <v>2025</v>
      </c>
      <c r="T651" s="423" t="s">
        <v>313</v>
      </c>
      <c r="U651" s="423" t="s">
        <v>313</v>
      </c>
      <c r="V651" s="423" t="s">
        <v>5574</v>
      </c>
      <c r="W651" s="423" t="s">
        <v>320</v>
      </c>
      <c r="X651" s="423" t="s">
        <v>437</v>
      </c>
      <c r="Y651" s="423" t="s">
        <v>313</v>
      </c>
      <c r="Z651" s="32"/>
      <c r="AC651">
        <v>4</v>
      </c>
      <c r="AD651" s="423" t="s">
        <v>40</v>
      </c>
      <c r="AE651" s="32">
        <v>46146</v>
      </c>
      <c r="AF651" s="62">
        <v>0.34416666666666668</v>
      </c>
      <c r="AG651" s="423" t="s">
        <v>313</v>
      </c>
      <c r="AH651" s="423" t="s">
        <v>335</v>
      </c>
      <c r="AI651" s="32">
        <v>46150</v>
      </c>
      <c r="AJ651" s="62">
        <v>0.43725694444444446</v>
      </c>
      <c r="AK651" s="423" t="s">
        <v>6118</v>
      </c>
      <c r="AL651" s="423" t="s">
        <v>313</v>
      </c>
      <c r="AM651" s="423" t="s">
        <v>313</v>
      </c>
      <c r="AN651" s="423" t="s">
        <v>313</v>
      </c>
      <c r="AO651" s="423" t="s">
        <v>45</v>
      </c>
      <c r="AP651" s="423" t="s">
        <v>313</v>
      </c>
      <c r="AQ651" s="423" t="s">
        <v>313</v>
      </c>
      <c r="AR651" s="32">
        <v>46150</v>
      </c>
      <c r="AS651">
        <v>30</v>
      </c>
      <c r="AT651" s="423" t="s">
        <v>313</v>
      </c>
      <c r="AU651" s="423" t="s">
        <v>313</v>
      </c>
      <c r="AV651" s="423" t="s">
        <v>313</v>
      </c>
      <c r="AW651" s="423" t="s">
        <v>313</v>
      </c>
      <c r="AX651" s="423">
        <v>1</v>
      </c>
    </row>
    <row r="652" spans="1:50" x14ac:dyDescent="0.3">
      <c r="A652" s="423" t="s">
        <v>45</v>
      </c>
      <c r="B652">
        <v>1168</v>
      </c>
      <c r="D652">
        <v>3701</v>
      </c>
      <c r="E652" s="423" t="s">
        <v>313</v>
      </c>
      <c r="F652" s="423" t="s">
        <v>313</v>
      </c>
      <c r="G652" s="423" t="s">
        <v>6160</v>
      </c>
      <c r="I652" s="423" t="s">
        <v>313</v>
      </c>
      <c r="J652" s="423" t="s">
        <v>6161</v>
      </c>
      <c r="K652" s="423" t="s">
        <v>6162</v>
      </c>
      <c r="L652" s="423" t="s">
        <v>313</v>
      </c>
      <c r="M652" s="423" t="s">
        <v>6163</v>
      </c>
      <c r="N652" s="423" t="s">
        <v>313</v>
      </c>
      <c r="O652" s="423" t="s">
        <v>313</v>
      </c>
      <c r="P652" s="423" t="s">
        <v>313</v>
      </c>
      <c r="Q652" s="423" t="s">
        <v>313</v>
      </c>
      <c r="R652" s="423" t="s">
        <v>313</v>
      </c>
      <c r="S652" s="423" t="s">
        <v>2025</v>
      </c>
      <c r="T652" s="423" t="s">
        <v>313</v>
      </c>
      <c r="U652" s="423" t="s">
        <v>313</v>
      </c>
      <c r="V652" s="423" t="s">
        <v>5590</v>
      </c>
      <c r="W652" s="423" t="s">
        <v>320</v>
      </c>
      <c r="X652" s="423" t="s">
        <v>321</v>
      </c>
      <c r="Y652" s="423" t="s">
        <v>313</v>
      </c>
      <c r="Z652" s="32"/>
      <c r="AC652">
        <v>5</v>
      </c>
      <c r="AD652" s="423" t="s">
        <v>40</v>
      </c>
      <c r="AE652" s="32">
        <v>46146</v>
      </c>
      <c r="AF652" s="62">
        <v>0.34478009259259257</v>
      </c>
      <c r="AG652" s="423" t="s">
        <v>313</v>
      </c>
      <c r="AH652" s="423" t="s">
        <v>335</v>
      </c>
      <c r="AI652" s="32">
        <v>46151</v>
      </c>
      <c r="AJ652" s="62">
        <v>0.36596064814814816</v>
      </c>
      <c r="AK652" s="423" t="s">
        <v>6164</v>
      </c>
      <c r="AL652" s="423" t="s">
        <v>313</v>
      </c>
      <c r="AM652" s="423" t="s">
        <v>313</v>
      </c>
      <c r="AN652" s="423" t="s">
        <v>313</v>
      </c>
      <c r="AO652" s="423" t="s">
        <v>45</v>
      </c>
      <c r="AP652" s="423" t="s">
        <v>313</v>
      </c>
      <c r="AQ652" s="423" t="s">
        <v>313</v>
      </c>
      <c r="AR652" s="32"/>
      <c r="AS652">
        <v>30</v>
      </c>
      <c r="AT652" s="423" t="s">
        <v>313</v>
      </c>
      <c r="AU652" s="423" t="s">
        <v>313</v>
      </c>
      <c r="AV652" s="423" t="s">
        <v>313</v>
      </c>
      <c r="AW652" s="423" t="s">
        <v>313</v>
      </c>
      <c r="AX652" s="423">
        <v>1</v>
      </c>
    </row>
    <row r="653" spans="1:50" x14ac:dyDescent="0.3">
      <c r="A653" s="423" t="s">
        <v>20</v>
      </c>
      <c r="B653">
        <v>1169</v>
      </c>
      <c r="D653">
        <v>3702</v>
      </c>
      <c r="E653" s="423" t="s">
        <v>6513</v>
      </c>
      <c r="F653" s="423" t="s">
        <v>313</v>
      </c>
      <c r="G653" s="423" t="s">
        <v>6165</v>
      </c>
      <c r="H653">
        <v>29795322000156</v>
      </c>
      <c r="I653" s="423" t="s">
        <v>313</v>
      </c>
      <c r="J653" s="423" t="s">
        <v>6166</v>
      </c>
      <c r="K653" s="423" t="s">
        <v>6167</v>
      </c>
      <c r="L653" s="423" t="s">
        <v>313</v>
      </c>
      <c r="M653" s="423" t="s">
        <v>6168</v>
      </c>
      <c r="N653" s="423" t="s">
        <v>313</v>
      </c>
      <c r="O653" s="423" t="s">
        <v>313</v>
      </c>
      <c r="P653" s="423" t="s">
        <v>313</v>
      </c>
      <c r="Q653" s="423" t="s">
        <v>631</v>
      </c>
      <c r="R653" s="423" t="s">
        <v>330</v>
      </c>
      <c r="S653" s="423" t="s">
        <v>2025</v>
      </c>
      <c r="T653" s="423" t="s">
        <v>313</v>
      </c>
      <c r="U653" s="423" t="s">
        <v>313</v>
      </c>
      <c r="V653" s="423" t="s">
        <v>5590</v>
      </c>
      <c r="W653" s="423" t="s">
        <v>320</v>
      </c>
      <c r="X653" s="423" t="s">
        <v>437</v>
      </c>
      <c r="Y653" s="423" t="s">
        <v>313</v>
      </c>
      <c r="Z653" s="32"/>
      <c r="AC653">
        <v>11</v>
      </c>
      <c r="AD653" s="423" t="s">
        <v>40</v>
      </c>
      <c r="AE653" s="32">
        <v>46146</v>
      </c>
      <c r="AF653" s="62">
        <v>0.34650462962962963</v>
      </c>
      <c r="AG653" s="423" t="s">
        <v>313</v>
      </c>
      <c r="AH653" s="423" t="s">
        <v>335</v>
      </c>
      <c r="AI653" s="32">
        <v>46157</v>
      </c>
      <c r="AJ653" s="62">
        <v>0.68731481481481482</v>
      </c>
      <c r="AK653" s="423" t="s">
        <v>6122</v>
      </c>
      <c r="AL653" s="423" t="s">
        <v>6514</v>
      </c>
      <c r="AM653" s="423" t="s">
        <v>313</v>
      </c>
      <c r="AN653" s="423" t="s">
        <v>313</v>
      </c>
      <c r="AO653" s="423" t="s">
        <v>20</v>
      </c>
      <c r="AP653" s="423" t="s">
        <v>313</v>
      </c>
      <c r="AQ653" s="423" t="s">
        <v>313</v>
      </c>
      <c r="AR653" s="32">
        <v>46157</v>
      </c>
      <c r="AS653">
        <v>31</v>
      </c>
      <c r="AT653" s="423" t="s">
        <v>313</v>
      </c>
      <c r="AU653" s="423" t="s">
        <v>313</v>
      </c>
      <c r="AV653" s="423" t="s">
        <v>313</v>
      </c>
      <c r="AW653" s="423" t="s">
        <v>313</v>
      </c>
      <c r="AX653" s="423">
        <v>1</v>
      </c>
    </row>
    <row r="654" spans="1:50" x14ac:dyDescent="0.3">
      <c r="A654" s="423" t="s">
        <v>20</v>
      </c>
      <c r="B654">
        <v>1170</v>
      </c>
      <c r="D654">
        <v>3704</v>
      </c>
      <c r="E654" s="423" t="s">
        <v>6515</v>
      </c>
      <c r="F654" s="423" t="s">
        <v>313</v>
      </c>
      <c r="G654" s="423" t="s">
        <v>6169</v>
      </c>
      <c r="I654" s="423" t="s">
        <v>313</v>
      </c>
      <c r="J654" s="423" t="s">
        <v>6170</v>
      </c>
      <c r="K654" s="423" t="s">
        <v>6171</v>
      </c>
      <c r="L654" s="423" t="s">
        <v>313</v>
      </c>
      <c r="M654" s="423" t="s">
        <v>6172</v>
      </c>
      <c r="N654" s="423" t="s">
        <v>313</v>
      </c>
      <c r="O654" s="423" t="s">
        <v>313</v>
      </c>
      <c r="P654" s="423" t="s">
        <v>313</v>
      </c>
      <c r="Q654" s="423" t="s">
        <v>463</v>
      </c>
      <c r="R654" s="423" t="s">
        <v>313</v>
      </c>
      <c r="S654" s="423" t="s">
        <v>354</v>
      </c>
      <c r="T654" s="423" t="s">
        <v>313</v>
      </c>
      <c r="U654" s="423" t="s">
        <v>313</v>
      </c>
      <c r="V654" s="423" t="s">
        <v>5595</v>
      </c>
      <c r="W654" s="423" t="s">
        <v>320</v>
      </c>
      <c r="X654" s="423" t="s">
        <v>437</v>
      </c>
      <c r="Y654" s="423" t="s">
        <v>313</v>
      </c>
      <c r="Z654" s="32"/>
      <c r="AC654">
        <v>11</v>
      </c>
      <c r="AD654" s="423" t="s">
        <v>40</v>
      </c>
      <c r="AE654" s="32">
        <v>46146</v>
      </c>
      <c r="AF654" s="62">
        <v>0.34758101851851853</v>
      </c>
      <c r="AG654" s="423" t="s">
        <v>313</v>
      </c>
      <c r="AH654" s="423" t="s">
        <v>335</v>
      </c>
      <c r="AI654" s="32">
        <v>46157</v>
      </c>
      <c r="AJ654" s="62">
        <v>0.68228009259259259</v>
      </c>
      <c r="AK654" s="423" t="s">
        <v>474</v>
      </c>
      <c r="AL654" s="423" t="s">
        <v>6516</v>
      </c>
      <c r="AM654" s="423" t="s">
        <v>313</v>
      </c>
      <c r="AN654" s="423" t="s">
        <v>313</v>
      </c>
      <c r="AO654" s="423" t="s">
        <v>20</v>
      </c>
      <c r="AP654" s="423" t="s">
        <v>313</v>
      </c>
      <c r="AQ654" s="423" t="s">
        <v>313</v>
      </c>
      <c r="AR654" s="32">
        <v>46157</v>
      </c>
      <c r="AS654">
        <v>30</v>
      </c>
      <c r="AT654" s="423" t="s">
        <v>313</v>
      </c>
      <c r="AU654" s="423" t="s">
        <v>313</v>
      </c>
      <c r="AV654" s="423" t="s">
        <v>313</v>
      </c>
      <c r="AW654" s="423" t="s">
        <v>313</v>
      </c>
      <c r="AX654" s="423">
        <v>1</v>
      </c>
    </row>
    <row r="655" spans="1:50" x14ac:dyDescent="0.3">
      <c r="A655" s="423" t="s">
        <v>6111</v>
      </c>
      <c r="B655">
        <v>1171</v>
      </c>
      <c r="D655">
        <v>3705</v>
      </c>
      <c r="E655" s="423" t="s">
        <v>6307</v>
      </c>
      <c r="F655" s="423" t="s">
        <v>313</v>
      </c>
      <c r="G655" s="423" t="s">
        <v>6173</v>
      </c>
      <c r="I655" s="423" t="s">
        <v>313</v>
      </c>
      <c r="J655" s="423" t="s">
        <v>6174</v>
      </c>
      <c r="K655" s="423" t="s">
        <v>6175</v>
      </c>
      <c r="L655" s="423" t="s">
        <v>313</v>
      </c>
      <c r="M655" s="423" t="s">
        <v>6176</v>
      </c>
      <c r="N655" s="423" t="s">
        <v>313</v>
      </c>
      <c r="O655" s="423" t="s">
        <v>313</v>
      </c>
      <c r="P655" s="423" t="s">
        <v>313</v>
      </c>
      <c r="Q655" s="423" t="s">
        <v>313</v>
      </c>
      <c r="R655" s="423" t="s">
        <v>313</v>
      </c>
      <c r="S655" s="423" t="s">
        <v>2025</v>
      </c>
      <c r="T655" s="423" t="s">
        <v>313</v>
      </c>
      <c r="U655" s="423" t="s">
        <v>313</v>
      </c>
      <c r="V655" s="423" t="s">
        <v>5590</v>
      </c>
      <c r="W655" s="423" t="s">
        <v>320</v>
      </c>
      <c r="X655" s="423" t="s">
        <v>437</v>
      </c>
      <c r="Y655" s="423" t="s">
        <v>313</v>
      </c>
      <c r="Z655" s="32"/>
      <c r="AC655">
        <v>14</v>
      </c>
      <c r="AD655" s="423" t="s">
        <v>40</v>
      </c>
      <c r="AE655" s="32">
        <v>46146</v>
      </c>
      <c r="AF655" s="62">
        <v>0.34806712962962966</v>
      </c>
      <c r="AG655" s="423" t="s">
        <v>313</v>
      </c>
      <c r="AH655" s="423" t="s">
        <v>335</v>
      </c>
      <c r="AI655" s="32">
        <v>46160</v>
      </c>
      <c r="AJ655" s="62">
        <v>0.3971527777777778</v>
      </c>
      <c r="AK655" s="423" t="s">
        <v>6122</v>
      </c>
      <c r="AL655" s="423" t="s">
        <v>6517</v>
      </c>
      <c r="AM655" s="423" t="s">
        <v>313</v>
      </c>
      <c r="AN655" s="423" t="s">
        <v>313</v>
      </c>
      <c r="AO655" s="423" t="s">
        <v>6111</v>
      </c>
      <c r="AP655" s="423" t="s">
        <v>313</v>
      </c>
      <c r="AQ655" s="423" t="s">
        <v>313</v>
      </c>
      <c r="AR655" s="32">
        <v>46153</v>
      </c>
      <c r="AS655">
        <v>30</v>
      </c>
      <c r="AT655" s="423" t="s">
        <v>313</v>
      </c>
      <c r="AU655" s="423" t="s">
        <v>313</v>
      </c>
      <c r="AV655" s="423" t="s">
        <v>313</v>
      </c>
      <c r="AW655" s="423" t="s">
        <v>313</v>
      </c>
      <c r="AX655" s="423">
        <v>1</v>
      </c>
    </row>
    <row r="656" spans="1:50" x14ac:dyDescent="0.3">
      <c r="A656" s="423" t="s">
        <v>6111</v>
      </c>
      <c r="B656">
        <v>1172</v>
      </c>
      <c r="D656">
        <v>3706</v>
      </c>
      <c r="E656" s="423" t="s">
        <v>6518</v>
      </c>
      <c r="F656" s="423" t="s">
        <v>313</v>
      </c>
      <c r="G656" s="423" t="s">
        <v>6177</v>
      </c>
      <c r="H656">
        <v>32268865000391</v>
      </c>
      <c r="I656" s="423" t="s">
        <v>313</v>
      </c>
      <c r="J656" s="423" t="s">
        <v>6178</v>
      </c>
      <c r="K656" s="423" t="s">
        <v>6179</v>
      </c>
      <c r="L656" s="423" t="s">
        <v>313</v>
      </c>
      <c r="M656" s="423" t="s">
        <v>6180</v>
      </c>
      <c r="N656" s="423" t="s">
        <v>313</v>
      </c>
      <c r="O656" s="423" t="s">
        <v>313</v>
      </c>
      <c r="P656" s="423" t="s">
        <v>313</v>
      </c>
      <c r="Q656" s="423" t="s">
        <v>313</v>
      </c>
      <c r="R656" s="423" t="s">
        <v>313</v>
      </c>
      <c r="S656" s="423" t="s">
        <v>2025</v>
      </c>
      <c r="T656" s="423" t="s">
        <v>313</v>
      </c>
      <c r="U656" s="423" t="s">
        <v>313</v>
      </c>
      <c r="V656" s="423" t="s">
        <v>5590</v>
      </c>
      <c r="W656" s="423" t="s">
        <v>320</v>
      </c>
      <c r="X656" s="423" t="s">
        <v>437</v>
      </c>
      <c r="Y656" s="423" t="s">
        <v>313</v>
      </c>
      <c r="Z656" s="32"/>
      <c r="AC656">
        <v>16</v>
      </c>
      <c r="AD656" s="423" t="s">
        <v>40</v>
      </c>
      <c r="AE656" s="32">
        <v>46146</v>
      </c>
      <c r="AF656" s="62">
        <v>0.34863425925925928</v>
      </c>
      <c r="AG656" s="423" t="s">
        <v>313</v>
      </c>
      <c r="AH656" s="423" t="s">
        <v>322</v>
      </c>
      <c r="AI656" s="32"/>
      <c r="AJ656" s="62"/>
      <c r="AK656" s="423" t="s">
        <v>313</v>
      </c>
      <c r="AL656" s="423" t="s">
        <v>313</v>
      </c>
      <c r="AM656" s="423" t="s">
        <v>313</v>
      </c>
      <c r="AN656" s="423" t="s">
        <v>313</v>
      </c>
      <c r="AO656" s="423" t="s">
        <v>6111</v>
      </c>
      <c r="AP656" s="423" t="s">
        <v>313</v>
      </c>
      <c r="AQ656" s="423" t="s">
        <v>313</v>
      </c>
      <c r="AR656" s="32">
        <v>46153</v>
      </c>
      <c r="AS656">
        <v>30</v>
      </c>
      <c r="AT656" s="423" t="s">
        <v>313</v>
      </c>
      <c r="AU656" s="423" t="s">
        <v>313</v>
      </c>
      <c r="AV656" s="423" t="s">
        <v>313</v>
      </c>
      <c r="AW656" s="423" t="s">
        <v>313</v>
      </c>
      <c r="AX656" s="423">
        <v>1</v>
      </c>
    </row>
    <row r="657" spans="1:50" x14ac:dyDescent="0.3">
      <c r="A657" s="423" t="s">
        <v>20</v>
      </c>
      <c r="B657">
        <v>1173</v>
      </c>
      <c r="D657">
        <v>3707</v>
      </c>
      <c r="E657" s="423" t="s">
        <v>6519</v>
      </c>
      <c r="F657" s="423" t="s">
        <v>313</v>
      </c>
      <c r="G657" s="423" t="s">
        <v>6181</v>
      </c>
      <c r="H657">
        <v>1784943000115</v>
      </c>
      <c r="I657" s="423" t="s">
        <v>313</v>
      </c>
      <c r="J657" s="423" t="s">
        <v>6182</v>
      </c>
      <c r="K657" s="423" t="s">
        <v>6183</v>
      </c>
      <c r="L657" s="423" t="s">
        <v>313</v>
      </c>
      <c r="M657" s="423" t="s">
        <v>6184</v>
      </c>
      <c r="N657" s="423" t="s">
        <v>313</v>
      </c>
      <c r="O657" s="423" t="s">
        <v>313</v>
      </c>
      <c r="P657" s="423" t="s">
        <v>313</v>
      </c>
      <c r="Q657" s="423" t="s">
        <v>313</v>
      </c>
      <c r="R657" s="423" t="s">
        <v>1905</v>
      </c>
      <c r="S657" s="423" t="s">
        <v>728</v>
      </c>
      <c r="T657" s="423" t="s">
        <v>313</v>
      </c>
      <c r="U657" s="423" t="s">
        <v>313</v>
      </c>
      <c r="V657" s="423" t="s">
        <v>5590</v>
      </c>
      <c r="W657" s="423" t="s">
        <v>320</v>
      </c>
      <c r="X657" s="423" t="s">
        <v>437</v>
      </c>
      <c r="Y657" s="423" t="s">
        <v>313</v>
      </c>
      <c r="Z657" s="32"/>
      <c r="AC657">
        <v>16</v>
      </c>
      <c r="AD657" s="423" t="s">
        <v>40</v>
      </c>
      <c r="AE657" s="32">
        <v>46146</v>
      </c>
      <c r="AF657" s="62">
        <v>0.34932870370370372</v>
      </c>
      <c r="AG657" s="423" t="s">
        <v>313</v>
      </c>
      <c r="AH657" s="423" t="s">
        <v>322</v>
      </c>
      <c r="AI657" s="32"/>
      <c r="AJ657" s="62"/>
      <c r="AK657" s="423" t="s">
        <v>313</v>
      </c>
      <c r="AL657" s="423" t="s">
        <v>313</v>
      </c>
      <c r="AM657" s="423" t="s">
        <v>313</v>
      </c>
      <c r="AN657" s="423" t="s">
        <v>313</v>
      </c>
      <c r="AO657" s="423" t="s">
        <v>20</v>
      </c>
      <c r="AP657" s="423" t="s">
        <v>313</v>
      </c>
      <c r="AQ657" s="423" t="s">
        <v>313</v>
      </c>
      <c r="AR657" s="32">
        <v>46157</v>
      </c>
      <c r="AS657">
        <v>30</v>
      </c>
      <c r="AT657" s="423" t="s">
        <v>313</v>
      </c>
      <c r="AU657" s="423" t="s">
        <v>313</v>
      </c>
      <c r="AV657" s="423" t="s">
        <v>313</v>
      </c>
      <c r="AW657" s="423" t="s">
        <v>313</v>
      </c>
      <c r="AX657" s="423">
        <v>1</v>
      </c>
    </row>
    <row r="658" spans="1:50" x14ac:dyDescent="0.3">
      <c r="A658" s="423" t="s">
        <v>6111</v>
      </c>
      <c r="B658">
        <v>1174</v>
      </c>
      <c r="D658">
        <v>3708</v>
      </c>
      <c r="E658" s="423" t="s">
        <v>6520</v>
      </c>
      <c r="F658" s="423" t="s">
        <v>313</v>
      </c>
      <c r="G658" s="423" t="s">
        <v>6185</v>
      </c>
      <c r="H658">
        <v>10667844000144</v>
      </c>
      <c r="I658" s="423" t="s">
        <v>313</v>
      </c>
      <c r="J658" s="423" t="s">
        <v>6186</v>
      </c>
      <c r="K658" s="423" t="s">
        <v>6187</v>
      </c>
      <c r="L658" s="423" t="s">
        <v>313</v>
      </c>
      <c r="M658" s="423" t="s">
        <v>6188</v>
      </c>
      <c r="N658" s="423" t="s">
        <v>313</v>
      </c>
      <c r="O658" s="423" t="s">
        <v>313</v>
      </c>
      <c r="P658" s="423" t="s">
        <v>313</v>
      </c>
      <c r="Q658" s="423" t="s">
        <v>313</v>
      </c>
      <c r="R658" s="423" t="s">
        <v>313</v>
      </c>
      <c r="S658" s="423" t="s">
        <v>2025</v>
      </c>
      <c r="T658" s="423" t="s">
        <v>313</v>
      </c>
      <c r="U658" s="423" t="s">
        <v>313</v>
      </c>
      <c r="V658" s="423" t="s">
        <v>5590</v>
      </c>
      <c r="W658" s="423" t="s">
        <v>320</v>
      </c>
      <c r="X658" s="423" t="s">
        <v>437</v>
      </c>
      <c r="Y658" s="423" t="s">
        <v>313</v>
      </c>
      <c r="Z658" s="32"/>
      <c r="AC658">
        <v>16</v>
      </c>
      <c r="AD658" s="423" t="s">
        <v>40</v>
      </c>
      <c r="AE658" s="32">
        <v>46146</v>
      </c>
      <c r="AF658" s="62">
        <v>0.34989583333333335</v>
      </c>
      <c r="AG658" s="423" t="s">
        <v>313</v>
      </c>
      <c r="AH658" s="423" t="s">
        <v>322</v>
      </c>
      <c r="AI658" s="32"/>
      <c r="AJ658" s="62"/>
      <c r="AK658" s="423" t="s">
        <v>313</v>
      </c>
      <c r="AL658" s="423" t="s">
        <v>313</v>
      </c>
      <c r="AM658" s="423" t="s">
        <v>313</v>
      </c>
      <c r="AN658" s="423" t="s">
        <v>313</v>
      </c>
      <c r="AO658" s="423" t="s">
        <v>6111</v>
      </c>
      <c r="AP658" s="423" t="s">
        <v>313</v>
      </c>
      <c r="AQ658" s="423" t="s">
        <v>313</v>
      </c>
      <c r="AR658" s="32">
        <v>46153</v>
      </c>
      <c r="AS658">
        <v>30</v>
      </c>
      <c r="AT658" s="423" t="s">
        <v>313</v>
      </c>
      <c r="AU658" s="423" t="s">
        <v>313</v>
      </c>
      <c r="AV658" s="423" t="s">
        <v>313</v>
      </c>
      <c r="AW658" s="423" t="s">
        <v>313</v>
      </c>
      <c r="AX658" s="423">
        <v>1</v>
      </c>
    </row>
    <row r="659" spans="1:50" x14ac:dyDescent="0.3">
      <c r="A659" s="423" t="s">
        <v>6111</v>
      </c>
      <c r="B659">
        <v>1175</v>
      </c>
      <c r="C659">
        <v>213</v>
      </c>
      <c r="D659">
        <v>3714</v>
      </c>
      <c r="E659" s="423" t="s">
        <v>6308</v>
      </c>
      <c r="F659" s="423" t="s">
        <v>313</v>
      </c>
      <c r="G659" s="423" t="s">
        <v>6189</v>
      </c>
      <c r="H659">
        <v>3670607000177</v>
      </c>
      <c r="I659" s="423" t="s">
        <v>6190</v>
      </c>
      <c r="J659" s="423" t="s">
        <v>6191</v>
      </c>
      <c r="K659" s="423" t="s">
        <v>6192</v>
      </c>
      <c r="L659" s="423" t="s">
        <v>6193</v>
      </c>
      <c r="M659" s="423" t="s">
        <v>6194</v>
      </c>
      <c r="N659" s="423" t="s">
        <v>639</v>
      </c>
      <c r="O659" s="423" t="s">
        <v>313</v>
      </c>
      <c r="P659" s="423" t="s">
        <v>6195</v>
      </c>
      <c r="Q659" s="423" t="s">
        <v>6196</v>
      </c>
      <c r="R659" s="423" t="s">
        <v>330</v>
      </c>
      <c r="S659" s="423" t="s">
        <v>331</v>
      </c>
      <c r="T659" s="423" t="s">
        <v>331</v>
      </c>
      <c r="U659" s="423" t="s">
        <v>313</v>
      </c>
      <c r="V659" s="423" t="s">
        <v>3820</v>
      </c>
      <c r="W659" s="423" t="s">
        <v>320</v>
      </c>
      <c r="X659" s="423" t="s">
        <v>437</v>
      </c>
      <c r="Y659" s="423" t="s">
        <v>313</v>
      </c>
      <c r="Z659" s="32"/>
      <c r="AC659">
        <v>16</v>
      </c>
      <c r="AD659" s="423" t="s">
        <v>40</v>
      </c>
      <c r="AE659" s="32">
        <v>46146</v>
      </c>
      <c r="AF659" s="62">
        <v>0.36387731481481483</v>
      </c>
      <c r="AG659" s="423" t="s">
        <v>313</v>
      </c>
      <c r="AH659" s="423" t="s">
        <v>322</v>
      </c>
      <c r="AI659" s="32"/>
      <c r="AJ659" s="62"/>
      <c r="AK659" s="423" t="s">
        <v>313</v>
      </c>
      <c r="AL659" s="423" t="s">
        <v>313</v>
      </c>
      <c r="AM659" s="423" t="s">
        <v>313</v>
      </c>
      <c r="AN659" s="423" t="s">
        <v>313</v>
      </c>
      <c r="AO659" s="423" t="s">
        <v>6111</v>
      </c>
      <c r="AP659" s="423" t="s">
        <v>313</v>
      </c>
      <c r="AQ659" s="423" t="s">
        <v>313</v>
      </c>
      <c r="AR659" s="32">
        <v>46153</v>
      </c>
      <c r="AS659">
        <v>30</v>
      </c>
      <c r="AT659" s="423" t="s">
        <v>313</v>
      </c>
      <c r="AU659" s="423" t="s">
        <v>313</v>
      </c>
      <c r="AV659" s="423" t="s">
        <v>313</v>
      </c>
      <c r="AW659" s="423" t="s">
        <v>313</v>
      </c>
      <c r="AX659" s="423">
        <v>1</v>
      </c>
    </row>
    <row r="660" spans="1:50" x14ac:dyDescent="0.3">
      <c r="A660" s="423" t="s">
        <v>45</v>
      </c>
      <c r="B660">
        <v>1176</v>
      </c>
      <c r="D660">
        <v>3716</v>
      </c>
      <c r="E660" s="423" t="s">
        <v>313</v>
      </c>
      <c r="F660" s="423" t="s">
        <v>313</v>
      </c>
      <c r="G660" s="423" t="s">
        <v>6197</v>
      </c>
      <c r="H660">
        <v>52696640000181</v>
      </c>
      <c r="I660" s="423" t="s">
        <v>313</v>
      </c>
      <c r="J660" s="423" t="s">
        <v>6198</v>
      </c>
      <c r="K660" s="423" t="s">
        <v>6199</v>
      </c>
      <c r="L660" s="423" t="s">
        <v>313</v>
      </c>
      <c r="M660" s="423" t="s">
        <v>6200</v>
      </c>
      <c r="N660" s="423" t="s">
        <v>313</v>
      </c>
      <c r="O660" s="423" t="s">
        <v>313</v>
      </c>
      <c r="P660" s="423" t="s">
        <v>313</v>
      </c>
      <c r="Q660" s="423" t="s">
        <v>6201</v>
      </c>
      <c r="R660" s="423" t="s">
        <v>330</v>
      </c>
      <c r="S660" s="423" t="s">
        <v>354</v>
      </c>
      <c r="T660" s="423" t="s">
        <v>313</v>
      </c>
      <c r="U660" s="423" t="s">
        <v>313</v>
      </c>
      <c r="V660" s="423" t="s">
        <v>5623</v>
      </c>
      <c r="W660" s="423" t="s">
        <v>320</v>
      </c>
      <c r="X660" s="423" t="s">
        <v>437</v>
      </c>
      <c r="Y660" s="423" t="s">
        <v>313</v>
      </c>
      <c r="Z660" s="32"/>
      <c r="AC660">
        <v>4</v>
      </c>
      <c r="AD660" s="423" t="s">
        <v>40</v>
      </c>
      <c r="AE660" s="32">
        <v>46146</v>
      </c>
      <c r="AF660" s="62">
        <v>0.65692129629629625</v>
      </c>
      <c r="AG660" s="423" t="s">
        <v>313</v>
      </c>
      <c r="AH660" s="423" t="s">
        <v>335</v>
      </c>
      <c r="AI660" s="32">
        <v>46150</v>
      </c>
      <c r="AJ660" s="62">
        <v>0.50641203703703708</v>
      </c>
      <c r="AK660" s="423" t="s">
        <v>6118</v>
      </c>
      <c r="AL660" s="423" t="s">
        <v>313</v>
      </c>
      <c r="AM660" s="423" t="s">
        <v>313</v>
      </c>
      <c r="AN660" s="423" t="s">
        <v>313</v>
      </c>
      <c r="AO660" s="423" t="s">
        <v>45</v>
      </c>
      <c r="AP660" s="423" t="s">
        <v>313</v>
      </c>
      <c r="AQ660" s="423" t="s">
        <v>313</v>
      </c>
      <c r="AR660" s="32">
        <v>46147</v>
      </c>
      <c r="AS660">
        <v>30</v>
      </c>
      <c r="AT660" s="423" t="s">
        <v>313</v>
      </c>
      <c r="AU660" s="423" t="s">
        <v>313</v>
      </c>
      <c r="AV660" s="423" t="s">
        <v>313</v>
      </c>
      <c r="AW660" s="423" t="s">
        <v>313</v>
      </c>
      <c r="AX660" s="423">
        <v>1</v>
      </c>
    </row>
    <row r="661" spans="1:50" x14ac:dyDescent="0.3">
      <c r="A661" s="423" t="s">
        <v>20</v>
      </c>
      <c r="B661">
        <v>1177</v>
      </c>
      <c r="D661">
        <v>3732</v>
      </c>
      <c r="E661" s="423" t="s">
        <v>313</v>
      </c>
      <c r="F661" s="423" t="s">
        <v>313</v>
      </c>
      <c r="G661" s="423" t="s">
        <v>6421</v>
      </c>
      <c r="H661">
        <v>36356922000183</v>
      </c>
      <c r="I661" s="423" t="s">
        <v>313</v>
      </c>
      <c r="J661" s="423" t="s">
        <v>6202</v>
      </c>
      <c r="K661" s="423" t="s">
        <v>6203</v>
      </c>
      <c r="L661" s="423" t="s">
        <v>313</v>
      </c>
      <c r="M661" s="423" t="s">
        <v>6204</v>
      </c>
      <c r="N661" s="423" t="s">
        <v>313</v>
      </c>
      <c r="O661" s="423" t="s">
        <v>313</v>
      </c>
      <c r="P661" s="423" t="s">
        <v>313</v>
      </c>
      <c r="Q661" s="423" t="s">
        <v>631</v>
      </c>
      <c r="R661" s="423" t="s">
        <v>330</v>
      </c>
      <c r="S661" s="423" t="s">
        <v>313</v>
      </c>
      <c r="T661" s="423" t="s">
        <v>313</v>
      </c>
      <c r="U661" s="423" t="s">
        <v>313</v>
      </c>
      <c r="V661" s="423" t="s">
        <v>313</v>
      </c>
      <c r="W661" s="423" t="s">
        <v>320</v>
      </c>
      <c r="X661" s="423" t="s">
        <v>356</v>
      </c>
      <c r="Y661" s="423" t="s">
        <v>313</v>
      </c>
      <c r="Z661" s="32"/>
      <c r="AA661">
        <v>694512</v>
      </c>
      <c r="AB661">
        <v>201348</v>
      </c>
      <c r="AC661">
        <v>14</v>
      </c>
      <c r="AD661" s="423" t="s">
        <v>20</v>
      </c>
      <c r="AE661" s="32">
        <v>46147</v>
      </c>
      <c r="AF661" s="62">
        <v>0.70638888888888884</v>
      </c>
      <c r="AG661" s="423" t="s">
        <v>313</v>
      </c>
      <c r="AH661" s="423" t="s">
        <v>358</v>
      </c>
      <c r="AI661" s="32">
        <v>46161</v>
      </c>
      <c r="AJ661" s="62">
        <v>0.6031481481481481</v>
      </c>
      <c r="AK661" s="423" t="s">
        <v>313</v>
      </c>
      <c r="AL661" s="423" t="s">
        <v>313</v>
      </c>
      <c r="AM661" s="423" t="s">
        <v>313</v>
      </c>
      <c r="AN661" s="423" t="s">
        <v>6309</v>
      </c>
      <c r="AO661" s="423" t="s">
        <v>313</v>
      </c>
      <c r="AP661" s="423" t="s">
        <v>6123</v>
      </c>
      <c r="AQ661" s="423" t="s">
        <v>6309</v>
      </c>
      <c r="AR661" s="32"/>
      <c r="AS661">
        <v>50</v>
      </c>
      <c r="AT661" s="423" t="s">
        <v>313</v>
      </c>
      <c r="AU661" s="423" t="s">
        <v>313</v>
      </c>
      <c r="AV661" s="423" t="s">
        <v>313</v>
      </c>
      <c r="AW661" s="423" t="s">
        <v>313</v>
      </c>
      <c r="AX661" s="423">
        <v>1</v>
      </c>
    </row>
    <row r="662" spans="1:50" x14ac:dyDescent="0.3">
      <c r="A662" s="423" t="s">
        <v>6111</v>
      </c>
      <c r="B662">
        <v>1178</v>
      </c>
      <c r="C662">
        <v>263</v>
      </c>
      <c r="D662">
        <v>3734</v>
      </c>
      <c r="E662" s="423" t="s">
        <v>6521</v>
      </c>
      <c r="F662" s="423" t="s">
        <v>313</v>
      </c>
      <c r="G662" s="423" t="s">
        <v>6205</v>
      </c>
      <c r="H662">
        <v>20718183000192</v>
      </c>
      <c r="I662" s="423" t="s">
        <v>6206</v>
      </c>
      <c r="J662" s="423" t="s">
        <v>6207</v>
      </c>
      <c r="K662" s="423" t="s">
        <v>6208</v>
      </c>
      <c r="L662" s="423" t="s">
        <v>313</v>
      </c>
      <c r="M662" s="423" t="s">
        <v>6209</v>
      </c>
      <c r="N662" s="423" t="s">
        <v>639</v>
      </c>
      <c r="O662" s="423" t="s">
        <v>313</v>
      </c>
      <c r="P662" s="423" t="s">
        <v>6210</v>
      </c>
      <c r="Q662" s="423" t="s">
        <v>1371</v>
      </c>
      <c r="R662" s="423" t="s">
        <v>330</v>
      </c>
      <c r="S662" s="423" t="s">
        <v>313</v>
      </c>
      <c r="T662" s="423" t="s">
        <v>313</v>
      </c>
      <c r="U662" s="423" t="s">
        <v>313</v>
      </c>
      <c r="V662" s="423" t="s">
        <v>3820</v>
      </c>
      <c r="W662" s="423" t="s">
        <v>320</v>
      </c>
      <c r="X662" s="423" t="s">
        <v>437</v>
      </c>
      <c r="Y662" s="423" t="s">
        <v>313</v>
      </c>
      <c r="Z662" s="32"/>
      <c r="AC662">
        <v>15</v>
      </c>
      <c r="AD662" s="423" t="s">
        <v>6111</v>
      </c>
      <c r="AE662" s="32">
        <v>46147</v>
      </c>
      <c r="AF662" s="62">
        <v>0.72585648148148152</v>
      </c>
      <c r="AG662" s="423" t="s">
        <v>313</v>
      </c>
      <c r="AH662" s="423" t="s">
        <v>322</v>
      </c>
      <c r="AI662" s="32"/>
      <c r="AJ662" s="62"/>
      <c r="AK662" s="423" t="s">
        <v>313</v>
      </c>
      <c r="AL662" s="423" t="s">
        <v>313</v>
      </c>
      <c r="AM662" s="423" t="s">
        <v>313</v>
      </c>
      <c r="AN662" s="423" t="s">
        <v>313</v>
      </c>
      <c r="AO662" s="423" t="s">
        <v>313</v>
      </c>
      <c r="AP662" s="423" t="s">
        <v>313</v>
      </c>
      <c r="AQ662" s="423" t="s">
        <v>313</v>
      </c>
      <c r="AR662" s="32">
        <v>46153</v>
      </c>
      <c r="AS662">
        <v>30</v>
      </c>
      <c r="AT662" s="423" t="s">
        <v>313</v>
      </c>
      <c r="AU662" s="423" t="s">
        <v>313</v>
      </c>
      <c r="AV662" s="423" t="s">
        <v>313</v>
      </c>
      <c r="AW662" s="423" t="s">
        <v>313</v>
      </c>
      <c r="AX662" s="423">
        <v>1</v>
      </c>
    </row>
    <row r="663" spans="1:50" x14ac:dyDescent="0.3">
      <c r="A663" s="423" t="s">
        <v>6111</v>
      </c>
      <c r="B663">
        <v>1179</v>
      </c>
      <c r="D663">
        <v>3735</v>
      </c>
      <c r="E663" s="423" t="s">
        <v>6522</v>
      </c>
      <c r="F663" s="423" t="s">
        <v>313</v>
      </c>
      <c r="G663" s="423" t="s">
        <v>6211</v>
      </c>
      <c r="I663" s="423" t="s">
        <v>313</v>
      </c>
      <c r="J663" s="423" t="s">
        <v>6212</v>
      </c>
      <c r="K663" s="423" t="s">
        <v>6213</v>
      </c>
      <c r="L663" s="423" t="s">
        <v>313</v>
      </c>
      <c r="M663" s="423" t="s">
        <v>6214</v>
      </c>
      <c r="N663" s="423" t="s">
        <v>313</v>
      </c>
      <c r="O663" s="423" t="s">
        <v>313</v>
      </c>
      <c r="P663" s="423" t="s">
        <v>313</v>
      </c>
      <c r="Q663" s="423" t="s">
        <v>313</v>
      </c>
      <c r="R663" s="423" t="s">
        <v>313</v>
      </c>
      <c r="S663" s="423" t="s">
        <v>2025</v>
      </c>
      <c r="T663" s="423" t="s">
        <v>313</v>
      </c>
      <c r="U663" s="423" t="s">
        <v>313</v>
      </c>
      <c r="V663" s="423" t="s">
        <v>5590</v>
      </c>
      <c r="W663" s="423" t="s">
        <v>320</v>
      </c>
      <c r="X663" s="423" t="s">
        <v>437</v>
      </c>
      <c r="Y663" s="423" t="s">
        <v>313</v>
      </c>
      <c r="Z663" s="32"/>
      <c r="AC663">
        <v>12</v>
      </c>
      <c r="AD663" s="423" t="s">
        <v>40</v>
      </c>
      <c r="AE663" s="32">
        <v>46148</v>
      </c>
      <c r="AF663" s="62">
        <v>0.13541666666666666</v>
      </c>
      <c r="AG663" s="423" t="s">
        <v>313</v>
      </c>
      <c r="AH663" s="423" t="s">
        <v>335</v>
      </c>
      <c r="AI663" s="32">
        <v>46160</v>
      </c>
      <c r="AJ663" s="62">
        <v>0.42246527777777776</v>
      </c>
      <c r="AK663" s="423" t="s">
        <v>6122</v>
      </c>
      <c r="AL663" s="423" t="s">
        <v>6523</v>
      </c>
      <c r="AM663" s="423" t="s">
        <v>313</v>
      </c>
      <c r="AN663" s="423" t="s">
        <v>313</v>
      </c>
      <c r="AO663" s="423" t="s">
        <v>6111</v>
      </c>
      <c r="AP663" s="423" t="s">
        <v>313</v>
      </c>
      <c r="AQ663" s="423" t="s">
        <v>313</v>
      </c>
      <c r="AR663" s="32">
        <v>46153</v>
      </c>
      <c r="AS663">
        <v>30</v>
      </c>
      <c r="AT663" s="423" t="s">
        <v>313</v>
      </c>
      <c r="AU663" s="423" t="s">
        <v>313</v>
      </c>
      <c r="AV663" s="423" t="s">
        <v>313</v>
      </c>
      <c r="AW663" s="423" t="s">
        <v>313</v>
      </c>
      <c r="AX663" s="423">
        <v>1</v>
      </c>
    </row>
    <row r="664" spans="1:50" x14ac:dyDescent="0.3">
      <c r="A664" s="423" t="s">
        <v>6111</v>
      </c>
      <c r="B664">
        <v>1180</v>
      </c>
      <c r="D664">
        <v>3718</v>
      </c>
      <c r="E664" s="423" t="s">
        <v>6422</v>
      </c>
      <c r="F664" s="423" t="s">
        <v>313</v>
      </c>
      <c r="G664" s="423" t="s">
        <v>6215</v>
      </c>
      <c r="H664">
        <v>4184739000151</v>
      </c>
      <c r="I664" s="423" t="s">
        <v>313</v>
      </c>
      <c r="J664" s="423" t="s">
        <v>6216</v>
      </c>
      <c r="K664" s="423" t="s">
        <v>6217</v>
      </c>
      <c r="L664" s="423" t="s">
        <v>313</v>
      </c>
      <c r="M664" s="423" t="s">
        <v>6218</v>
      </c>
      <c r="N664" s="423" t="s">
        <v>313</v>
      </c>
      <c r="O664" s="423" t="s">
        <v>313</v>
      </c>
      <c r="P664" s="423" t="s">
        <v>313</v>
      </c>
      <c r="Q664" s="423" t="s">
        <v>313</v>
      </c>
      <c r="R664" s="423" t="s">
        <v>6219</v>
      </c>
      <c r="S664" s="423" t="s">
        <v>728</v>
      </c>
      <c r="T664" s="423" t="s">
        <v>313</v>
      </c>
      <c r="U664" s="423" t="s">
        <v>313</v>
      </c>
      <c r="V664" s="423" t="s">
        <v>5590</v>
      </c>
      <c r="W664" s="423" t="s">
        <v>320</v>
      </c>
      <c r="X664" s="423" t="s">
        <v>347</v>
      </c>
      <c r="Y664" s="423" t="s">
        <v>313</v>
      </c>
      <c r="Z664" s="32"/>
      <c r="AA664">
        <v>8585802</v>
      </c>
      <c r="AC664">
        <v>14</v>
      </c>
      <c r="AD664" s="423" t="s">
        <v>40</v>
      </c>
      <c r="AE664" s="32">
        <v>46148</v>
      </c>
      <c r="AF664" s="62">
        <v>0.13666666666666666</v>
      </c>
      <c r="AG664" s="423" t="s">
        <v>313</v>
      </c>
      <c r="AH664" s="423" t="s">
        <v>322</v>
      </c>
      <c r="AI664" s="32"/>
      <c r="AJ664" s="62"/>
      <c r="AK664" s="423" t="s">
        <v>313</v>
      </c>
      <c r="AL664" s="423" t="s">
        <v>313</v>
      </c>
      <c r="AM664" s="423" t="s">
        <v>313</v>
      </c>
      <c r="AN664" s="423" t="s">
        <v>6309</v>
      </c>
      <c r="AO664" s="423" t="s">
        <v>6111</v>
      </c>
      <c r="AP664" s="423" t="s">
        <v>6221</v>
      </c>
      <c r="AQ664" s="423" t="s">
        <v>313</v>
      </c>
      <c r="AR664" s="32">
        <v>46154</v>
      </c>
      <c r="AS664">
        <v>50</v>
      </c>
      <c r="AT664" s="423" t="s">
        <v>313</v>
      </c>
      <c r="AU664" s="423" t="s">
        <v>4325</v>
      </c>
      <c r="AV664" s="423" t="s">
        <v>313</v>
      </c>
      <c r="AW664" s="423" t="s">
        <v>313</v>
      </c>
      <c r="AX664" s="423">
        <v>1</v>
      </c>
    </row>
    <row r="665" spans="1:50" x14ac:dyDescent="0.3">
      <c r="A665" s="423" t="s">
        <v>6111</v>
      </c>
      <c r="B665">
        <v>1181</v>
      </c>
      <c r="D665">
        <v>3720</v>
      </c>
      <c r="E665" s="423" t="s">
        <v>6524</v>
      </c>
      <c r="F665" s="423" t="s">
        <v>313</v>
      </c>
      <c r="G665" s="423" t="s">
        <v>6222</v>
      </c>
      <c r="I665" s="423" t="s">
        <v>313</v>
      </c>
      <c r="J665" s="423" t="s">
        <v>6223</v>
      </c>
      <c r="K665" s="423" t="s">
        <v>6224</v>
      </c>
      <c r="L665" s="423" t="s">
        <v>313</v>
      </c>
      <c r="M665" s="423" t="s">
        <v>6225</v>
      </c>
      <c r="N665" s="423" t="s">
        <v>313</v>
      </c>
      <c r="O665" s="423" t="s">
        <v>313</v>
      </c>
      <c r="P665" s="423" t="s">
        <v>313</v>
      </c>
      <c r="Q665" s="423" t="s">
        <v>313</v>
      </c>
      <c r="R665" s="423" t="s">
        <v>6226</v>
      </c>
      <c r="S665" s="423" t="s">
        <v>728</v>
      </c>
      <c r="T665" s="423" t="s">
        <v>313</v>
      </c>
      <c r="U665" s="423" t="s">
        <v>313</v>
      </c>
      <c r="V665" s="423" t="s">
        <v>5590</v>
      </c>
      <c r="W665" s="423" t="s">
        <v>320</v>
      </c>
      <c r="X665" s="423" t="s">
        <v>437</v>
      </c>
      <c r="Y665" s="423" t="s">
        <v>313</v>
      </c>
      <c r="Z665" s="32"/>
      <c r="AC665">
        <v>14</v>
      </c>
      <c r="AD665" s="423" t="s">
        <v>40</v>
      </c>
      <c r="AE665" s="32">
        <v>46148</v>
      </c>
      <c r="AF665" s="62">
        <v>0.13746527777777778</v>
      </c>
      <c r="AG665" s="423" t="s">
        <v>313</v>
      </c>
      <c r="AH665" s="423" t="s">
        <v>322</v>
      </c>
      <c r="AI665" s="32"/>
      <c r="AJ665" s="62"/>
      <c r="AK665" s="423" t="s">
        <v>313</v>
      </c>
      <c r="AL665" s="423" t="s">
        <v>313</v>
      </c>
      <c r="AM665" s="423" t="s">
        <v>313</v>
      </c>
      <c r="AN665" s="423" t="s">
        <v>313</v>
      </c>
      <c r="AO665" s="423" t="s">
        <v>6111</v>
      </c>
      <c r="AP665" s="423" t="s">
        <v>313</v>
      </c>
      <c r="AQ665" s="423" t="s">
        <v>313</v>
      </c>
      <c r="AR665" s="32"/>
      <c r="AS665">
        <v>30</v>
      </c>
      <c r="AT665" s="423" t="s">
        <v>313</v>
      </c>
      <c r="AU665" s="423" t="s">
        <v>313</v>
      </c>
      <c r="AV665" s="423" t="s">
        <v>313</v>
      </c>
      <c r="AW665" s="423" t="s">
        <v>313</v>
      </c>
      <c r="AX665" s="423">
        <v>1</v>
      </c>
    </row>
    <row r="666" spans="1:50" x14ac:dyDescent="0.3">
      <c r="A666" s="423" t="s">
        <v>6111</v>
      </c>
      <c r="B666">
        <v>1184</v>
      </c>
      <c r="D666">
        <v>3737</v>
      </c>
      <c r="E666" s="423" t="s">
        <v>6227</v>
      </c>
      <c r="F666" s="423" t="s">
        <v>313</v>
      </c>
      <c r="G666" s="423" t="s">
        <v>6228</v>
      </c>
      <c r="I666" s="423" t="s">
        <v>313</v>
      </c>
      <c r="J666" s="423" t="s">
        <v>6229</v>
      </c>
      <c r="K666" s="423" t="s">
        <v>6230</v>
      </c>
      <c r="L666" s="423" t="s">
        <v>313</v>
      </c>
      <c r="M666" s="423" t="s">
        <v>6231</v>
      </c>
      <c r="N666" s="423" t="s">
        <v>313</v>
      </c>
      <c r="O666" s="423" t="s">
        <v>313</v>
      </c>
      <c r="P666" s="423" t="s">
        <v>313</v>
      </c>
      <c r="Q666" s="423" t="s">
        <v>313</v>
      </c>
      <c r="R666" s="423" t="s">
        <v>313</v>
      </c>
      <c r="S666" s="423" t="s">
        <v>2025</v>
      </c>
      <c r="T666" s="423" t="s">
        <v>313</v>
      </c>
      <c r="U666" s="423" t="s">
        <v>313</v>
      </c>
      <c r="V666" s="423" t="s">
        <v>5574</v>
      </c>
      <c r="W666" s="423" t="s">
        <v>320</v>
      </c>
      <c r="X666" s="423" t="s">
        <v>437</v>
      </c>
      <c r="Y666" s="423" t="s">
        <v>313</v>
      </c>
      <c r="Z666" s="32"/>
      <c r="AC666">
        <v>0</v>
      </c>
      <c r="AD666" s="423" t="s">
        <v>40</v>
      </c>
      <c r="AE666" s="32">
        <v>46149</v>
      </c>
      <c r="AF666" s="62">
        <v>0.36103009259259261</v>
      </c>
      <c r="AG666" s="423" t="s">
        <v>313</v>
      </c>
      <c r="AH666" s="423" t="s">
        <v>335</v>
      </c>
      <c r="AI666" s="32">
        <v>46149</v>
      </c>
      <c r="AJ666" s="62">
        <v>0.59810185185185183</v>
      </c>
      <c r="AK666" s="423" t="s">
        <v>6118</v>
      </c>
      <c r="AL666" s="423" t="s">
        <v>6232</v>
      </c>
      <c r="AM666" s="423" t="s">
        <v>313</v>
      </c>
      <c r="AN666" s="423" t="s">
        <v>313</v>
      </c>
      <c r="AO666" s="423" t="s">
        <v>6111</v>
      </c>
      <c r="AP666" s="423" t="s">
        <v>313</v>
      </c>
      <c r="AQ666" s="423" t="s">
        <v>313</v>
      </c>
      <c r="AR666" s="32"/>
      <c r="AS666">
        <v>30</v>
      </c>
      <c r="AT666" s="423" t="s">
        <v>313</v>
      </c>
      <c r="AU666" s="423" t="s">
        <v>313</v>
      </c>
      <c r="AV666" s="423" t="s">
        <v>313</v>
      </c>
      <c r="AW666" s="423" t="s">
        <v>313</v>
      </c>
      <c r="AX666" s="423">
        <v>1</v>
      </c>
    </row>
    <row r="667" spans="1:50" x14ac:dyDescent="0.3">
      <c r="A667" s="423" t="s">
        <v>20</v>
      </c>
      <c r="B667">
        <v>1185</v>
      </c>
      <c r="D667">
        <v>3741</v>
      </c>
      <c r="E667" s="423" t="s">
        <v>6233</v>
      </c>
      <c r="F667" s="423" t="s">
        <v>313</v>
      </c>
      <c r="G667" s="423" t="s">
        <v>6234</v>
      </c>
      <c r="H667">
        <v>40904398000105</v>
      </c>
      <c r="I667" s="423" t="s">
        <v>313</v>
      </c>
      <c r="J667" s="423" t="s">
        <v>6235</v>
      </c>
      <c r="K667" s="423" t="s">
        <v>6236</v>
      </c>
      <c r="L667" s="423" t="s">
        <v>313</v>
      </c>
      <c r="M667" s="423" t="s">
        <v>6237</v>
      </c>
      <c r="N667" s="423" t="s">
        <v>313</v>
      </c>
      <c r="O667" s="423" t="s">
        <v>313</v>
      </c>
      <c r="P667" s="423" t="s">
        <v>313</v>
      </c>
      <c r="Q667" s="423" t="s">
        <v>313</v>
      </c>
      <c r="R667" s="423" t="s">
        <v>6238</v>
      </c>
      <c r="S667" s="423" t="s">
        <v>728</v>
      </c>
      <c r="T667" s="423" t="s">
        <v>313</v>
      </c>
      <c r="U667" s="423" t="s">
        <v>313</v>
      </c>
      <c r="V667" s="423" t="s">
        <v>5590</v>
      </c>
      <c r="W667" s="423" t="s">
        <v>320</v>
      </c>
      <c r="X667" s="423" t="s">
        <v>437</v>
      </c>
      <c r="Y667" s="423" t="s">
        <v>313</v>
      </c>
      <c r="Z667" s="32"/>
      <c r="AC667">
        <v>7</v>
      </c>
      <c r="AD667" s="423" t="s">
        <v>40</v>
      </c>
      <c r="AE667" s="32">
        <v>46149</v>
      </c>
      <c r="AF667" s="62">
        <v>0.36248842592592595</v>
      </c>
      <c r="AG667" s="423" t="s">
        <v>313</v>
      </c>
      <c r="AH667" s="423" t="s">
        <v>335</v>
      </c>
      <c r="AI667" s="32">
        <v>46156</v>
      </c>
      <c r="AJ667" s="62">
        <v>0.65326388888888887</v>
      </c>
      <c r="AK667" s="423" t="s">
        <v>6122</v>
      </c>
      <c r="AL667" s="423" t="s">
        <v>6423</v>
      </c>
      <c r="AM667" s="423" t="s">
        <v>313</v>
      </c>
      <c r="AN667" s="423" t="s">
        <v>313</v>
      </c>
      <c r="AO667" s="423" t="s">
        <v>20</v>
      </c>
      <c r="AP667" s="423" t="s">
        <v>313</v>
      </c>
      <c r="AQ667" s="423" t="s">
        <v>313</v>
      </c>
      <c r="AR667" s="32">
        <v>46156</v>
      </c>
      <c r="AS667">
        <v>30</v>
      </c>
      <c r="AT667" s="423" t="s">
        <v>313</v>
      </c>
      <c r="AU667" s="423" t="s">
        <v>313</v>
      </c>
      <c r="AV667" s="423" t="s">
        <v>313</v>
      </c>
      <c r="AW667" s="423" t="s">
        <v>313</v>
      </c>
      <c r="AX667" s="423">
        <v>1</v>
      </c>
    </row>
    <row r="668" spans="1:50" x14ac:dyDescent="0.3">
      <c r="A668" s="423" t="s">
        <v>40</v>
      </c>
      <c r="B668">
        <v>1186</v>
      </c>
      <c r="D668">
        <v>3745</v>
      </c>
      <c r="E668" s="423" t="s">
        <v>313</v>
      </c>
      <c r="F668" s="423" t="s">
        <v>313</v>
      </c>
      <c r="G668" s="423" t="s">
        <v>6239</v>
      </c>
      <c r="H668">
        <v>62956379000165</v>
      </c>
      <c r="I668" s="423" t="s">
        <v>313</v>
      </c>
      <c r="J668" s="423" t="s">
        <v>6549</v>
      </c>
      <c r="K668" s="423" t="s">
        <v>6550</v>
      </c>
      <c r="L668" s="423" t="s">
        <v>313</v>
      </c>
      <c r="M668" s="423" t="s">
        <v>6240</v>
      </c>
      <c r="N668" s="423" t="s">
        <v>313</v>
      </c>
      <c r="O668" s="423" t="s">
        <v>313</v>
      </c>
      <c r="P668" s="423" t="s">
        <v>313</v>
      </c>
      <c r="Q668" s="423" t="s">
        <v>1371</v>
      </c>
      <c r="R668" s="423" t="s">
        <v>330</v>
      </c>
      <c r="S668" s="423" t="s">
        <v>728</v>
      </c>
      <c r="T668" s="423" t="s">
        <v>313</v>
      </c>
      <c r="U668" s="423" t="s">
        <v>313</v>
      </c>
      <c r="V668" s="423" t="s">
        <v>5590</v>
      </c>
      <c r="W668" s="423" t="s">
        <v>320</v>
      </c>
      <c r="X668" s="423" t="s">
        <v>397</v>
      </c>
      <c r="Y668" s="423" t="s">
        <v>313</v>
      </c>
      <c r="Z668" s="32">
        <v>46173</v>
      </c>
      <c r="AC668">
        <v>13</v>
      </c>
      <c r="AD668" s="423" t="s">
        <v>40</v>
      </c>
      <c r="AE668" s="32">
        <v>46149</v>
      </c>
      <c r="AF668" s="62">
        <v>0.36364583333333333</v>
      </c>
      <c r="AG668" s="423" t="s">
        <v>313</v>
      </c>
      <c r="AH668" s="423" t="s">
        <v>322</v>
      </c>
      <c r="AI668" s="32"/>
      <c r="AJ668" s="62"/>
      <c r="AK668" s="423" t="s">
        <v>313</v>
      </c>
      <c r="AL668" s="423" t="s">
        <v>313</v>
      </c>
      <c r="AM668" s="423" t="s">
        <v>313</v>
      </c>
      <c r="AN668" s="423" t="s">
        <v>313</v>
      </c>
      <c r="AO668" s="423" t="s">
        <v>40</v>
      </c>
      <c r="AP668" s="423" t="s">
        <v>313</v>
      </c>
      <c r="AQ668" s="423" t="s">
        <v>313</v>
      </c>
      <c r="AR668" s="32">
        <v>46160</v>
      </c>
      <c r="AS668">
        <v>30</v>
      </c>
      <c r="AT668" s="423" t="s">
        <v>6241</v>
      </c>
      <c r="AU668" s="423" t="s">
        <v>313</v>
      </c>
      <c r="AV668" s="423" t="s">
        <v>313</v>
      </c>
      <c r="AW668" s="423" t="s">
        <v>313</v>
      </c>
      <c r="AX668" s="423">
        <v>1</v>
      </c>
    </row>
    <row r="669" spans="1:50" x14ac:dyDescent="0.3">
      <c r="A669" s="423" t="s">
        <v>45</v>
      </c>
      <c r="B669">
        <v>1187</v>
      </c>
      <c r="D669">
        <v>3744</v>
      </c>
      <c r="E669" s="423" t="s">
        <v>6242</v>
      </c>
      <c r="F669" s="423" t="s">
        <v>313</v>
      </c>
      <c r="G669" s="423" t="s">
        <v>6243</v>
      </c>
      <c r="I669" s="423" t="s">
        <v>313</v>
      </c>
      <c r="J669" s="423" t="s">
        <v>2109</v>
      </c>
      <c r="K669" s="423" t="s">
        <v>313</v>
      </c>
      <c r="L669" s="423" t="s">
        <v>313</v>
      </c>
      <c r="M669" s="423" t="s">
        <v>6244</v>
      </c>
      <c r="N669" s="423" t="s">
        <v>313</v>
      </c>
      <c r="O669" s="423" t="s">
        <v>313</v>
      </c>
      <c r="P669" s="423" t="s">
        <v>313</v>
      </c>
      <c r="Q669" s="423" t="s">
        <v>6245</v>
      </c>
      <c r="R669" s="423" t="s">
        <v>313</v>
      </c>
      <c r="S669" s="423" t="s">
        <v>728</v>
      </c>
      <c r="T669" s="423" t="s">
        <v>313</v>
      </c>
      <c r="U669" s="423" t="s">
        <v>313</v>
      </c>
      <c r="V669" s="423" t="s">
        <v>6137</v>
      </c>
      <c r="W669" s="423" t="s">
        <v>320</v>
      </c>
      <c r="X669" s="423" t="s">
        <v>321</v>
      </c>
      <c r="Y669" s="423" t="s">
        <v>313</v>
      </c>
      <c r="Z669" s="32"/>
      <c r="AC669">
        <v>0</v>
      </c>
      <c r="AD669" s="423" t="s">
        <v>40</v>
      </c>
      <c r="AE669" s="32">
        <v>46149</v>
      </c>
      <c r="AF669" s="62">
        <v>0.36506944444444445</v>
      </c>
      <c r="AG669" s="423" t="s">
        <v>313</v>
      </c>
      <c r="AH669" s="423" t="s">
        <v>335</v>
      </c>
      <c r="AI669" s="32">
        <v>46149</v>
      </c>
      <c r="AJ669" s="62">
        <v>0.41206018518518517</v>
      </c>
      <c r="AK669" s="423" t="s">
        <v>6118</v>
      </c>
      <c r="AL669" s="423" t="s">
        <v>313</v>
      </c>
      <c r="AM669" s="423" t="s">
        <v>313</v>
      </c>
      <c r="AN669" s="423" t="s">
        <v>313</v>
      </c>
      <c r="AO669" s="423" t="s">
        <v>45</v>
      </c>
      <c r="AP669" s="423" t="s">
        <v>313</v>
      </c>
      <c r="AQ669" s="423" t="s">
        <v>313</v>
      </c>
      <c r="AR669" s="32"/>
      <c r="AS669">
        <v>30</v>
      </c>
      <c r="AT669" s="423" t="s">
        <v>313</v>
      </c>
      <c r="AU669" s="423" t="s">
        <v>313</v>
      </c>
      <c r="AV669" s="423" t="s">
        <v>313</v>
      </c>
      <c r="AW669" s="423" t="s">
        <v>313</v>
      </c>
      <c r="AX669" s="423">
        <v>1</v>
      </c>
    </row>
    <row r="670" spans="1:50" x14ac:dyDescent="0.3">
      <c r="A670" s="423" t="s">
        <v>45</v>
      </c>
      <c r="B670">
        <v>1188</v>
      </c>
      <c r="D670">
        <v>3743</v>
      </c>
      <c r="E670" s="423" t="s">
        <v>313</v>
      </c>
      <c r="F670" s="423" t="s">
        <v>313</v>
      </c>
      <c r="G670" s="423" t="s">
        <v>6246</v>
      </c>
      <c r="I670" s="423" t="s">
        <v>313</v>
      </c>
      <c r="J670" s="423" t="s">
        <v>6247</v>
      </c>
      <c r="K670" s="423" t="s">
        <v>6248</v>
      </c>
      <c r="L670" s="423" t="s">
        <v>313</v>
      </c>
      <c r="M670" s="423" t="s">
        <v>6249</v>
      </c>
      <c r="N670" s="423" t="s">
        <v>313</v>
      </c>
      <c r="O670" s="423" t="s">
        <v>313</v>
      </c>
      <c r="P670" s="423" t="s">
        <v>313</v>
      </c>
      <c r="Q670" s="423" t="s">
        <v>313</v>
      </c>
      <c r="R670" s="423" t="s">
        <v>313</v>
      </c>
      <c r="S670" s="423" t="s">
        <v>2025</v>
      </c>
      <c r="T670" s="423" t="s">
        <v>313</v>
      </c>
      <c r="U670" s="423" t="s">
        <v>313</v>
      </c>
      <c r="V670" s="423" t="s">
        <v>5590</v>
      </c>
      <c r="W670" s="423" t="s">
        <v>320</v>
      </c>
      <c r="X670" s="423" t="s">
        <v>321</v>
      </c>
      <c r="Y670" s="423" t="s">
        <v>313</v>
      </c>
      <c r="Z670" s="32">
        <v>46173</v>
      </c>
      <c r="AC670">
        <v>2</v>
      </c>
      <c r="AD670" s="423" t="s">
        <v>40</v>
      </c>
      <c r="AE670" s="32">
        <v>46149</v>
      </c>
      <c r="AF670" s="62">
        <v>0.3661921296296296</v>
      </c>
      <c r="AG670" s="423" t="s">
        <v>313</v>
      </c>
      <c r="AH670" s="423" t="s">
        <v>335</v>
      </c>
      <c r="AI670" s="32">
        <v>46151</v>
      </c>
      <c r="AJ670" s="62">
        <v>0.37094907407407407</v>
      </c>
      <c r="AK670" s="423" t="s">
        <v>6120</v>
      </c>
      <c r="AL670" s="423" t="s">
        <v>313</v>
      </c>
      <c r="AM670" s="423" t="s">
        <v>313</v>
      </c>
      <c r="AN670" s="423" t="s">
        <v>313</v>
      </c>
      <c r="AO670" s="423" t="s">
        <v>45</v>
      </c>
      <c r="AP670" s="423" t="s">
        <v>313</v>
      </c>
      <c r="AQ670" s="423" t="s">
        <v>313</v>
      </c>
      <c r="AR670" s="32"/>
      <c r="AS670">
        <v>30</v>
      </c>
      <c r="AT670" s="423" t="s">
        <v>313</v>
      </c>
      <c r="AU670" s="423" t="s">
        <v>313</v>
      </c>
      <c r="AV670" s="423" t="s">
        <v>313</v>
      </c>
      <c r="AW670" s="423" t="s">
        <v>313</v>
      </c>
      <c r="AX670" s="423">
        <v>1</v>
      </c>
    </row>
    <row r="671" spans="1:50" x14ac:dyDescent="0.3">
      <c r="A671" s="423" t="s">
        <v>20</v>
      </c>
      <c r="B671">
        <v>1189</v>
      </c>
      <c r="D671">
        <v>3742</v>
      </c>
      <c r="E671" s="423" t="s">
        <v>6250</v>
      </c>
      <c r="F671" s="423" t="s">
        <v>313</v>
      </c>
      <c r="G671" s="423" t="s">
        <v>6251</v>
      </c>
      <c r="I671" s="423" t="s">
        <v>313</v>
      </c>
      <c r="J671" s="423" t="s">
        <v>6252</v>
      </c>
      <c r="K671" s="423" t="s">
        <v>6253</v>
      </c>
      <c r="L671" s="423" t="s">
        <v>313</v>
      </c>
      <c r="M671" s="423" t="s">
        <v>6254</v>
      </c>
      <c r="N671" s="423" t="s">
        <v>313</v>
      </c>
      <c r="O671" s="423" t="s">
        <v>313</v>
      </c>
      <c r="P671" s="423" t="s">
        <v>313</v>
      </c>
      <c r="Q671" s="423" t="s">
        <v>313</v>
      </c>
      <c r="R671" s="423" t="s">
        <v>6255</v>
      </c>
      <c r="S671" s="423" t="s">
        <v>728</v>
      </c>
      <c r="T671" s="423" t="s">
        <v>313</v>
      </c>
      <c r="U671" s="423" t="s">
        <v>313</v>
      </c>
      <c r="V671" s="423" t="s">
        <v>5574</v>
      </c>
      <c r="W671" s="423" t="s">
        <v>320</v>
      </c>
      <c r="X671" s="423" t="s">
        <v>437</v>
      </c>
      <c r="Y671" s="423" t="s">
        <v>313</v>
      </c>
      <c r="Z671" s="32"/>
      <c r="AC671">
        <v>7</v>
      </c>
      <c r="AD671" s="423" t="s">
        <v>40</v>
      </c>
      <c r="AE671" s="32">
        <v>46149</v>
      </c>
      <c r="AF671" s="62">
        <v>0.36724537037037036</v>
      </c>
      <c r="AG671" s="423" t="s">
        <v>313</v>
      </c>
      <c r="AH671" s="423" t="s">
        <v>335</v>
      </c>
      <c r="AI671" s="32">
        <v>46156</v>
      </c>
      <c r="AJ671" s="62">
        <v>0.6507060185185185</v>
      </c>
      <c r="AK671" s="423" t="s">
        <v>6164</v>
      </c>
      <c r="AL671" s="423" t="s">
        <v>6424</v>
      </c>
      <c r="AM671" s="423" t="s">
        <v>313</v>
      </c>
      <c r="AN671" s="423" t="s">
        <v>313</v>
      </c>
      <c r="AO671" s="423" t="s">
        <v>20</v>
      </c>
      <c r="AP671" s="423" t="s">
        <v>313</v>
      </c>
      <c r="AQ671" s="423" t="s">
        <v>313</v>
      </c>
      <c r="AR671" s="32">
        <v>46156</v>
      </c>
      <c r="AS671">
        <v>30</v>
      </c>
      <c r="AT671" s="423" t="s">
        <v>313</v>
      </c>
      <c r="AU671" s="423" t="s">
        <v>313</v>
      </c>
      <c r="AV671" s="423" t="s">
        <v>313</v>
      </c>
      <c r="AW671" s="423" t="s">
        <v>313</v>
      </c>
      <c r="AX671" s="423">
        <v>1</v>
      </c>
    </row>
    <row r="672" spans="1:50" x14ac:dyDescent="0.3">
      <c r="A672" s="423" t="s">
        <v>6111</v>
      </c>
      <c r="B672">
        <v>1190</v>
      </c>
      <c r="C672">
        <v>276</v>
      </c>
      <c r="D672">
        <v>3748</v>
      </c>
      <c r="E672" s="423" t="s">
        <v>6400</v>
      </c>
      <c r="F672" s="423" t="s">
        <v>313</v>
      </c>
      <c r="G672" s="423" t="s">
        <v>6256</v>
      </c>
      <c r="H672">
        <v>15338344000182</v>
      </c>
      <c r="I672" s="423" t="s">
        <v>6257</v>
      </c>
      <c r="J672" s="423" t="s">
        <v>6258</v>
      </c>
      <c r="K672" s="423" t="s">
        <v>6259</v>
      </c>
      <c r="L672" s="423" t="s">
        <v>313</v>
      </c>
      <c r="M672" s="423" t="s">
        <v>6260</v>
      </c>
      <c r="N672" s="423" t="s">
        <v>639</v>
      </c>
      <c r="O672" s="423" t="s">
        <v>313</v>
      </c>
      <c r="P672" s="423" t="s">
        <v>6261</v>
      </c>
      <c r="Q672" s="423" t="s">
        <v>6262</v>
      </c>
      <c r="R672" s="423" t="s">
        <v>642</v>
      </c>
      <c r="S672" s="423" t="s">
        <v>313</v>
      </c>
      <c r="T672" s="423" t="s">
        <v>313</v>
      </c>
      <c r="U672" s="423" t="s">
        <v>313</v>
      </c>
      <c r="V672" s="423" t="s">
        <v>3820</v>
      </c>
      <c r="W672" s="423" t="s">
        <v>320</v>
      </c>
      <c r="X672" s="423" t="s">
        <v>397</v>
      </c>
      <c r="Y672" s="423" t="s">
        <v>313</v>
      </c>
      <c r="Z672" s="32"/>
      <c r="AC672">
        <v>7</v>
      </c>
      <c r="AD672" s="423" t="s">
        <v>6111</v>
      </c>
      <c r="AE672" s="32">
        <v>46149</v>
      </c>
      <c r="AF672" s="62">
        <v>0.50417824074074069</v>
      </c>
      <c r="AG672" s="423" t="s">
        <v>313</v>
      </c>
      <c r="AH672" s="423" t="s">
        <v>335</v>
      </c>
      <c r="AI672" s="32">
        <v>46156</v>
      </c>
      <c r="AJ672" s="62">
        <v>0.3395023148148148</v>
      </c>
      <c r="AK672" s="423" t="s">
        <v>6114</v>
      </c>
      <c r="AL672" s="423" t="s">
        <v>6401</v>
      </c>
      <c r="AM672" s="423" t="s">
        <v>313</v>
      </c>
      <c r="AN672" s="423" t="s">
        <v>313</v>
      </c>
      <c r="AO672" s="423" t="s">
        <v>313</v>
      </c>
      <c r="AP672" s="423" t="s">
        <v>6275</v>
      </c>
      <c r="AQ672" s="423" t="s">
        <v>313</v>
      </c>
      <c r="AR672" s="32"/>
      <c r="AS672">
        <v>30</v>
      </c>
      <c r="AT672" s="423" t="s">
        <v>313</v>
      </c>
      <c r="AU672" s="423" t="s">
        <v>313</v>
      </c>
      <c r="AV672" s="423" t="s">
        <v>313</v>
      </c>
      <c r="AW672" s="423" t="s">
        <v>313</v>
      </c>
      <c r="AX672" s="423">
        <v>1</v>
      </c>
    </row>
    <row r="673" spans="1:50" x14ac:dyDescent="0.3">
      <c r="A673" s="423" t="s">
        <v>45</v>
      </c>
      <c r="B673">
        <v>1191</v>
      </c>
      <c r="D673">
        <v>3749</v>
      </c>
      <c r="E673" s="423" t="s">
        <v>313</v>
      </c>
      <c r="F673" s="423" t="s">
        <v>313</v>
      </c>
      <c r="G673" s="423" t="s">
        <v>6263</v>
      </c>
      <c r="H673">
        <v>8333878000150</v>
      </c>
      <c r="I673" s="423" t="s">
        <v>313</v>
      </c>
      <c r="J673" s="423" t="s">
        <v>2650</v>
      </c>
      <c r="K673" s="423" t="s">
        <v>6264</v>
      </c>
      <c r="L673" s="423" t="s">
        <v>313</v>
      </c>
      <c r="M673" s="423" t="s">
        <v>6265</v>
      </c>
      <c r="N673" s="423" t="s">
        <v>313</v>
      </c>
      <c r="O673" s="423" t="s">
        <v>313</v>
      </c>
      <c r="P673" s="423" t="s">
        <v>313</v>
      </c>
      <c r="Q673" s="423" t="s">
        <v>6266</v>
      </c>
      <c r="R673" s="423" t="s">
        <v>330</v>
      </c>
      <c r="S673" s="423" t="s">
        <v>313</v>
      </c>
      <c r="T673" s="423" t="s">
        <v>313</v>
      </c>
      <c r="U673" s="423" t="s">
        <v>313</v>
      </c>
      <c r="V673" s="423" t="s">
        <v>313</v>
      </c>
      <c r="W673" s="423" t="s">
        <v>320</v>
      </c>
      <c r="X673" s="423" t="s">
        <v>397</v>
      </c>
      <c r="Y673" s="423" t="s">
        <v>313</v>
      </c>
      <c r="Z673" s="32"/>
      <c r="AC673">
        <v>13</v>
      </c>
      <c r="AD673" s="423" t="s">
        <v>45</v>
      </c>
      <c r="AE673" s="32">
        <v>46149</v>
      </c>
      <c r="AF673" s="62">
        <v>0.69357638888888884</v>
      </c>
      <c r="AG673" s="423" t="s">
        <v>313</v>
      </c>
      <c r="AH673" s="423" t="s">
        <v>322</v>
      </c>
      <c r="AI673" s="32"/>
      <c r="AJ673" s="62"/>
      <c r="AK673" s="423" t="s">
        <v>313</v>
      </c>
      <c r="AL673" s="423" t="s">
        <v>313</v>
      </c>
      <c r="AM673" s="423" t="s">
        <v>313</v>
      </c>
      <c r="AN673" s="423" t="s">
        <v>6267</v>
      </c>
      <c r="AO673" s="423" t="s">
        <v>45</v>
      </c>
      <c r="AP673" s="423" t="s">
        <v>313</v>
      </c>
      <c r="AQ673" s="423" t="s">
        <v>313</v>
      </c>
      <c r="AR673" s="32">
        <v>46155</v>
      </c>
      <c r="AS673">
        <v>30</v>
      </c>
      <c r="AT673" s="423" t="s">
        <v>313</v>
      </c>
      <c r="AU673" s="423" t="s">
        <v>28</v>
      </c>
      <c r="AV673" s="423" t="s">
        <v>313</v>
      </c>
      <c r="AW673" s="423" t="s">
        <v>313</v>
      </c>
      <c r="AX673" s="423">
        <v>1</v>
      </c>
    </row>
    <row r="674" spans="1:50" x14ac:dyDescent="0.3">
      <c r="A674" s="423" t="s">
        <v>6111</v>
      </c>
      <c r="B674">
        <v>1192</v>
      </c>
      <c r="C674">
        <v>273</v>
      </c>
      <c r="D674">
        <v>3754</v>
      </c>
      <c r="E674" s="423" t="s">
        <v>6268</v>
      </c>
      <c r="F674" s="423" t="s">
        <v>313</v>
      </c>
      <c r="G674" s="423" t="s">
        <v>6269</v>
      </c>
      <c r="H674">
        <v>40220751000138</v>
      </c>
      <c r="I674" s="423" t="s">
        <v>6270</v>
      </c>
      <c r="J674" s="423" t="s">
        <v>6271</v>
      </c>
      <c r="K674" s="423" t="s">
        <v>6272</v>
      </c>
      <c r="L674" s="423" t="s">
        <v>313</v>
      </c>
      <c r="M674" s="423" t="s">
        <v>6273</v>
      </c>
      <c r="N674" s="423" t="s">
        <v>639</v>
      </c>
      <c r="O674" s="423" t="s">
        <v>313</v>
      </c>
      <c r="P674" s="423" t="s">
        <v>6274</v>
      </c>
      <c r="Q674" s="423" t="s">
        <v>1371</v>
      </c>
      <c r="R674" s="423" t="s">
        <v>330</v>
      </c>
      <c r="S674" s="423" t="s">
        <v>313</v>
      </c>
      <c r="T674" s="423" t="s">
        <v>313</v>
      </c>
      <c r="U674" s="423" t="s">
        <v>313</v>
      </c>
      <c r="V674" s="423" t="s">
        <v>3820</v>
      </c>
      <c r="W674" s="423" t="s">
        <v>320</v>
      </c>
      <c r="X674" s="423" t="s">
        <v>397</v>
      </c>
      <c r="Y674" s="423" t="s">
        <v>313</v>
      </c>
      <c r="Z674" s="32"/>
      <c r="AC674">
        <v>13</v>
      </c>
      <c r="AD674" s="423" t="s">
        <v>6111</v>
      </c>
      <c r="AE674" s="32">
        <v>46149</v>
      </c>
      <c r="AF674" s="62">
        <v>0.70679398148148154</v>
      </c>
      <c r="AG674" s="423" t="s">
        <v>313</v>
      </c>
      <c r="AH674" s="423" t="s">
        <v>322</v>
      </c>
      <c r="AI674" s="32"/>
      <c r="AJ674" s="62"/>
      <c r="AK674" s="423" t="s">
        <v>313</v>
      </c>
      <c r="AL674" s="423" t="s">
        <v>313</v>
      </c>
      <c r="AM674" s="423" t="s">
        <v>313</v>
      </c>
      <c r="AN674" s="423" t="s">
        <v>313</v>
      </c>
      <c r="AO674" s="423" t="s">
        <v>313</v>
      </c>
      <c r="AP674" s="423" t="s">
        <v>6425</v>
      </c>
      <c r="AQ674" s="423" t="s">
        <v>313</v>
      </c>
      <c r="AR674" s="32">
        <v>46155</v>
      </c>
      <c r="AS674">
        <v>30</v>
      </c>
      <c r="AT674" s="423" t="s">
        <v>313</v>
      </c>
      <c r="AU674" s="423" t="s">
        <v>2257</v>
      </c>
      <c r="AV674" s="423" t="s">
        <v>313</v>
      </c>
      <c r="AW674" s="423" t="s">
        <v>313</v>
      </c>
      <c r="AX674" s="423">
        <v>1</v>
      </c>
    </row>
    <row r="675" spans="1:50" x14ac:dyDescent="0.3">
      <c r="A675" s="423" t="s">
        <v>6111</v>
      </c>
      <c r="B675">
        <v>1193</v>
      </c>
      <c r="C675">
        <v>279</v>
      </c>
      <c r="E675" s="423" t="s">
        <v>6276</v>
      </c>
      <c r="F675" s="423" t="s">
        <v>313</v>
      </c>
      <c r="G675" s="423" t="s">
        <v>1494</v>
      </c>
      <c r="H675">
        <v>89738173000115</v>
      </c>
      <c r="I675" s="423" t="s">
        <v>6277</v>
      </c>
      <c r="J675" s="423" t="s">
        <v>313</v>
      </c>
      <c r="K675" s="423" t="s">
        <v>313</v>
      </c>
      <c r="L675" s="423" t="s">
        <v>313</v>
      </c>
      <c r="M675" s="423" t="s">
        <v>6278</v>
      </c>
      <c r="N675" s="423" t="s">
        <v>639</v>
      </c>
      <c r="O675" s="423" t="s">
        <v>313</v>
      </c>
      <c r="P675" s="423" t="s">
        <v>6279</v>
      </c>
      <c r="Q675" s="423" t="s">
        <v>6280</v>
      </c>
      <c r="R675" s="423" t="s">
        <v>564</v>
      </c>
      <c r="S675" s="423" t="s">
        <v>313</v>
      </c>
      <c r="T675" s="423" t="s">
        <v>313</v>
      </c>
      <c r="U675" s="423" t="s">
        <v>313</v>
      </c>
      <c r="V675" s="423" t="s">
        <v>3820</v>
      </c>
      <c r="W675" s="423" t="s">
        <v>320</v>
      </c>
      <c r="X675" s="423" t="s">
        <v>321</v>
      </c>
      <c r="Y675" s="423" t="s">
        <v>313</v>
      </c>
      <c r="Z675" s="32"/>
      <c r="AC675">
        <v>12</v>
      </c>
      <c r="AD675" s="423" t="s">
        <v>6111</v>
      </c>
      <c r="AE675" s="32">
        <v>46150</v>
      </c>
      <c r="AF675" s="62">
        <v>0.41725694444444444</v>
      </c>
      <c r="AG675" s="423" t="s">
        <v>313</v>
      </c>
      <c r="AH675" s="423" t="s">
        <v>322</v>
      </c>
      <c r="AI675" s="32"/>
      <c r="AJ675" s="62"/>
      <c r="AK675" s="423" t="s">
        <v>313</v>
      </c>
      <c r="AL675" s="423" t="s">
        <v>313</v>
      </c>
      <c r="AM675" s="423" t="s">
        <v>313</v>
      </c>
      <c r="AN675" s="423" t="s">
        <v>313</v>
      </c>
      <c r="AO675" s="423" t="s">
        <v>313</v>
      </c>
      <c r="AP675" s="423" t="s">
        <v>313</v>
      </c>
      <c r="AQ675" s="423" t="s">
        <v>313</v>
      </c>
      <c r="AR675" s="32"/>
      <c r="AS675">
        <v>30</v>
      </c>
      <c r="AT675" s="423" t="s">
        <v>313</v>
      </c>
      <c r="AU675" s="423" t="s">
        <v>313</v>
      </c>
      <c r="AV675" s="423" t="s">
        <v>313</v>
      </c>
      <c r="AW675" s="423" t="s">
        <v>313</v>
      </c>
      <c r="AX675" s="423">
        <v>1</v>
      </c>
    </row>
    <row r="676" spans="1:50" x14ac:dyDescent="0.3">
      <c r="A676" s="423" t="s">
        <v>6111</v>
      </c>
      <c r="B676">
        <v>1194</v>
      </c>
      <c r="C676">
        <v>281</v>
      </c>
      <c r="E676" s="423" t="s">
        <v>6525</v>
      </c>
      <c r="F676" s="423" t="s">
        <v>313</v>
      </c>
      <c r="G676" s="423" t="s">
        <v>6281</v>
      </c>
      <c r="H676">
        <v>4381287000106</v>
      </c>
      <c r="I676" s="423" t="s">
        <v>6282</v>
      </c>
      <c r="J676" s="423" t="s">
        <v>313</v>
      </c>
      <c r="K676" s="423" t="s">
        <v>313</v>
      </c>
      <c r="L676" s="423" t="s">
        <v>313</v>
      </c>
      <c r="M676" s="423" t="s">
        <v>6278</v>
      </c>
      <c r="N676" s="423" t="s">
        <v>639</v>
      </c>
      <c r="O676" s="423" t="s">
        <v>313</v>
      </c>
      <c r="P676" s="423" t="s">
        <v>6283</v>
      </c>
      <c r="Q676" s="423" t="s">
        <v>6280</v>
      </c>
      <c r="R676" s="423" t="s">
        <v>564</v>
      </c>
      <c r="S676" s="423" t="s">
        <v>313</v>
      </c>
      <c r="T676" s="423" t="s">
        <v>313</v>
      </c>
      <c r="U676" s="423" t="s">
        <v>313</v>
      </c>
      <c r="V676" s="423" t="s">
        <v>3820</v>
      </c>
      <c r="W676" s="423" t="s">
        <v>320</v>
      </c>
      <c r="X676" s="423" t="s">
        <v>437</v>
      </c>
      <c r="Y676" s="423" t="s">
        <v>313</v>
      </c>
      <c r="Z676" s="32"/>
      <c r="AC676">
        <v>12</v>
      </c>
      <c r="AD676" s="423" t="s">
        <v>6111</v>
      </c>
      <c r="AE676" s="32">
        <v>46150</v>
      </c>
      <c r="AF676" s="62">
        <v>0.42182870370370368</v>
      </c>
      <c r="AG676" s="423" t="s">
        <v>313</v>
      </c>
      <c r="AH676" s="423" t="s">
        <v>322</v>
      </c>
      <c r="AI676" s="32"/>
      <c r="AJ676" s="62"/>
      <c r="AK676" s="423" t="s">
        <v>313</v>
      </c>
      <c r="AL676" s="423" t="s">
        <v>313</v>
      </c>
      <c r="AM676" s="423" t="s">
        <v>313</v>
      </c>
      <c r="AN676" s="423" t="s">
        <v>313</v>
      </c>
      <c r="AO676" s="423" t="s">
        <v>313</v>
      </c>
      <c r="AP676" s="423" t="s">
        <v>313</v>
      </c>
      <c r="AQ676" s="423" t="s">
        <v>313</v>
      </c>
      <c r="AR676" s="32"/>
      <c r="AS676">
        <v>30</v>
      </c>
      <c r="AT676" s="423" t="s">
        <v>313</v>
      </c>
      <c r="AU676" s="423" t="s">
        <v>313</v>
      </c>
      <c r="AV676" s="423" t="s">
        <v>313</v>
      </c>
      <c r="AW676" s="423" t="s">
        <v>313</v>
      </c>
      <c r="AX676" s="423">
        <v>1</v>
      </c>
    </row>
    <row r="677" spans="1:50" x14ac:dyDescent="0.3">
      <c r="A677" s="423" t="s">
        <v>6111</v>
      </c>
      <c r="B677">
        <v>1195</v>
      </c>
      <c r="C677">
        <v>282</v>
      </c>
      <c r="D677">
        <v>3760</v>
      </c>
      <c r="E677" s="423" t="s">
        <v>6310</v>
      </c>
      <c r="F677" s="423" t="s">
        <v>313</v>
      </c>
      <c r="G677" s="423" t="s">
        <v>6284</v>
      </c>
      <c r="H677">
        <v>43948561000120</v>
      </c>
      <c r="I677" s="423" t="s">
        <v>6285</v>
      </c>
      <c r="J677" s="423" t="s">
        <v>6286</v>
      </c>
      <c r="K677" s="423" t="s">
        <v>6287</v>
      </c>
      <c r="L677" s="423" t="s">
        <v>313</v>
      </c>
      <c r="M677" s="423" t="s">
        <v>6288</v>
      </c>
      <c r="N677" s="423" t="s">
        <v>639</v>
      </c>
      <c r="O677" s="423" t="s">
        <v>313</v>
      </c>
      <c r="P677" s="423" t="s">
        <v>6289</v>
      </c>
      <c r="Q677" s="423" t="s">
        <v>377</v>
      </c>
      <c r="R677" s="423" t="s">
        <v>330</v>
      </c>
      <c r="S677" s="423" t="s">
        <v>313</v>
      </c>
      <c r="T677" s="423" t="s">
        <v>313</v>
      </c>
      <c r="U677" s="423" t="s">
        <v>313</v>
      </c>
      <c r="V677" s="423" t="s">
        <v>3820</v>
      </c>
      <c r="W677" s="423" t="s">
        <v>320</v>
      </c>
      <c r="X677" s="423" t="s">
        <v>437</v>
      </c>
      <c r="Y677" s="423" t="s">
        <v>313</v>
      </c>
      <c r="Z677" s="32"/>
      <c r="AC677">
        <v>12</v>
      </c>
      <c r="AD677" s="423" t="s">
        <v>6111</v>
      </c>
      <c r="AE677" s="32">
        <v>46150</v>
      </c>
      <c r="AF677" s="62">
        <v>0.4375</v>
      </c>
      <c r="AG677" s="423" t="s">
        <v>313</v>
      </c>
      <c r="AH677" s="423" t="s">
        <v>322</v>
      </c>
      <c r="AI677" s="32"/>
      <c r="AJ677" s="62"/>
      <c r="AK677" s="423" t="s">
        <v>313</v>
      </c>
      <c r="AL677" s="423" t="s">
        <v>313</v>
      </c>
      <c r="AM677" s="423" t="s">
        <v>313</v>
      </c>
      <c r="AN677" s="423" t="s">
        <v>313</v>
      </c>
      <c r="AO677" s="423" t="s">
        <v>313</v>
      </c>
      <c r="AP677" s="423" t="s">
        <v>313</v>
      </c>
      <c r="AQ677" s="423" t="s">
        <v>313</v>
      </c>
      <c r="AR677" s="32"/>
      <c r="AS677">
        <v>30</v>
      </c>
      <c r="AT677" s="423" t="s">
        <v>313</v>
      </c>
      <c r="AU677" s="423" t="s">
        <v>313</v>
      </c>
      <c r="AV677" s="423" t="s">
        <v>313</v>
      </c>
      <c r="AW677" s="423" t="s">
        <v>313</v>
      </c>
      <c r="AX677" s="423">
        <v>1</v>
      </c>
    </row>
    <row r="678" spans="1:50" x14ac:dyDescent="0.3">
      <c r="A678" s="423" t="s">
        <v>40</v>
      </c>
      <c r="B678">
        <v>1196</v>
      </c>
      <c r="D678">
        <v>3746</v>
      </c>
      <c r="E678" s="423" t="s">
        <v>313</v>
      </c>
      <c r="F678" s="423" t="s">
        <v>313</v>
      </c>
      <c r="G678" s="423" t="s">
        <v>6290</v>
      </c>
      <c r="H678">
        <v>5659821000239</v>
      </c>
      <c r="I678" s="423" t="s">
        <v>313</v>
      </c>
      <c r="J678" s="423" t="s">
        <v>780</v>
      </c>
      <c r="K678" s="423" t="s">
        <v>6291</v>
      </c>
      <c r="L678" s="423" t="s">
        <v>313</v>
      </c>
      <c r="M678" s="423" t="s">
        <v>6292</v>
      </c>
      <c r="N678" s="423" t="s">
        <v>313</v>
      </c>
      <c r="O678" s="423" t="s">
        <v>313</v>
      </c>
      <c r="P678" s="423" t="s">
        <v>313</v>
      </c>
      <c r="Q678" s="423" t="s">
        <v>313</v>
      </c>
      <c r="R678" s="423" t="s">
        <v>330</v>
      </c>
      <c r="S678" s="423" t="s">
        <v>728</v>
      </c>
      <c r="T678" s="423" t="s">
        <v>313</v>
      </c>
      <c r="U678" s="423" t="s">
        <v>313</v>
      </c>
      <c r="V678" s="423" t="s">
        <v>5590</v>
      </c>
      <c r="W678" s="423" t="s">
        <v>320</v>
      </c>
      <c r="X678" s="423" t="s">
        <v>437</v>
      </c>
      <c r="Y678" s="423" t="s">
        <v>313</v>
      </c>
      <c r="Z678" s="32"/>
      <c r="AC678">
        <v>12</v>
      </c>
      <c r="AD678" s="423" t="s">
        <v>40</v>
      </c>
      <c r="AE678" s="32">
        <v>46150</v>
      </c>
      <c r="AF678" s="62">
        <v>0.49072916666666666</v>
      </c>
      <c r="AG678" s="423" t="s">
        <v>313</v>
      </c>
      <c r="AH678" s="423" t="s">
        <v>322</v>
      </c>
      <c r="AI678" s="32"/>
      <c r="AJ678" s="62"/>
      <c r="AK678" s="423" t="s">
        <v>313</v>
      </c>
      <c r="AL678" s="423" t="s">
        <v>313</v>
      </c>
      <c r="AM678" s="423" t="s">
        <v>313</v>
      </c>
      <c r="AN678" s="423" t="s">
        <v>313</v>
      </c>
      <c r="AO678" s="423" t="s">
        <v>40</v>
      </c>
      <c r="AP678" s="423" t="s">
        <v>313</v>
      </c>
      <c r="AQ678" s="423" t="s">
        <v>313</v>
      </c>
      <c r="AR678" s="32">
        <v>46160</v>
      </c>
      <c r="AS678">
        <v>30</v>
      </c>
      <c r="AT678" s="423" t="s">
        <v>313</v>
      </c>
      <c r="AU678" s="423" t="s">
        <v>313</v>
      </c>
      <c r="AV678" s="423" t="s">
        <v>313</v>
      </c>
      <c r="AW678" s="423" t="s">
        <v>313</v>
      </c>
      <c r="AX678" s="423">
        <v>1</v>
      </c>
    </row>
    <row r="679" spans="1:50" x14ac:dyDescent="0.3">
      <c r="A679" s="423" t="s">
        <v>6111</v>
      </c>
      <c r="B679">
        <v>1197</v>
      </c>
      <c r="C679">
        <v>270</v>
      </c>
      <c r="E679" s="423" t="s">
        <v>6311</v>
      </c>
      <c r="F679" s="423" t="s">
        <v>313</v>
      </c>
      <c r="G679" s="423" t="s">
        <v>6293</v>
      </c>
      <c r="H679">
        <v>2466212000194</v>
      </c>
      <c r="I679" s="423" t="s">
        <v>6294</v>
      </c>
      <c r="J679" s="423" t="s">
        <v>313</v>
      </c>
      <c r="K679" s="423" t="s">
        <v>313</v>
      </c>
      <c r="L679" s="423" t="s">
        <v>313</v>
      </c>
      <c r="M679" s="423" t="s">
        <v>6295</v>
      </c>
      <c r="N679" s="423" t="s">
        <v>639</v>
      </c>
      <c r="O679" s="423" t="s">
        <v>313</v>
      </c>
      <c r="P679" s="423" t="s">
        <v>6296</v>
      </c>
      <c r="Q679" s="423" t="s">
        <v>1371</v>
      </c>
      <c r="R679" s="423" t="s">
        <v>330</v>
      </c>
      <c r="S679" s="423" t="s">
        <v>313</v>
      </c>
      <c r="T679" s="423" t="s">
        <v>313</v>
      </c>
      <c r="U679" s="423" t="s">
        <v>313</v>
      </c>
      <c r="V679" s="423" t="s">
        <v>3820</v>
      </c>
      <c r="W679" s="423" t="s">
        <v>320</v>
      </c>
      <c r="X679" s="423" t="s">
        <v>437</v>
      </c>
      <c r="Y679" s="423" t="s">
        <v>313</v>
      </c>
      <c r="Z679" s="32"/>
      <c r="AC679">
        <v>12</v>
      </c>
      <c r="AD679" s="423" t="s">
        <v>6111</v>
      </c>
      <c r="AE679" s="32">
        <v>46150</v>
      </c>
      <c r="AF679" s="62">
        <v>0.50387731481481479</v>
      </c>
      <c r="AG679" s="423" t="s">
        <v>313</v>
      </c>
      <c r="AH679" s="423" t="s">
        <v>322</v>
      </c>
      <c r="AI679" s="32"/>
      <c r="AJ679" s="62"/>
      <c r="AK679" s="423" t="s">
        <v>313</v>
      </c>
      <c r="AL679" s="423" t="s">
        <v>313</v>
      </c>
      <c r="AM679" s="423" t="s">
        <v>313</v>
      </c>
      <c r="AN679" s="423" t="s">
        <v>313</v>
      </c>
      <c r="AO679" s="423" t="s">
        <v>313</v>
      </c>
      <c r="AP679" s="423" t="s">
        <v>313</v>
      </c>
      <c r="AQ679" s="423" t="s">
        <v>313</v>
      </c>
      <c r="AR679" s="32">
        <v>46153</v>
      </c>
      <c r="AS679">
        <v>30</v>
      </c>
      <c r="AT679" s="423" t="s">
        <v>313</v>
      </c>
      <c r="AU679" s="423" t="s">
        <v>313</v>
      </c>
      <c r="AV679" s="423" t="s">
        <v>313</v>
      </c>
      <c r="AW679" s="423" t="s">
        <v>313</v>
      </c>
      <c r="AX679" s="423">
        <v>1</v>
      </c>
    </row>
    <row r="680" spans="1:50" x14ac:dyDescent="0.3">
      <c r="A680" s="423" t="s">
        <v>6111</v>
      </c>
      <c r="B680">
        <v>1198</v>
      </c>
      <c r="C680">
        <v>256</v>
      </c>
      <c r="D680">
        <v>3773</v>
      </c>
      <c r="E680" s="423" t="s">
        <v>6312</v>
      </c>
      <c r="F680" s="423" t="s">
        <v>313</v>
      </c>
      <c r="G680" s="423" t="s">
        <v>6313</v>
      </c>
      <c r="H680">
        <v>20137275000189</v>
      </c>
      <c r="I680" s="423" t="s">
        <v>6314</v>
      </c>
      <c r="J680" s="423" t="s">
        <v>6315</v>
      </c>
      <c r="K680" s="423" t="s">
        <v>6316</v>
      </c>
      <c r="L680" s="423" t="s">
        <v>313</v>
      </c>
      <c r="M680" s="423" t="s">
        <v>6317</v>
      </c>
      <c r="N680" s="423" t="s">
        <v>639</v>
      </c>
      <c r="O680" s="423" t="s">
        <v>313</v>
      </c>
      <c r="P680" s="423" t="s">
        <v>6318</v>
      </c>
      <c r="Q680" s="423" t="s">
        <v>1371</v>
      </c>
      <c r="R680" s="423" t="s">
        <v>330</v>
      </c>
      <c r="S680" s="423" t="s">
        <v>313</v>
      </c>
      <c r="T680" s="423" t="s">
        <v>313</v>
      </c>
      <c r="U680" s="423" t="s">
        <v>313</v>
      </c>
      <c r="V680" s="423" t="s">
        <v>6319</v>
      </c>
      <c r="W680" s="423" t="s">
        <v>320</v>
      </c>
      <c r="X680" s="423" t="s">
        <v>321</v>
      </c>
      <c r="Y680" s="423" t="s">
        <v>313</v>
      </c>
      <c r="Z680" s="32"/>
      <c r="AC680">
        <v>0</v>
      </c>
      <c r="AD680" s="423" t="s">
        <v>6111</v>
      </c>
      <c r="AE680" s="32">
        <v>46153</v>
      </c>
      <c r="AF680" s="62">
        <v>0.39858796296296295</v>
      </c>
      <c r="AG680" s="423" t="s">
        <v>313</v>
      </c>
      <c r="AH680" s="423" t="s">
        <v>335</v>
      </c>
      <c r="AI680" s="32">
        <v>46153</v>
      </c>
      <c r="AJ680" s="62">
        <v>0.39993055555555557</v>
      </c>
      <c r="AK680" s="423" t="s">
        <v>6120</v>
      </c>
      <c r="AL680" s="423" t="s">
        <v>6320</v>
      </c>
      <c r="AM680" s="423" t="s">
        <v>313</v>
      </c>
      <c r="AN680" s="423" t="s">
        <v>313</v>
      </c>
      <c r="AO680" s="423" t="s">
        <v>313</v>
      </c>
      <c r="AP680" s="423" t="s">
        <v>313</v>
      </c>
      <c r="AQ680" s="423" t="s">
        <v>313</v>
      </c>
      <c r="AR680" s="32"/>
      <c r="AS680">
        <v>30</v>
      </c>
      <c r="AT680" s="423" t="s">
        <v>313</v>
      </c>
      <c r="AU680" s="423" t="s">
        <v>313</v>
      </c>
      <c r="AV680" s="423" t="s">
        <v>313</v>
      </c>
      <c r="AW680" s="423" t="s">
        <v>313</v>
      </c>
      <c r="AX680" s="423">
        <v>1</v>
      </c>
    </row>
    <row r="681" spans="1:50" x14ac:dyDescent="0.3">
      <c r="A681" s="423" t="s">
        <v>6111</v>
      </c>
      <c r="B681">
        <v>1199</v>
      </c>
      <c r="C681">
        <v>283</v>
      </c>
      <c r="D681">
        <v>3776</v>
      </c>
      <c r="E681" s="423" t="s">
        <v>6321</v>
      </c>
      <c r="F681" s="423" t="s">
        <v>313</v>
      </c>
      <c r="G681" s="423" t="s">
        <v>6322</v>
      </c>
      <c r="H681">
        <v>88610191000154</v>
      </c>
      <c r="I681" s="423" t="s">
        <v>6323</v>
      </c>
      <c r="J681" s="423" t="s">
        <v>6324</v>
      </c>
      <c r="K681" s="423" t="s">
        <v>6325</v>
      </c>
      <c r="L681" s="423" t="s">
        <v>313</v>
      </c>
      <c r="M681" s="423" t="s">
        <v>6326</v>
      </c>
      <c r="N681" s="423" t="s">
        <v>639</v>
      </c>
      <c r="O681" s="423" t="s">
        <v>313</v>
      </c>
      <c r="P681" s="423" t="s">
        <v>6327</v>
      </c>
      <c r="Q681" s="423" t="s">
        <v>6328</v>
      </c>
      <c r="R681" s="423" t="s">
        <v>388</v>
      </c>
      <c r="S681" s="423" t="s">
        <v>313</v>
      </c>
      <c r="T681" s="423" t="s">
        <v>313</v>
      </c>
      <c r="U681" s="423" t="s">
        <v>313</v>
      </c>
      <c r="V681" s="423" t="s">
        <v>3820</v>
      </c>
      <c r="W681" s="423" t="s">
        <v>320</v>
      </c>
      <c r="X681" s="423" t="s">
        <v>437</v>
      </c>
      <c r="Y681" s="423" t="s">
        <v>313</v>
      </c>
      <c r="Z681" s="32"/>
      <c r="AC681">
        <v>9</v>
      </c>
      <c r="AD681" s="423" t="s">
        <v>6111</v>
      </c>
      <c r="AE681" s="32">
        <v>46153</v>
      </c>
      <c r="AF681" s="62">
        <v>0.43649305555555556</v>
      </c>
      <c r="AG681" s="423" t="s">
        <v>313</v>
      </c>
      <c r="AH681" s="423" t="s">
        <v>322</v>
      </c>
      <c r="AI681" s="32"/>
      <c r="AJ681" s="62"/>
      <c r="AK681" s="423" t="s">
        <v>313</v>
      </c>
      <c r="AL681" s="423" t="s">
        <v>313</v>
      </c>
      <c r="AM681" s="423" t="s">
        <v>313</v>
      </c>
      <c r="AN681" s="423" t="s">
        <v>313</v>
      </c>
      <c r="AO681" s="423" t="s">
        <v>313</v>
      </c>
      <c r="AP681" s="423" t="s">
        <v>313</v>
      </c>
      <c r="AQ681" s="423" t="s">
        <v>313</v>
      </c>
      <c r="AR681" s="32"/>
      <c r="AS681">
        <v>30</v>
      </c>
      <c r="AT681" s="423" t="s">
        <v>313</v>
      </c>
      <c r="AU681" s="423" t="s">
        <v>313</v>
      </c>
      <c r="AV681" s="423" t="s">
        <v>313</v>
      </c>
      <c r="AW681" s="423" t="s">
        <v>313</v>
      </c>
      <c r="AX681" s="423">
        <v>1</v>
      </c>
    </row>
    <row r="682" spans="1:50" x14ac:dyDescent="0.3">
      <c r="A682" s="423" t="s">
        <v>45</v>
      </c>
      <c r="B682">
        <v>1200</v>
      </c>
      <c r="D682">
        <v>3777</v>
      </c>
      <c r="E682" s="423" t="s">
        <v>313</v>
      </c>
      <c r="F682" s="423" t="s">
        <v>313</v>
      </c>
      <c r="G682" s="423" t="s">
        <v>6329</v>
      </c>
      <c r="H682">
        <v>8821632000128</v>
      </c>
      <c r="I682" s="423" t="s">
        <v>313</v>
      </c>
      <c r="J682" s="423" t="s">
        <v>6330</v>
      </c>
      <c r="K682" s="423" t="s">
        <v>313</v>
      </c>
      <c r="L682" s="423" t="s">
        <v>313</v>
      </c>
      <c r="M682" s="423" t="s">
        <v>313</v>
      </c>
      <c r="N682" s="423" t="s">
        <v>313</v>
      </c>
      <c r="O682" s="423" t="s">
        <v>313</v>
      </c>
      <c r="P682" s="423" t="s">
        <v>313</v>
      </c>
      <c r="Q682" s="423" t="s">
        <v>313</v>
      </c>
      <c r="R682" s="423" t="s">
        <v>313</v>
      </c>
      <c r="S682" s="423" t="s">
        <v>2025</v>
      </c>
      <c r="T682" s="423" t="s">
        <v>313</v>
      </c>
      <c r="U682" s="423" t="s">
        <v>313</v>
      </c>
      <c r="V682" s="423" t="s">
        <v>5590</v>
      </c>
      <c r="W682" s="423" t="s">
        <v>320</v>
      </c>
      <c r="X682" s="423" t="s">
        <v>437</v>
      </c>
      <c r="Y682" s="423" t="s">
        <v>313</v>
      </c>
      <c r="Z682" s="32">
        <v>46173</v>
      </c>
      <c r="AC682">
        <v>9</v>
      </c>
      <c r="AD682" s="423" t="s">
        <v>40</v>
      </c>
      <c r="AE682" s="32">
        <v>46153</v>
      </c>
      <c r="AF682" s="62">
        <v>0.46103009259259259</v>
      </c>
      <c r="AG682" s="423" t="s">
        <v>313</v>
      </c>
      <c r="AH682" s="423" t="s">
        <v>322</v>
      </c>
      <c r="AI682" s="32"/>
      <c r="AJ682" s="62"/>
      <c r="AK682" s="423" t="s">
        <v>313</v>
      </c>
      <c r="AL682" s="423" t="s">
        <v>313</v>
      </c>
      <c r="AM682" s="423" t="s">
        <v>313</v>
      </c>
      <c r="AN682" s="423" t="s">
        <v>313</v>
      </c>
      <c r="AO682" s="423" t="s">
        <v>45</v>
      </c>
      <c r="AP682" s="423" t="s">
        <v>313</v>
      </c>
      <c r="AQ682" s="423" t="s">
        <v>313</v>
      </c>
      <c r="AR682" s="32">
        <v>46155</v>
      </c>
      <c r="AS682">
        <v>30</v>
      </c>
      <c r="AT682" s="423" t="s">
        <v>313</v>
      </c>
      <c r="AU682" s="423" t="s">
        <v>313</v>
      </c>
      <c r="AV682" s="423" t="s">
        <v>313</v>
      </c>
      <c r="AW682" s="423" t="s">
        <v>313</v>
      </c>
      <c r="AX682" s="423">
        <v>1</v>
      </c>
    </row>
    <row r="683" spans="1:50" x14ac:dyDescent="0.3">
      <c r="A683" s="423" t="s">
        <v>20</v>
      </c>
      <c r="B683">
        <v>1201</v>
      </c>
      <c r="D683">
        <v>3771</v>
      </c>
      <c r="E683" s="423" t="s">
        <v>6426</v>
      </c>
      <c r="F683" s="423" t="s">
        <v>6331</v>
      </c>
      <c r="G683" s="423" t="s">
        <v>6332</v>
      </c>
      <c r="H683">
        <v>12084237000187</v>
      </c>
      <c r="I683" s="423" t="s">
        <v>313</v>
      </c>
      <c r="J683" s="423" t="s">
        <v>6333</v>
      </c>
      <c r="K683" s="423" t="s">
        <v>6334</v>
      </c>
      <c r="L683" s="423" t="s">
        <v>313</v>
      </c>
      <c r="M683" s="423" t="s">
        <v>6335</v>
      </c>
      <c r="N683" s="423" t="s">
        <v>313</v>
      </c>
      <c r="O683" s="423" t="s">
        <v>313</v>
      </c>
      <c r="P683" s="423" t="s">
        <v>313</v>
      </c>
      <c r="Q683" s="423" t="s">
        <v>6336</v>
      </c>
      <c r="R683" s="423" t="s">
        <v>2390</v>
      </c>
      <c r="S683" s="423" t="s">
        <v>2025</v>
      </c>
      <c r="T683" s="423" t="s">
        <v>313</v>
      </c>
      <c r="U683" s="423" t="s">
        <v>313</v>
      </c>
      <c r="V683" s="423" t="s">
        <v>5590</v>
      </c>
      <c r="W683" s="423" t="s">
        <v>320</v>
      </c>
      <c r="X683" s="423" t="s">
        <v>437</v>
      </c>
      <c r="Y683" s="423" t="s">
        <v>313</v>
      </c>
      <c r="Z683" s="32">
        <v>46173</v>
      </c>
      <c r="AC683">
        <v>9</v>
      </c>
      <c r="AD683" s="423" t="s">
        <v>40</v>
      </c>
      <c r="AE683" s="32">
        <v>46153</v>
      </c>
      <c r="AF683" s="62">
        <v>0.47130787037037036</v>
      </c>
      <c r="AG683" s="423" t="s">
        <v>313</v>
      </c>
      <c r="AH683" s="423" t="s">
        <v>322</v>
      </c>
      <c r="AI683" s="32"/>
      <c r="AJ683" s="62"/>
      <c r="AK683" s="423" t="s">
        <v>313</v>
      </c>
      <c r="AL683" s="423" t="s">
        <v>313</v>
      </c>
      <c r="AM683" s="423" t="s">
        <v>313</v>
      </c>
      <c r="AN683" s="423" t="s">
        <v>313</v>
      </c>
      <c r="AO683" s="423" t="s">
        <v>20</v>
      </c>
      <c r="AP683" s="423" t="s">
        <v>313</v>
      </c>
      <c r="AQ683" s="423" t="s">
        <v>313</v>
      </c>
      <c r="AR683" s="32"/>
      <c r="AS683">
        <v>30</v>
      </c>
      <c r="AT683" s="423" t="s">
        <v>313</v>
      </c>
      <c r="AU683" s="423" t="s">
        <v>313</v>
      </c>
      <c r="AV683" s="423" t="s">
        <v>313</v>
      </c>
      <c r="AW683" s="423" t="s">
        <v>313</v>
      </c>
      <c r="AX683" s="423">
        <v>1</v>
      </c>
    </row>
    <row r="684" spans="1:50" x14ac:dyDescent="0.3">
      <c r="A684" s="423" t="s">
        <v>6111</v>
      </c>
      <c r="B684">
        <v>1202</v>
      </c>
      <c r="C684">
        <v>241</v>
      </c>
      <c r="D684">
        <v>3779</v>
      </c>
      <c r="E684" s="423" t="s">
        <v>6337</v>
      </c>
      <c r="F684" s="423" t="s">
        <v>313</v>
      </c>
      <c r="G684" s="423" t="s">
        <v>6338</v>
      </c>
      <c r="H684">
        <v>6269527000100</v>
      </c>
      <c r="I684" s="423" t="s">
        <v>6339</v>
      </c>
      <c r="J684" s="423" t="s">
        <v>6340</v>
      </c>
      <c r="K684" s="423" t="s">
        <v>6341</v>
      </c>
      <c r="L684" s="423" t="s">
        <v>313</v>
      </c>
      <c r="M684" s="423" t="s">
        <v>313</v>
      </c>
      <c r="N684" s="423" t="s">
        <v>639</v>
      </c>
      <c r="O684" s="423" t="s">
        <v>313</v>
      </c>
      <c r="P684" s="423" t="s">
        <v>6342</v>
      </c>
      <c r="Q684" s="423" t="s">
        <v>6201</v>
      </c>
      <c r="R684" s="423" t="s">
        <v>330</v>
      </c>
      <c r="S684" s="423" t="s">
        <v>313</v>
      </c>
      <c r="T684" s="423" t="s">
        <v>313</v>
      </c>
      <c r="U684" s="423" t="s">
        <v>313</v>
      </c>
      <c r="V684" s="423" t="s">
        <v>3820</v>
      </c>
      <c r="W684" s="423" t="s">
        <v>320</v>
      </c>
      <c r="X684" s="423" t="s">
        <v>437</v>
      </c>
      <c r="Y684" s="423" t="s">
        <v>313</v>
      </c>
      <c r="Z684" s="32"/>
      <c r="AC684">
        <v>9</v>
      </c>
      <c r="AD684" s="423" t="s">
        <v>6111</v>
      </c>
      <c r="AE684" s="32">
        <v>46153</v>
      </c>
      <c r="AF684" s="62">
        <v>0.47464120370370372</v>
      </c>
      <c r="AG684" s="423" t="s">
        <v>313</v>
      </c>
      <c r="AH684" s="423" t="s">
        <v>322</v>
      </c>
      <c r="AI684" s="32"/>
      <c r="AJ684" s="62"/>
      <c r="AK684" s="423" t="s">
        <v>313</v>
      </c>
      <c r="AL684" s="423" t="s">
        <v>313</v>
      </c>
      <c r="AM684" s="423" t="s">
        <v>313</v>
      </c>
      <c r="AN684" s="423" t="s">
        <v>313</v>
      </c>
      <c r="AO684" s="423" t="s">
        <v>313</v>
      </c>
      <c r="AP684" s="423" t="s">
        <v>313</v>
      </c>
      <c r="AQ684" s="423" t="s">
        <v>313</v>
      </c>
      <c r="AR684" s="32"/>
      <c r="AS684">
        <v>30</v>
      </c>
      <c r="AT684" s="423" t="s">
        <v>313</v>
      </c>
      <c r="AU684" s="423" t="s">
        <v>313</v>
      </c>
      <c r="AV684" s="423" t="s">
        <v>313</v>
      </c>
      <c r="AW684" s="423" t="s">
        <v>313</v>
      </c>
      <c r="AX684" s="423">
        <v>1</v>
      </c>
    </row>
    <row r="685" spans="1:50" x14ac:dyDescent="0.3">
      <c r="A685" s="423" t="s">
        <v>40</v>
      </c>
      <c r="B685">
        <v>1203</v>
      </c>
      <c r="D685">
        <v>3770</v>
      </c>
      <c r="E685" s="423" t="s">
        <v>313</v>
      </c>
      <c r="F685" s="423" t="s">
        <v>313</v>
      </c>
      <c r="G685" s="423" t="s">
        <v>6343</v>
      </c>
      <c r="H685">
        <v>48579170000107</v>
      </c>
      <c r="I685" s="423" t="s">
        <v>313</v>
      </c>
      <c r="J685" s="423" t="s">
        <v>6344</v>
      </c>
      <c r="K685" s="423" t="s">
        <v>6345</v>
      </c>
      <c r="L685" s="423" t="s">
        <v>313</v>
      </c>
      <c r="M685" s="423" t="s">
        <v>6346</v>
      </c>
      <c r="N685" s="423" t="s">
        <v>313</v>
      </c>
      <c r="O685" s="423" t="s">
        <v>313</v>
      </c>
      <c r="P685" s="423" t="s">
        <v>313</v>
      </c>
      <c r="Q685" s="423" t="s">
        <v>313</v>
      </c>
      <c r="R685" s="423" t="s">
        <v>313</v>
      </c>
      <c r="S685" s="423" t="s">
        <v>2025</v>
      </c>
      <c r="T685" s="423" t="s">
        <v>313</v>
      </c>
      <c r="U685" s="423" t="s">
        <v>313</v>
      </c>
      <c r="V685" s="423" t="s">
        <v>5590</v>
      </c>
      <c r="W685" s="423" t="s">
        <v>320</v>
      </c>
      <c r="X685" s="423" t="s">
        <v>437</v>
      </c>
      <c r="Y685" s="423" t="s">
        <v>313</v>
      </c>
      <c r="Z685" s="32">
        <v>46173</v>
      </c>
      <c r="AC685">
        <v>9</v>
      </c>
      <c r="AD685" s="423" t="s">
        <v>40</v>
      </c>
      <c r="AE685" s="32">
        <v>46153</v>
      </c>
      <c r="AF685" s="62">
        <v>0.47524305555555557</v>
      </c>
      <c r="AG685" s="423" t="s">
        <v>313</v>
      </c>
      <c r="AH685" s="423" t="s">
        <v>322</v>
      </c>
      <c r="AI685" s="32"/>
      <c r="AJ685" s="62"/>
      <c r="AK685" s="423" t="s">
        <v>313</v>
      </c>
      <c r="AL685" s="423" t="s">
        <v>313</v>
      </c>
      <c r="AM685" s="423" t="s">
        <v>313</v>
      </c>
      <c r="AN685" s="423" t="s">
        <v>313</v>
      </c>
      <c r="AO685" s="423" t="s">
        <v>40</v>
      </c>
      <c r="AP685" s="423" t="s">
        <v>313</v>
      </c>
      <c r="AQ685" s="423" t="s">
        <v>313</v>
      </c>
      <c r="AR685" s="32"/>
      <c r="AS685">
        <v>30</v>
      </c>
      <c r="AT685" s="423" t="s">
        <v>313</v>
      </c>
      <c r="AU685" s="423" t="s">
        <v>313</v>
      </c>
      <c r="AV685" s="423" t="s">
        <v>313</v>
      </c>
      <c r="AW685" s="423" t="s">
        <v>313</v>
      </c>
      <c r="AX685" s="423">
        <v>1</v>
      </c>
    </row>
    <row r="686" spans="1:50" x14ac:dyDescent="0.3">
      <c r="A686" s="423" t="s">
        <v>6111</v>
      </c>
      <c r="B686">
        <v>1204</v>
      </c>
      <c r="C686">
        <v>231</v>
      </c>
      <c r="D686">
        <v>3780</v>
      </c>
      <c r="E686" s="423" t="s">
        <v>6347</v>
      </c>
      <c r="F686" s="423" t="s">
        <v>313</v>
      </c>
      <c r="G686" s="423" t="s">
        <v>6348</v>
      </c>
      <c r="H686">
        <v>490414000146</v>
      </c>
      <c r="I686" s="423" t="s">
        <v>6349</v>
      </c>
      <c r="J686" s="423" t="s">
        <v>6350</v>
      </c>
      <c r="K686" s="423" t="s">
        <v>6351</v>
      </c>
      <c r="L686" s="423" t="s">
        <v>313</v>
      </c>
      <c r="M686" s="423" t="s">
        <v>6352</v>
      </c>
      <c r="N686" s="423" t="s">
        <v>639</v>
      </c>
      <c r="O686" s="423" t="s">
        <v>313</v>
      </c>
      <c r="P686" s="423" t="s">
        <v>6353</v>
      </c>
      <c r="Q686" s="423" t="s">
        <v>1371</v>
      </c>
      <c r="R686" s="423" t="s">
        <v>330</v>
      </c>
      <c r="S686" s="423" t="s">
        <v>313</v>
      </c>
      <c r="T686" s="423" t="s">
        <v>313</v>
      </c>
      <c r="U686" s="423" t="s">
        <v>313</v>
      </c>
      <c r="V686" s="423" t="s">
        <v>3820</v>
      </c>
      <c r="W686" s="423" t="s">
        <v>320</v>
      </c>
      <c r="X686" s="423" t="s">
        <v>437</v>
      </c>
      <c r="Y686" s="423" t="s">
        <v>313</v>
      </c>
      <c r="Z686" s="32"/>
      <c r="AC686">
        <v>9</v>
      </c>
      <c r="AD686" s="423" t="s">
        <v>6111</v>
      </c>
      <c r="AE686" s="32">
        <v>46153</v>
      </c>
      <c r="AF686" s="62">
        <v>0.60356481481481483</v>
      </c>
      <c r="AG686" s="423" t="s">
        <v>313</v>
      </c>
      <c r="AH686" s="423" t="s">
        <v>322</v>
      </c>
      <c r="AI686" s="32"/>
      <c r="AJ686" s="62"/>
      <c r="AK686" s="423" t="s">
        <v>313</v>
      </c>
      <c r="AL686" s="423" t="s">
        <v>313</v>
      </c>
      <c r="AM686" s="423" t="s">
        <v>313</v>
      </c>
      <c r="AN686" s="423" t="s">
        <v>313</v>
      </c>
      <c r="AO686" s="423" t="s">
        <v>313</v>
      </c>
      <c r="AP686" s="423" t="s">
        <v>313</v>
      </c>
      <c r="AQ686" s="423" t="s">
        <v>313</v>
      </c>
      <c r="AR686" s="32"/>
      <c r="AS686">
        <v>30</v>
      </c>
      <c r="AT686" s="423" t="s">
        <v>313</v>
      </c>
      <c r="AU686" s="423" t="s">
        <v>313</v>
      </c>
      <c r="AV686" s="423" t="s">
        <v>313</v>
      </c>
      <c r="AW686" s="423" t="s">
        <v>313</v>
      </c>
      <c r="AX686" s="423">
        <v>1</v>
      </c>
    </row>
    <row r="687" spans="1:50" x14ac:dyDescent="0.3">
      <c r="A687" s="423" t="s">
        <v>6111</v>
      </c>
      <c r="B687">
        <v>1205</v>
      </c>
      <c r="C687">
        <v>252</v>
      </c>
      <c r="D687">
        <v>3781</v>
      </c>
      <c r="E687" s="423" t="s">
        <v>6354</v>
      </c>
      <c r="F687" s="423" t="s">
        <v>313</v>
      </c>
      <c r="G687" s="423" t="s">
        <v>6355</v>
      </c>
      <c r="H687">
        <v>13459890000146</v>
      </c>
      <c r="I687" s="423" t="s">
        <v>6356</v>
      </c>
      <c r="J687" s="423" t="s">
        <v>6357</v>
      </c>
      <c r="K687" s="423" t="s">
        <v>6358</v>
      </c>
      <c r="L687" s="423" t="s">
        <v>313</v>
      </c>
      <c r="M687" s="423" t="s">
        <v>6359</v>
      </c>
      <c r="N687" s="423" t="s">
        <v>639</v>
      </c>
      <c r="O687" s="423" t="s">
        <v>313</v>
      </c>
      <c r="P687" s="423" t="s">
        <v>6360</v>
      </c>
      <c r="Q687" s="423" t="s">
        <v>1371</v>
      </c>
      <c r="R687" s="423" t="s">
        <v>330</v>
      </c>
      <c r="S687" s="423" t="s">
        <v>313</v>
      </c>
      <c r="T687" s="423" t="s">
        <v>313</v>
      </c>
      <c r="U687" s="423" t="s">
        <v>313</v>
      </c>
      <c r="V687" s="423" t="s">
        <v>3820</v>
      </c>
      <c r="W687" s="423" t="s">
        <v>320</v>
      </c>
      <c r="X687" s="423" t="s">
        <v>437</v>
      </c>
      <c r="Y687" s="423" t="s">
        <v>313</v>
      </c>
      <c r="Z687" s="32"/>
      <c r="AC687">
        <v>9</v>
      </c>
      <c r="AD687" s="423" t="s">
        <v>6111</v>
      </c>
      <c r="AE687" s="32">
        <v>46153</v>
      </c>
      <c r="AF687" s="62">
        <v>0.61413194444444441</v>
      </c>
      <c r="AG687" s="423" t="s">
        <v>313</v>
      </c>
      <c r="AH687" s="423" t="s">
        <v>322</v>
      </c>
      <c r="AI687" s="32"/>
      <c r="AJ687" s="62"/>
      <c r="AK687" s="423" t="s">
        <v>313</v>
      </c>
      <c r="AL687" s="423" t="s">
        <v>313</v>
      </c>
      <c r="AM687" s="423" t="s">
        <v>313</v>
      </c>
      <c r="AN687" s="423" t="s">
        <v>313</v>
      </c>
      <c r="AO687" s="423" t="s">
        <v>313</v>
      </c>
      <c r="AP687" s="423" t="s">
        <v>313</v>
      </c>
      <c r="AQ687" s="423" t="s">
        <v>313</v>
      </c>
      <c r="AR687" s="32"/>
      <c r="AS687">
        <v>30</v>
      </c>
      <c r="AT687" s="423" t="s">
        <v>313</v>
      </c>
      <c r="AU687" s="423" t="s">
        <v>313</v>
      </c>
      <c r="AV687" s="423" t="s">
        <v>313</v>
      </c>
      <c r="AW687" s="423" t="s">
        <v>313</v>
      </c>
      <c r="AX687" s="423">
        <v>1</v>
      </c>
    </row>
    <row r="688" spans="1:50" x14ac:dyDescent="0.3">
      <c r="A688" s="423" t="s">
        <v>6111</v>
      </c>
      <c r="B688">
        <v>1206</v>
      </c>
      <c r="C688">
        <v>226</v>
      </c>
      <c r="D688">
        <v>3782</v>
      </c>
      <c r="E688" s="423" t="s">
        <v>6361</v>
      </c>
      <c r="F688" s="423" t="s">
        <v>313</v>
      </c>
      <c r="G688" s="423" t="s">
        <v>6362</v>
      </c>
      <c r="H688">
        <v>59602144000160</v>
      </c>
      <c r="I688" s="423" t="s">
        <v>6363</v>
      </c>
      <c r="J688" s="423" t="s">
        <v>6364</v>
      </c>
      <c r="K688" s="423" t="s">
        <v>6365</v>
      </c>
      <c r="L688" s="423" t="s">
        <v>6366</v>
      </c>
      <c r="M688" s="423" t="s">
        <v>6367</v>
      </c>
      <c r="N688" s="423" t="s">
        <v>639</v>
      </c>
      <c r="O688" s="423" t="s">
        <v>313</v>
      </c>
      <c r="P688" s="423" t="s">
        <v>6368</v>
      </c>
      <c r="Q688" s="423" t="s">
        <v>1371</v>
      </c>
      <c r="R688" s="423" t="s">
        <v>330</v>
      </c>
      <c r="S688" s="423" t="s">
        <v>313</v>
      </c>
      <c r="T688" s="423" t="s">
        <v>313</v>
      </c>
      <c r="U688" s="423" t="s">
        <v>313</v>
      </c>
      <c r="V688" s="423" t="s">
        <v>3820</v>
      </c>
      <c r="W688" s="423" t="s">
        <v>320</v>
      </c>
      <c r="X688" s="423" t="s">
        <v>437</v>
      </c>
      <c r="Y688" s="423" t="s">
        <v>313</v>
      </c>
      <c r="Z688" s="32"/>
      <c r="AC688">
        <v>9</v>
      </c>
      <c r="AD688" s="423" t="s">
        <v>6111</v>
      </c>
      <c r="AE688" s="32">
        <v>46153</v>
      </c>
      <c r="AF688" s="62">
        <v>0.62143518518518515</v>
      </c>
      <c r="AG688" s="423" t="s">
        <v>313</v>
      </c>
      <c r="AH688" s="423" t="s">
        <v>322</v>
      </c>
      <c r="AI688" s="32"/>
      <c r="AJ688" s="62"/>
      <c r="AK688" s="423" t="s">
        <v>313</v>
      </c>
      <c r="AL688" s="423" t="s">
        <v>313</v>
      </c>
      <c r="AM688" s="423" t="s">
        <v>313</v>
      </c>
      <c r="AN688" s="423" t="s">
        <v>313</v>
      </c>
      <c r="AO688" s="423" t="s">
        <v>313</v>
      </c>
      <c r="AP688" s="423" t="s">
        <v>313</v>
      </c>
      <c r="AQ688" s="423" t="s">
        <v>313</v>
      </c>
      <c r="AR688" s="32">
        <v>46154</v>
      </c>
      <c r="AS688">
        <v>30</v>
      </c>
      <c r="AT688" s="423" t="s">
        <v>313</v>
      </c>
      <c r="AU688" s="423" t="s">
        <v>313</v>
      </c>
      <c r="AV688" s="423" t="s">
        <v>313</v>
      </c>
      <c r="AW688" s="423" t="s">
        <v>313</v>
      </c>
      <c r="AX688" s="423">
        <v>1</v>
      </c>
    </row>
    <row r="689" spans="1:50" x14ac:dyDescent="0.3">
      <c r="A689" s="423" t="s">
        <v>6111</v>
      </c>
      <c r="B689">
        <v>1208</v>
      </c>
      <c r="C689">
        <v>255</v>
      </c>
      <c r="D689">
        <v>3788</v>
      </c>
      <c r="E689" s="423" t="s">
        <v>6369</v>
      </c>
      <c r="F689" s="423" t="s">
        <v>313</v>
      </c>
      <c r="G689" s="423" t="s">
        <v>6370</v>
      </c>
      <c r="H689">
        <v>13533397000129</v>
      </c>
      <c r="I689" s="423" t="s">
        <v>6371</v>
      </c>
      <c r="J689" s="423" t="s">
        <v>6372</v>
      </c>
      <c r="K689" s="423" t="s">
        <v>6373</v>
      </c>
      <c r="L689" s="423" t="s">
        <v>313</v>
      </c>
      <c r="M689" s="423" t="s">
        <v>6374</v>
      </c>
      <c r="N689" s="423" t="s">
        <v>639</v>
      </c>
      <c r="O689" s="423" t="s">
        <v>313</v>
      </c>
      <c r="P689" s="423" t="s">
        <v>6375</v>
      </c>
      <c r="Q689" s="423" t="s">
        <v>1371</v>
      </c>
      <c r="R689" s="423" t="s">
        <v>330</v>
      </c>
      <c r="S689" s="423" t="s">
        <v>313</v>
      </c>
      <c r="T689" s="423" t="s">
        <v>313</v>
      </c>
      <c r="U689" s="423" t="s">
        <v>313</v>
      </c>
      <c r="V689" s="423" t="s">
        <v>3820</v>
      </c>
      <c r="W689" s="423" t="s">
        <v>320</v>
      </c>
      <c r="X689" s="423" t="s">
        <v>437</v>
      </c>
      <c r="Y689" s="423" t="s">
        <v>313</v>
      </c>
      <c r="Z689" s="32"/>
      <c r="AC689">
        <v>8</v>
      </c>
      <c r="AD689" s="423" t="s">
        <v>6111</v>
      </c>
      <c r="AE689" s="32">
        <v>46154</v>
      </c>
      <c r="AF689" s="62">
        <v>0.49358796296296298</v>
      </c>
      <c r="AG689" s="423" t="s">
        <v>313</v>
      </c>
      <c r="AH689" s="423" t="s">
        <v>322</v>
      </c>
      <c r="AI689" s="32"/>
      <c r="AJ689" s="62"/>
      <c r="AK689" s="423" t="s">
        <v>313</v>
      </c>
      <c r="AL689" s="423" t="s">
        <v>313</v>
      </c>
      <c r="AM689" s="423" t="s">
        <v>313</v>
      </c>
      <c r="AN689" s="423" t="s">
        <v>313</v>
      </c>
      <c r="AO689" s="423" t="s">
        <v>313</v>
      </c>
      <c r="AP689" s="423" t="s">
        <v>313</v>
      </c>
      <c r="AQ689" s="423" t="s">
        <v>313</v>
      </c>
      <c r="AR689" s="32"/>
      <c r="AS689">
        <v>30</v>
      </c>
      <c r="AT689" s="423" t="s">
        <v>313</v>
      </c>
      <c r="AU689" s="423" t="s">
        <v>313</v>
      </c>
      <c r="AV689" s="423" t="s">
        <v>313</v>
      </c>
      <c r="AW689" s="423" t="s">
        <v>313</v>
      </c>
      <c r="AX689" s="423">
        <v>1</v>
      </c>
    </row>
    <row r="690" spans="1:50" x14ac:dyDescent="0.3">
      <c r="A690" s="423" t="s">
        <v>45</v>
      </c>
      <c r="B690">
        <v>1209</v>
      </c>
      <c r="D690">
        <v>3786</v>
      </c>
      <c r="E690" s="423" t="s">
        <v>6376</v>
      </c>
      <c r="F690" s="423" t="s">
        <v>313</v>
      </c>
      <c r="G690" s="423" t="s">
        <v>6377</v>
      </c>
      <c r="H690">
        <v>36621794000158</v>
      </c>
      <c r="I690" s="423" t="s">
        <v>313</v>
      </c>
      <c r="J690" s="423" t="s">
        <v>1617</v>
      </c>
      <c r="K690" s="423" t="s">
        <v>1622</v>
      </c>
      <c r="L690" s="423" t="s">
        <v>313</v>
      </c>
      <c r="M690" s="423" t="s">
        <v>1619</v>
      </c>
      <c r="N690" s="423" t="s">
        <v>313</v>
      </c>
      <c r="O690" s="423" t="s">
        <v>313</v>
      </c>
      <c r="P690" s="423" t="s">
        <v>313</v>
      </c>
      <c r="Q690" s="423" t="s">
        <v>1624</v>
      </c>
      <c r="R690" s="423" t="s">
        <v>330</v>
      </c>
      <c r="S690" s="423" t="s">
        <v>728</v>
      </c>
      <c r="T690" s="423" t="s">
        <v>313</v>
      </c>
      <c r="U690" s="423" t="s">
        <v>313</v>
      </c>
      <c r="V690" s="423" t="s">
        <v>6297</v>
      </c>
      <c r="W690" s="423" t="s">
        <v>320</v>
      </c>
      <c r="X690" s="423" t="s">
        <v>397</v>
      </c>
      <c r="Y690" s="423" t="s">
        <v>313</v>
      </c>
      <c r="Z690" s="32">
        <v>46173</v>
      </c>
      <c r="AC690">
        <v>8</v>
      </c>
      <c r="AD690" s="423" t="s">
        <v>40</v>
      </c>
      <c r="AE690" s="32">
        <v>46154</v>
      </c>
      <c r="AF690" s="62">
        <v>0.63753472222222218</v>
      </c>
      <c r="AG690" s="423" t="s">
        <v>313</v>
      </c>
      <c r="AH690" s="423" t="s">
        <v>322</v>
      </c>
      <c r="AI690" s="32"/>
      <c r="AJ690" s="62"/>
      <c r="AK690" s="423" t="s">
        <v>313</v>
      </c>
      <c r="AL690" s="423" t="s">
        <v>313</v>
      </c>
      <c r="AM690" s="423" t="s">
        <v>313</v>
      </c>
      <c r="AN690" s="423" t="s">
        <v>313</v>
      </c>
      <c r="AO690" s="423" t="s">
        <v>45</v>
      </c>
      <c r="AP690" s="423" t="s">
        <v>313</v>
      </c>
      <c r="AQ690" s="423" t="s">
        <v>313</v>
      </c>
      <c r="AR690" s="32">
        <v>46161</v>
      </c>
      <c r="AS690">
        <v>30</v>
      </c>
      <c r="AT690" s="423" t="s">
        <v>313</v>
      </c>
      <c r="AU690" s="423" t="s">
        <v>313</v>
      </c>
      <c r="AV690" s="423" t="s">
        <v>313</v>
      </c>
      <c r="AW690" s="423" t="s">
        <v>313</v>
      </c>
      <c r="AX690" s="423">
        <v>1</v>
      </c>
    </row>
    <row r="691" spans="1:50" x14ac:dyDescent="0.3">
      <c r="A691" s="423" t="s">
        <v>6111</v>
      </c>
      <c r="B691">
        <v>1212</v>
      </c>
      <c r="C691">
        <v>291</v>
      </c>
      <c r="D691">
        <v>3801</v>
      </c>
      <c r="E691" s="423" t="s">
        <v>313</v>
      </c>
      <c r="F691" s="423" t="s">
        <v>313</v>
      </c>
      <c r="G691" s="423" t="s">
        <v>6402</v>
      </c>
      <c r="H691">
        <v>17188274000159</v>
      </c>
      <c r="I691" s="423" t="s">
        <v>6403</v>
      </c>
      <c r="J691" s="423" t="s">
        <v>4683</v>
      </c>
      <c r="K691" s="423" t="s">
        <v>6404</v>
      </c>
      <c r="L691" s="423" t="s">
        <v>313</v>
      </c>
      <c r="M691" s="423" t="s">
        <v>6405</v>
      </c>
      <c r="N691" s="423" t="s">
        <v>639</v>
      </c>
      <c r="O691" s="423" t="s">
        <v>313</v>
      </c>
      <c r="P691" s="423" t="s">
        <v>6406</v>
      </c>
      <c r="Q691" s="423" t="s">
        <v>631</v>
      </c>
      <c r="R691" s="423" t="s">
        <v>330</v>
      </c>
      <c r="S691" s="423" t="s">
        <v>313</v>
      </c>
      <c r="T691" s="423" t="s">
        <v>313</v>
      </c>
      <c r="U691" s="423" t="s">
        <v>313</v>
      </c>
      <c r="V691" s="423" t="s">
        <v>3820</v>
      </c>
      <c r="W691" s="423" t="s">
        <v>320</v>
      </c>
      <c r="X691" s="423" t="s">
        <v>397</v>
      </c>
      <c r="Y691" s="423" t="s">
        <v>313</v>
      </c>
      <c r="Z691" s="32"/>
      <c r="AC691">
        <v>5</v>
      </c>
      <c r="AD691" s="423" t="s">
        <v>6111</v>
      </c>
      <c r="AE691" s="32">
        <v>46155</v>
      </c>
      <c r="AF691" s="62">
        <v>0.58863425925925927</v>
      </c>
      <c r="AG691" s="423" t="s">
        <v>313</v>
      </c>
      <c r="AH691" s="423" t="s">
        <v>335</v>
      </c>
      <c r="AI691" s="32">
        <v>46160</v>
      </c>
      <c r="AJ691" s="62">
        <v>0.38256944444444446</v>
      </c>
      <c r="AK691" s="423" t="s">
        <v>6118</v>
      </c>
      <c r="AL691" s="423" t="s">
        <v>6526</v>
      </c>
      <c r="AM691" s="423" t="s">
        <v>313</v>
      </c>
      <c r="AN691" s="423" t="s">
        <v>313</v>
      </c>
      <c r="AO691" s="423" t="s">
        <v>313</v>
      </c>
      <c r="AP691" s="423" t="s">
        <v>313</v>
      </c>
      <c r="AQ691" s="423" t="s">
        <v>313</v>
      </c>
      <c r="AR691" s="32">
        <v>46157</v>
      </c>
      <c r="AS691">
        <v>40</v>
      </c>
      <c r="AT691" s="423" t="s">
        <v>313</v>
      </c>
      <c r="AU691" s="423" t="s">
        <v>313</v>
      </c>
      <c r="AV691" s="423" t="s">
        <v>313</v>
      </c>
      <c r="AW691" s="423" t="s">
        <v>313</v>
      </c>
      <c r="AX691" s="423">
        <v>1</v>
      </c>
    </row>
    <row r="692" spans="1:50" x14ac:dyDescent="0.3">
      <c r="A692" s="423" t="s">
        <v>20</v>
      </c>
      <c r="B692">
        <v>1213</v>
      </c>
      <c r="D692">
        <v>3802</v>
      </c>
      <c r="E692" s="423" t="s">
        <v>6427</v>
      </c>
      <c r="F692" s="423" t="s">
        <v>6407</v>
      </c>
      <c r="G692" s="423" t="s">
        <v>6408</v>
      </c>
      <c r="H692">
        <v>26991643000138</v>
      </c>
      <c r="I692" s="423" t="s">
        <v>313</v>
      </c>
      <c r="J692" s="423" t="s">
        <v>780</v>
      </c>
      <c r="K692" s="423" t="s">
        <v>6409</v>
      </c>
      <c r="L692" s="423" t="s">
        <v>313</v>
      </c>
      <c r="M692" s="423" t="s">
        <v>6410</v>
      </c>
      <c r="N692" s="423" t="s">
        <v>313</v>
      </c>
      <c r="O692" s="423" t="s">
        <v>313</v>
      </c>
      <c r="P692" s="423" t="s">
        <v>313</v>
      </c>
      <c r="Q692" s="423" t="s">
        <v>1610</v>
      </c>
      <c r="R692" s="423" t="s">
        <v>496</v>
      </c>
      <c r="S692" s="423" t="s">
        <v>2025</v>
      </c>
      <c r="T692" s="423" t="s">
        <v>313</v>
      </c>
      <c r="U692" s="423" t="s">
        <v>313</v>
      </c>
      <c r="V692" s="423" t="s">
        <v>5590</v>
      </c>
      <c r="W692" s="423" t="s">
        <v>320</v>
      </c>
      <c r="X692" s="423" t="s">
        <v>437</v>
      </c>
      <c r="Y692" s="423" t="s">
        <v>313</v>
      </c>
      <c r="Z692" s="32">
        <v>46173</v>
      </c>
      <c r="AC692">
        <v>1</v>
      </c>
      <c r="AD692" s="423" t="s">
        <v>40</v>
      </c>
      <c r="AE692" s="32">
        <v>46155</v>
      </c>
      <c r="AF692" s="62">
        <v>0.741724537037037</v>
      </c>
      <c r="AG692" s="423" t="s">
        <v>313</v>
      </c>
      <c r="AH692" s="423" t="s">
        <v>335</v>
      </c>
      <c r="AI692" s="32">
        <v>46156</v>
      </c>
      <c r="AJ692" s="62">
        <v>0.47655092592592591</v>
      </c>
      <c r="AK692" s="423" t="s">
        <v>348</v>
      </c>
      <c r="AL692" s="423" t="s">
        <v>6427</v>
      </c>
      <c r="AM692" s="423" t="s">
        <v>313</v>
      </c>
      <c r="AN692" s="423" t="s">
        <v>313</v>
      </c>
      <c r="AO692" s="423" t="s">
        <v>20</v>
      </c>
      <c r="AP692" s="423" t="s">
        <v>313</v>
      </c>
      <c r="AQ692" s="423" t="s">
        <v>313</v>
      </c>
      <c r="AR692" s="32">
        <v>46156</v>
      </c>
      <c r="AS692">
        <v>30</v>
      </c>
      <c r="AT692" s="423" t="s">
        <v>313</v>
      </c>
      <c r="AU692" s="423" t="s">
        <v>313</v>
      </c>
      <c r="AV692" s="423" t="s">
        <v>313</v>
      </c>
      <c r="AW692" s="423" t="s">
        <v>313</v>
      </c>
      <c r="AX692" s="423">
        <v>1</v>
      </c>
    </row>
    <row r="693" spans="1:50" x14ac:dyDescent="0.3">
      <c r="A693" s="423" t="s">
        <v>45</v>
      </c>
      <c r="B693">
        <v>1214</v>
      </c>
      <c r="D693">
        <v>3804</v>
      </c>
      <c r="E693" s="423" t="s">
        <v>313</v>
      </c>
      <c r="F693" s="423" t="s">
        <v>313</v>
      </c>
      <c r="G693" s="423" t="s">
        <v>6411</v>
      </c>
      <c r="H693">
        <v>68044700000111</v>
      </c>
      <c r="I693" s="423" t="s">
        <v>313</v>
      </c>
      <c r="J693" s="423" t="s">
        <v>6412</v>
      </c>
      <c r="K693" s="423" t="s">
        <v>6413</v>
      </c>
      <c r="L693" s="423" t="s">
        <v>313</v>
      </c>
      <c r="M693" s="423" t="s">
        <v>648</v>
      </c>
      <c r="N693" s="423" t="s">
        <v>313</v>
      </c>
      <c r="O693" s="423" t="s">
        <v>313</v>
      </c>
      <c r="P693" s="423" t="s">
        <v>313</v>
      </c>
      <c r="Q693" s="423" t="s">
        <v>631</v>
      </c>
      <c r="R693" s="423" t="s">
        <v>330</v>
      </c>
      <c r="S693" s="423" t="s">
        <v>345</v>
      </c>
      <c r="T693" s="423" t="s">
        <v>313</v>
      </c>
      <c r="U693" s="423" t="s">
        <v>313</v>
      </c>
      <c r="V693" s="423" t="s">
        <v>313</v>
      </c>
      <c r="W693" s="423" t="s">
        <v>320</v>
      </c>
      <c r="X693" s="423" t="s">
        <v>437</v>
      </c>
      <c r="Y693" s="423" t="s">
        <v>313</v>
      </c>
      <c r="Z693" s="32"/>
      <c r="AC693">
        <v>7</v>
      </c>
      <c r="AD693" s="423" t="s">
        <v>45</v>
      </c>
      <c r="AE693" s="32">
        <v>46155</v>
      </c>
      <c r="AF693" s="62">
        <v>0.76524305555555561</v>
      </c>
      <c r="AG693" s="423" t="s">
        <v>313</v>
      </c>
      <c r="AH693" s="423" t="s">
        <v>322</v>
      </c>
      <c r="AI693" s="32"/>
      <c r="AJ693" s="62"/>
      <c r="AK693" s="423" t="s">
        <v>313</v>
      </c>
      <c r="AL693" s="423" t="s">
        <v>313</v>
      </c>
      <c r="AM693" s="423" t="s">
        <v>313</v>
      </c>
      <c r="AN693" s="423" t="s">
        <v>313</v>
      </c>
      <c r="AO693" s="423" t="s">
        <v>313</v>
      </c>
      <c r="AP693" s="423" t="s">
        <v>313</v>
      </c>
      <c r="AQ693" s="423" t="s">
        <v>313</v>
      </c>
      <c r="AR693" s="32"/>
      <c r="AT693" s="423" t="s">
        <v>313</v>
      </c>
      <c r="AU693" s="423" t="s">
        <v>313</v>
      </c>
      <c r="AV693" s="423" t="s">
        <v>313</v>
      </c>
      <c r="AW693" s="423" t="s">
        <v>313</v>
      </c>
      <c r="AX693" s="423">
        <v>1</v>
      </c>
    </row>
    <row r="694" spans="1:50" x14ac:dyDescent="0.3">
      <c r="A694" s="423" t="s">
        <v>20</v>
      </c>
      <c r="B694">
        <v>1215</v>
      </c>
      <c r="D694">
        <v>3807</v>
      </c>
      <c r="E694" s="423" t="s">
        <v>313</v>
      </c>
      <c r="F694" s="423" t="s">
        <v>313</v>
      </c>
      <c r="G694" s="423" t="s">
        <v>6428</v>
      </c>
      <c r="I694" s="423" t="s">
        <v>313</v>
      </c>
      <c r="J694" s="423" t="s">
        <v>6429</v>
      </c>
      <c r="K694" s="423" t="s">
        <v>6430</v>
      </c>
      <c r="L694" s="423" t="s">
        <v>313</v>
      </c>
      <c r="M694" s="423" t="s">
        <v>6204</v>
      </c>
      <c r="N694" s="423" t="s">
        <v>313</v>
      </c>
      <c r="O694" s="423" t="s">
        <v>313</v>
      </c>
      <c r="P694" s="423" t="s">
        <v>313</v>
      </c>
      <c r="Q694" s="423" t="s">
        <v>313</v>
      </c>
      <c r="R694" s="423" t="s">
        <v>313</v>
      </c>
      <c r="S694" s="423" t="s">
        <v>313</v>
      </c>
      <c r="T694" s="423" t="s">
        <v>313</v>
      </c>
      <c r="U694" s="423" t="s">
        <v>313</v>
      </c>
      <c r="V694" s="423" t="s">
        <v>313</v>
      </c>
      <c r="W694" s="423" t="s">
        <v>320</v>
      </c>
      <c r="X694" s="423" t="s">
        <v>356</v>
      </c>
      <c r="Y694" s="423" t="s">
        <v>313</v>
      </c>
      <c r="Z694" s="32"/>
      <c r="AA694">
        <v>0</v>
      </c>
      <c r="AB694">
        <v>2400</v>
      </c>
      <c r="AC694">
        <v>5</v>
      </c>
      <c r="AD694" s="423" t="s">
        <v>20</v>
      </c>
      <c r="AE694" s="32">
        <v>46156</v>
      </c>
      <c r="AF694" s="62">
        <v>0.36571759259259257</v>
      </c>
      <c r="AG694" s="423" t="s">
        <v>313</v>
      </c>
      <c r="AH694" s="423" t="s">
        <v>358</v>
      </c>
      <c r="AI694" s="32">
        <v>46161</v>
      </c>
      <c r="AJ694" s="62">
        <v>0.60270833333333329</v>
      </c>
      <c r="AK694" s="423" t="s">
        <v>313</v>
      </c>
      <c r="AL694" s="423" t="s">
        <v>313</v>
      </c>
      <c r="AM694" s="423" t="s">
        <v>313</v>
      </c>
      <c r="AN694" s="423" t="s">
        <v>6309</v>
      </c>
      <c r="AO694" s="423" t="s">
        <v>313</v>
      </c>
      <c r="AP694" s="423" t="s">
        <v>6123</v>
      </c>
      <c r="AQ694" s="423" t="s">
        <v>6309</v>
      </c>
      <c r="AR694" s="32"/>
      <c r="AS694">
        <v>90</v>
      </c>
      <c r="AT694" s="423" t="s">
        <v>313</v>
      </c>
      <c r="AU694" s="423" t="s">
        <v>313</v>
      </c>
      <c r="AV694" s="423" t="s">
        <v>313</v>
      </c>
      <c r="AW694" s="423" t="s">
        <v>313</v>
      </c>
      <c r="AX694" s="423">
        <v>1</v>
      </c>
    </row>
    <row r="695" spans="1:50" x14ac:dyDescent="0.3">
      <c r="A695" s="423" t="s">
        <v>6111</v>
      </c>
      <c r="B695">
        <v>1216</v>
      </c>
      <c r="C695">
        <v>289</v>
      </c>
      <c r="D695">
        <v>3812</v>
      </c>
      <c r="E695" s="423" t="s">
        <v>6431</v>
      </c>
      <c r="F695" s="423" t="s">
        <v>313</v>
      </c>
      <c r="G695" s="423" t="s">
        <v>6432</v>
      </c>
      <c r="H695">
        <v>3717565000182</v>
      </c>
      <c r="I695" s="423" t="s">
        <v>6433</v>
      </c>
      <c r="J695" s="423" t="s">
        <v>6434</v>
      </c>
      <c r="K695" s="423" t="s">
        <v>6435</v>
      </c>
      <c r="L695" s="423" t="s">
        <v>6436</v>
      </c>
      <c r="M695" s="423" t="s">
        <v>6437</v>
      </c>
      <c r="N695" s="423" t="s">
        <v>639</v>
      </c>
      <c r="O695" s="423" t="s">
        <v>313</v>
      </c>
      <c r="P695" s="423" t="s">
        <v>6438</v>
      </c>
      <c r="Q695" s="423" t="s">
        <v>631</v>
      </c>
      <c r="R695" s="423" t="s">
        <v>330</v>
      </c>
      <c r="S695" s="423" t="s">
        <v>313</v>
      </c>
      <c r="T695" s="423" t="s">
        <v>313</v>
      </c>
      <c r="U695" s="423" t="s">
        <v>313</v>
      </c>
      <c r="V695" s="423" t="s">
        <v>3820</v>
      </c>
      <c r="W695" s="423" t="s">
        <v>320</v>
      </c>
      <c r="X695" s="423" t="s">
        <v>437</v>
      </c>
      <c r="Y695" s="423" t="s">
        <v>313</v>
      </c>
      <c r="Z695" s="32"/>
      <c r="AC695">
        <v>6</v>
      </c>
      <c r="AD695" s="423" t="s">
        <v>6111</v>
      </c>
      <c r="AE695" s="32">
        <v>46156</v>
      </c>
      <c r="AF695" s="62">
        <v>0.49780092592592595</v>
      </c>
      <c r="AG695" s="423" t="s">
        <v>313</v>
      </c>
      <c r="AH695" s="423" t="s">
        <v>322</v>
      </c>
      <c r="AI695" s="32"/>
      <c r="AJ695" s="62"/>
      <c r="AK695" s="423" t="s">
        <v>313</v>
      </c>
      <c r="AL695" s="423" t="s">
        <v>313</v>
      </c>
      <c r="AM695" s="423" t="s">
        <v>313</v>
      </c>
      <c r="AN695" s="423" t="s">
        <v>313</v>
      </c>
      <c r="AO695" s="423" t="s">
        <v>313</v>
      </c>
      <c r="AP695" s="423" t="s">
        <v>313</v>
      </c>
      <c r="AQ695" s="423" t="s">
        <v>313</v>
      </c>
      <c r="AR695" s="32"/>
      <c r="AS695">
        <v>30</v>
      </c>
      <c r="AT695" s="423" t="s">
        <v>313</v>
      </c>
      <c r="AU695" s="423" t="s">
        <v>313</v>
      </c>
      <c r="AV695" s="423" t="s">
        <v>313</v>
      </c>
      <c r="AW695" s="423" t="s">
        <v>313</v>
      </c>
      <c r="AX695" s="423">
        <v>1</v>
      </c>
    </row>
    <row r="696" spans="1:50" x14ac:dyDescent="0.3">
      <c r="A696" s="423" t="s">
        <v>45</v>
      </c>
      <c r="B696">
        <v>1217</v>
      </c>
      <c r="D696">
        <v>3814</v>
      </c>
      <c r="E696" s="423" t="s">
        <v>313</v>
      </c>
      <c r="F696" s="423" t="s">
        <v>313</v>
      </c>
      <c r="G696" s="423" t="s">
        <v>6439</v>
      </c>
      <c r="H696">
        <v>11587676000140</v>
      </c>
      <c r="I696" s="423" t="s">
        <v>313</v>
      </c>
      <c r="J696" s="423" t="s">
        <v>6440</v>
      </c>
      <c r="K696" s="423" t="s">
        <v>6441</v>
      </c>
      <c r="L696" s="423" t="s">
        <v>313</v>
      </c>
      <c r="M696" s="423" t="s">
        <v>6442</v>
      </c>
      <c r="N696" s="423" t="s">
        <v>313</v>
      </c>
      <c r="O696" s="423" t="s">
        <v>313</v>
      </c>
      <c r="P696" s="423" t="s">
        <v>313</v>
      </c>
      <c r="Q696" s="423" t="s">
        <v>6443</v>
      </c>
      <c r="R696" s="423" t="s">
        <v>388</v>
      </c>
      <c r="S696" s="423" t="s">
        <v>345</v>
      </c>
      <c r="T696" s="423" t="s">
        <v>313</v>
      </c>
      <c r="U696" s="423" t="s">
        <v>313</v>
      </c>
      <c r="V696" s="423" t="s">
        <v>313</v>
      </c>
      <c r="W696" s="423" t="s">
        <v>320</v>
      </c>
      <c r="X696" s="423" t="s">
        <v>437</v>
      </c>
      <c r="Y696" s="423" t="s">
        <v>313</v>
      </c>
      <c r="Z696" s="32"/>
      <c r="AC696">
        <v>6</v>
      </c>
      <c r="AD696" s="423" t="s">
        <v>45</v>
      </c>
      <c r="AE696" s="32">
        <v>46156</v>
      </c>
      <c r="AF696" s="62">
        <v>0.61549768518518522</v>
      </c>
      <c r="AG696" s="423" t="s">
        <v>313</v>
      </c>
      <c r="AH696" s="423" t="s">
        <v>322</v>
      </c>
      <c r="AI696" s="32"/>
      <c r="AJ696" s="62"/>
      <c r="AK696" s="423" t="s">
        <v>313</v>
      </c>
      <c r="AL696" s="423" t="s">
        <v>313</v>
      </c>
      <c r="AM696" s="423" t="s">
        <v>313</v>
      </c>
      <c r="AN696" s="423" t="s">
        <v>313</v>
      </c>
      <c r="AO696" s="423" t="s">
        <v>313</v>
      </c>
      <c r="AP696" s="423" t="s">
        <v>313</v>
      </c>
      <c r="AQ696" s="423" t="s">
        <v>313</v>
      </c>
      <c r="AR696" s="32">
        <v>46156</v>
      </c>
      <c r="AS696">
        <v>30</v>
      </c>
      <c r="AT696" s="423" t="s">
        <v>313</v>
      </c>
      <c r="AU696" s="423" t="s">
        <v>313</v>
      </c>
      <c r="AV696" s="423" t="s">
        <v>313</v>
      </c>
      <c r="AW696" s="423" t="s">
        <v>313</v>
      </c>
      <c r="AX696" s="423">
        <v>1</v>
      </c>
    </row>
    <row r="697" spans="1:50" x14ac:dyDescent="0.3">
      <c r="A697" s="423" t="s">
        <v>45</v>
      </c>
      <c r="B697">
        <v>1218</v>
      </c>
      <c r="D697">
        <v>3817</v>
      </c>
      <c r="E697" s="423" t="s">
        <v>313</v>
      </c>
      <c r="F697" s="423" t="s">
        <v>313</v>
      </c>
      <c r="G697" s="423" t="s">
        <v>6444</v>
      </c>
      <c r="H697">
        <v>3640671000105</v>
      </c>
      <c r="I697" s="423" t="s">
        <v>313</v>
      </c>
      <c r="J697" s="423" t="s">
        <v>6445</v>
      </c>
      <c r="K697" s="423" t="s">
        <v>6446</v>
      </c>
      <c r="L697" s="423" t="s">
        <v>313</v>
      </c>
      <c r="M697" s="423" t="s">
        <v>6447</v>
      </c>
      <c r="N697" s="423" t="s">
        <v>313</v>
      </c>
      <c r="O697" s="423" t="s">
        <v>313</v>
      </c>
      <c r="P697" s="423" t="s">
        <v>313</v>
      </c>
      <c r="Q697" s="423" t="s">
        <v>2838</v>
      </c>
      <c r="R697" s="423" t="s">
        <v>330</v>
      </c>
      <c r="S697" s="423" t="s">
        <v>345</v>
      </c>
      <c r="T697" s="423" t="s">
        <v>313</v>
      </c>
      <c r="U697" s="423" t="s">
        <v>313</v>
      </c>
      <c r="V697" s="423" t="s">
        <v>313</v>
      </c>
      <c r="W697" s="423" t="s">
        <v>320</v>
      </c>
      <c r="X697" s="423" t="s">
        <v>437</v>
      </c>
      <c r="Y697" s="423" t="s">
        <v>313</v>
      </c>
      <c r="Z697" s="32"/>
      <c r="AC697">
        <v>6</v>
      </c>
      <c r="AD697" s="423" t="s">
        <v>45</v>
      </c>
      <c r="AE697" s="32">
        <v>46156</v>
      </c>
      <c r="AF697" s="62">
        <v>0.61739583333333337</v>
      </c>
      <c r="AG697" s="423" t="s">
        <v>313</v>
      </c>
      <c r="AH697" s="423" t="s">
        <v>322</v>
      </c>
      <c r="AI697" s="32"/>
      <c r="AJ697" s="62"/>
      <c r="AK697" s="423" t="s">
        <v>313</v>
      </c>
      <c r="AL697" s="423" t="s">
        <v>313</v>
      </c>
      <c r="AM697" s="423" t="s">
        <v>313</v>
      </c>
      <c r="AN697" s="423" t="s">
        <v>313</v>
      </c>
      <c r="AO697" s="423" t="s">
        <v>313</v>
      </c>
      <c r="AP697" s="423" t="s">
        <v>313</v>
      </c>
      <c r="AQ697" s="423" t="s">
        <v>313</v>
      </c>
      <c r="AR697" s="32"/>
      <c r="AT697" s="423" t="s">
        <v>313</v>
      </c>
      <c r="AU697" s="423" t="s">
        <v>313</v>
      </c>
      <c r="AV697" s="423" t="s">
        <v>313</v>
      </c>
      <c r="AW697" s="423" t="s">
        <v>313</v>
      </c>
      <c r="AX697" s="423">
        <v>1</v>
      </c>
    </row>
    <row r="698" spans="1:50" x14ac:dyDescent="0.3">
      <c r="A698" s="423" t="s">
        <v>45</v>
      </c>
      <c r="B698">
        <v>1219</v>
      </c>
      <c r="D698">
        <v>3820</v>
      </c>
      <c r="E698" s="423" t="s">
        <v>313</v>
      </c>
      <c r="F698" s="423" t="s">
        <v>313</v>
      </c>
      <c r="G698" s="423" t="s">
        <v>6448</v>
      </c>
      <c r="H698">
        <v>14892407000185</v>
      </c>
      <c r="I698" s="423" t="s">
        <v>313</v>
      </c>
      <c r="J698" s="423" t="s">
        <v>6449</v>
      </c>
      <c r="K698" s="423" t="s">
        <v>6450</v>
      </c>
      <c r="L698" s="423" t="s">
        <v>313</v>
      </c>
      <c r="M698" s="423" t="s">
        <v>6451</v>
      </c>
      <c r="N698" s="423" t="s">
        <v>313</v>
      </c>
      <c r="O698" s="423" t="s">
        <v>313</v>
      </c>
      <c r="P698" s="423" t="s">
        <v>313</v>
      </c>
      <c r="Q698" s="423" t="s">
        <v>6452</v>
      </c>
      <c r="R698" s="423" t="s">
        <v>564</v>
      </c>
      <c r="S698" s="423" t="s">
        <v>345</v>
      </c>
      <c r="T698" s="423" t="s">
        <v>313</v>
      </c>
      <c r="U698" s="423" t="s">
        <v>313</v>
      </c>
      <c r="V698" s="423" t="s">
        <v>313</v>
      </c>
      <c r="W698" s="423" t="s">
        <v>320</v>
      </c>
      <c r="X698" s="423" t="s">
        <v>437</v>
      </c>
      <c r="Y698" s="423" t="s">
        <v>313</v>
      </c>
      <c r="Z698" s="32"/>
      <c r="AC698">
        <v>6</v>
      </c>
      <c r="AD698" s="423" t="s">
        <v>45</v>
      </c>
      <c r="AE698" s="32">
        <v>46156</v>
      </c>
      <c r="AF698" s="62">
        <v>0.61788194444444444</v>
      </c>
      <c r="AG698" s="423" t="s">
        <v>313</v>
      </c>
      <c r="AH698" s="423" t="s">
        <v>322</v>
      </c>
      <c r="AI698" s="32"/>
      <c r="AJ698" s="62"/>
      <c r="AK698" s="423" t="s">
        <v>313</v>
      </c>
      <c r="AL698" s="423" t="s">
        <v>313</v>
      </c>
      <c r="AM698" s="423" t="s">
        <v>313</v>
      </c>
      <c r="AN698" s="423" t="s">
        <v>313</v>
      </c>
      <c r="AO698" s="423" t="s">
        <v>313</v>
      </c>
      <c r="AP698" s="423" t="s">
        <v>313</v>
      </c>
      <c r="AQ698" s="423" t="s">
        <v>313</v>
      </c>
      <c r="AR698" s="32"/>
      <c r="AT698" s="423" t="s">
        <v>313</v>
      </c>
      <c r="AU698" s="423" t="s">
        <v>313</v>
      </c>
      <c r="AV698" s="423" t="s">
        <v>313</v>
      </c>
      <c r="AW698" s="423" t="s">
        <v>313</v>
      </c>
      <c r="AX698" s="423">
        <v>1</v>
      </c>
    </row>
    <row r="699" spans="1:50" x14ac:dyDescent="0.3">
      <c r="A699" s="423" t="s">
        <v>20</v>
      </c>
      <c r="B699">
        <v>1220</v>
      </c>
      <c r="D699">
        <v>3824</v>
      </c>
      <c r="E699" s="423" t="s">
        <v>313</v>
      </c>
      <c r="F699" s="423" t="s">
        <v>313</v>
      </c>
      <c r="G699" s="423" t="s">
        <v>6453</v>
      </c>
      <c r="I699" s="423" t="s">
        <v>313</v>
      </c>
      <c r="J699" s="423" t="s">
        <v>6454</v>
      </c>
      <c r="K699" s="423" t="s">
        <v>419</v>
      </c>
      <c r="L699" s="423" t="s">
        <v>313</v>
      </c>
      <c r="M699" s="423" t="s">
        <v>6455</v>
      </c>
      <c r="N699" s="423" t="s">
        <v>313</v>
      </c>
      <c r="O699" s="423" t="s">
        <v>313</v>
      </c>
      <c r="P699" s="423" t="s">
        <v>313</v>
      </c>
      <c r="Q699" s="423" t="s">
        <v>313</v>
      </c>
      <c r="R699" s="423" t="s">
        <v>313</v>
      </c>
      <c r="S699" s="423" t="s">
        <v>313</v>
      </c>
      <c r="T699" s="423" t="s">
        <v>313</v>
      </c>
      <c r="U699" s="423" t="s">
        <v>313</v>
      </c>
      <c r="V699" s="423" t="s">
        <v>313</v>
      </c>
      <c r="W699" s="423" t="s">
        <v>320</v>
      </c>
      <c r="X699" s="423" t="s">
        <v>347</v>
      </c>
      <c r="Y699" s="423" t="s">
        <v>313</v>
      </c>
      <c r="Z699" s="32"/>
      <c r="AA699">
        <v>25228</v>
      </c>
      <c r="AB699">
        <v>0</v>
      </c>
      <c r="AC699">
        <v>6</v>
      </c>
      <c r="AD699" s="423" t="s">
        <v>20</v>
      </c>
      <c r="AE699" s="32">
        <v>46156</v>
      </c>
      <c r="AF699" s="62">
        <v>0.61886574074074074</v>
      </c>
      <c r="AG699" s="423" t="s">
        <v>313</v>
      </c>
      <c r="AH699" s="423" t="s">
        <v>322</v>
      </c>
      <c r="AI699" s="32"/>
      <c r="AJ699" s="62"/>
      <c r="AK699" s="423" t="s">
        <v>313</v>
      </c>
      <c r="AL699" s="423" t="s">
        <v>313</v>
      </c>
      <c r="AM699" s="423" t="s">
        <v>313</v>
      </c>
      <c r="AN699" s="423" t="s">
        <v>6419</v>
      </c>
      <c r="AO699" s="423" t="s">
        <v>313</v>
      </c>
      <c r="AP699" s="423" t="s">
        <v>313</v>
      </c>
      <c r="AQ699" s="423" t="s">
        <v>313</v>
      </c>
      <c r="AR699" s="32"/>
      <c r="AS699">
        <v>50</v>
      </c>
      <c r="AT699" s="423" t="s">
        <v>313</v>
      </c>
      <c r="AU699" s="423" t="s">
        <v>313</v>
      </c>
      <c r="AV699" s="423" t="s">
        <v>313</v>
      </c>
      <c r="AW699" s="423" t="s">
        <v>313</v>
      </c>
      <c r="AX699" s="423">
        <v>1</v>
      </c>
    </row>
    <row r="700" spans="1:50" x14ac:dyDescent="0.3">
      <c r="A700" s="423" t="s">
        <v>45</v>
      </c>
      <c r="B700">
        <v>1221</v>
      </c>
      <c r="D700">
        <v>3826</v>
      </c>
      <c r="E700" s="423" t="s">
        <v>313</v>
      </c>
      <c r="F700" s="423" t="s">
        <v>313</v>
      </c>
      <c r="G700" s="423" t="s">
        <v>6456</v>
      </c>
      <c r="H700">
        <v>79846465000207</v>
      </c>
      <c r="I700" s="423" t="s">
        <v>313</v>
      </c>
      <c r="J700" s="423" t="s">
        <v>6457</v>
      </c>
      <c r="K700" s="423" t="s">
        <v>6458</v>
      </c>
      <c r="L700" s="423" t="s">
        <v>313</v>
      </c>
      <c r="M700" s="423" t="s">
        <v>6459</v>
      </c>
      <c r="N700" s="423" t="s">
        <v>313</v>
      </c>
      <c r="O700" s="423" t="s">
        <v>313</v>
      </c>
      <c r="P700" s="423" t="s">
        <v>313</v>
      </c>
      <c r="Q700" s="423" t="s">
        <v>2004</v>
      </c>
      <c r="R700" s="423" t="s">
        <v>472</v>
      </c>
      <c r="S700" s="423" t="s">
        <v>345</v>
      </c>
      <c r="T700" s="423" t="s">
        <v>313</v>
      </c>
      <c r="U700" s="423" t="s">
        <v>313</v>
      </c>
      <c r="V700" s="423" t="s">
        <v>313</v>
      </c>
      <c r="W700" s="423" t="s">
        <v>320</v>
      </c>
      <c r="X700" s="423" t="s">
        <v>437</v>
      </c>
      <c r="Y700" s="423" t="s">
        <v>313</v>
      </c>
      <c r="Z700" s="32"/>
      <c r="AC700">
        <v>6</v>
      </c>
      <c r="AD700" s="423" t="s">
        <v>45</v>
      </c>
      <c r="AE700" s="32">
        <v>46156</v>
      </c>
      <c r="AF700" s="62">
        <v>0.64121527777777776</v>
      </c>
      <c r="AG700" s="423" t="s">
        <v>313</v>
      </c>
      <c r="AH700" s="423" t="s">
        <v>322</v>
      </c>
      <c r="AI700" s="32"/>
      <c r="AJ700" s="62"/>
      <c r="AK700" s="423" t="s">
        <v>313</v>
      </c>
      <c r="AL700" s="423" t="s">
        <v>313</v>
      </c>
      <c r="AM700" s="423" t="s">
        <v>313</v>
      </c>
      <c r="AN700" s="423" t="s">
        <v>313</v>
      </c>
      <c r="AO700" s="423" t="s">
        <v>313</v>
      </c>
      <c r="AP700" s="423" t="s">
        <v>313</v>
      </c>
      <c r="AQ700" s="423" t="s">
        <v>313</v>
      </c>
      <c r="AR700" s="32"/>
      <c r="AT700" s="423" t="s">
        <v>313</v>
      </c>
      <c r="AU700" s="423" t="s">
        <v>313</v>
      </c>
      <c r="AV700" s="423" t="s">
        <v>313</v>
      </c>
      <c r="AW700" s="423" t="s">
        <v>313</v>
      </c>
      <c r="AX700" s="423">
        <v>1</v>
      </c>
    </row>
    <row r="701" spans="1:50" x14ac:dyDescent="0.3">
      <c r="A701" s="423" t="s">
        <v>45</v>
      </c>
      <c r="B701">
        <v>1222</v>
      </c>
      <c r="D701">
        <v>3827</v>
      </c>
      <c r="E701" s="423" t="s">
        <v>313</v>
      </c>
      <c r="F701" s="423" t="s">
        <v>313</v>
      </c>
      <c r="G701" s="423" t="s">
        <v>897</v>
      </c>
      <c r="H701">
        <v>5670513000123</v>
      </c>
      <c r="I701" s="423" t="s">
        <v>313</v>
      </c>
      <c r="J701" s="423" t="s">
        <v>6460</v>
      </c>
      <c r="K701" s="423" t="s">
        <v>6461</v>
      </c>
      <c r="L701" s="423" t="s">
        <v>313</v>
      </c>
      <c r="M701" s="423" t="s">
        <v>6462</v>
      </c>
      <c r="N701" s="423" t="s">
        <v>313</v>
      </c>
      <c r="O701" s="423" t="s">
        <v>313</v>
      </c>
      <c r="P701" s="423" t="s">
        <v>313</v>
      </c>
      <c r="Q701" s="423" t="s">
        <v>631</v>
      </c>
      <c r="R701" s="423" t="s">
        <v>330</v>
      </c>
      <c r="S701" s="423" t="s">
        <v>345</v>
      </c>
      <c r="T701" s="423" t="s">
        <v>313</v>
      </c>
      <c r="U701" s="423" t="s">
        <v>313</v>
      </c>
      <c r="V701" s="423" t="s">
        <v>313</v>
      </c>
      <c r="W701" s="423" t="s">
        <v>320</v>
      </c>
      <c r="X701" s="423" t="s">
        <v>321</v>
      </c>
      <c r="Y701" s="423" t="s">
        <v>313</v>
      </c>
      <c r="Z701" s="32"/>
      <c r="AC701">
        <v>6</v>
      </c>
      <c r="AD701" s="423" t="s">
        <v>45</v>
      </c>
      <c r="AE701" s="32">
        <v>46156</v>
      </c>
      <c r="AF701" s="62">
        <v>0.64234953703703701</v>
      </c>
      <c r="AG701" s="423" t="s">
        <v>313</v>
      </c>
      <c r="AH701" s="423" t="s">
        <v>322</v>
      </c>
      <c r="AI701" s="32"/>
      <c r="AJ701" s="62"/>
      <c r="AK701" s="423" t="s">
        <v>313</v>
      </c>
      <c r="AL701" s="423" t="s">
        <v>313</v>
      </c>
      <c r="AM701" s="423" t="s">
        <v>313</v>
      </c>
      <c r="AN701" s="423" t="s">
        <v>313</v>
      </c>
      <c r="AO701" s="423" t="s">
        <v>313</v>
      </c>
      <c r="AP701" s="423" t="s">
        <v>313</v>
      </c>
      <c r="AQ701" s="423" t="s">
        <v>313</v>
      </c>
      <c r="AR701" s="32"/>
      <c r="AT701" s="423" t="s">
        <v>313</v>
      </c>
      <c r="AU701" s="423" t="s">
        <v>313</v>
      </c>
      <c r="AV701" s="423" t="s">
        <v>313</v>
      </c>
      <c r="AW701" s="423" t="s">
        <v>313</v>
      </c>
      <c r="AX701" s="423">
        <v>1</v>
      </c>
    </row>
    <row r="702" spans="1:50" x14ac:dyDescent="0.3">
      <c r="A702" s="423" t="s">
        <v>45</v>
      </c>
      <c r="B702">
        <v>1223</v>
      </c>
      <c r="D702">
        <v>3830</v>
      </c>
      <c r="E702" s="423" t="s">
        <v>313</v>
      </c>
      <c r="F702" s="423" t="s">
        <v>313</v>
      </c>
      <c r="G702" s="423" t="s">
        <v>6463</v>
      </c>
      <c r="H702">
        <v>29946937000136</v>
      </c>
      <c r="I702" s="423" t="s">
        <v>313</v>
      </c>
      <c r="J702" s="423" t="s">
        <v>6464</v>
      </c>
      <c r="K702" s="423" t="s">
        <v>6465</v>
      </c>
      <c r="L702" s="423" t="s">
        <v>313</v>
      </c>
      <c r="M702" s="423" t="s">
        <v>6466</v>
      </c>
      <c r="N702" s="423" t="s">
        <v>313</v>
      </c>
      <c r="O702" s="423" t="s">
        <v>313</v>
      </c>
      <c r="P702" s="423" t="s">
        <v>313</v>
      </c>
      <c r="Q702" s="423" t="s">
        <v>1484</v>
      </c>
      <c r="R702" s="423" t="s">
        <v>330</v>
      </c>
      <c r="S702" s="423" t="s">
        <v>345</v>
      </c>
      <c r="T702" s="423" t="s">
        <v>313</v>
      </c>
      <c r="U702" s="423" t="s">
        <v>313</v>
      </c>
      <c r="V702" s="423" t="s">
        <v>313</v>
      </c>
      <c r="W702" s="423" t="s">
        <v>320</v>
      </c>
      <c r="X702" s="423" t="s">
        <v>321</v>
      </c>
      <c r="Y702" s="423" t="s">
        <v>313</v>
      </c>
      <c r="Z702" s="32"/>
      <c r="AC702">
        <v>6</v>
      </c>
      <c r="AD702" s="423" t="s">
        <v>45</v>
      </c>
      <c r="AE702" s="32">
        <v>46156</v>
      </c>
      <c r="AF702" s="62">
        <v>0.6457060185185185</v>
      </c>
      <c r="AG702" s="423" t="s">
        <v>313</v>
      </c>
      <c r="AH702" s="423" t="s">
        <v>322</v>
      </c>
      <c r="AI702" s="32"/>
      <c r="AJ702" s="62"/>
      <c r="AK702" s="423" t="s">
        <v>313</v>
      </c>
      <c r="AL702" s="423" t="s">
        <v>313</v>
      </c>
      <c r="AM702" s="423" t="s">
        <v>313</v>
      </c>
      <c r="AN702" s="423" t="s">
        <v>313</v>
      </c>
      <c r="AO702" s="423" t="s">
        <v>313</v>
      </c>
      <c r="AP702" s="423" t="s">
        <v>313</v>
      </c>
      <c r="AQ702" s="423" t="s">
        <v>313</v>
      </c>
      <c r="AR702" s="32"/>
      <c r="AT702" s="423" t="s">
        <v>313</v>
      </c>
      <c r="AU702" s="423" t="s">
        <v>313</v>
      </c>
      <c r="AV702" s="423" t="s">
        <v>313</v>
      </c>
      <c r="AW702" s="423" t="s">
        <v>313</v>
      </c>
      <c r="AX702" s="423">
        <v>1</v>
      </c>
    </row>
    <row r="703" spans="1:50" x14ac:dyDescent="0.3">
      <c r="A703" s="423" t="s">
        <v>45</v>
      </c>
      <c r="B703">
        <v>1224</v>
      </c>
      <c r="D703">
        <v>3832</v>
      </c>
      <c r="E703" s="423" t="s">
        <v>313</v>
      </c>
      <c r="F703" s="423" t="s">
        <v>313</v>
      </c>
      <c r="G703" s="423" t="s">
        <v>6467</v>
      </c>
      <c r="H703">
        <v>90406117000162</v>
      </c>
      <c r="I703" s="423" t="s">
        <v>313</v>
      </c>
      <c r="J703" s="423" t="s">
        <v>6468</v>
      </c>
      <c r="K703" s="423" t="s">
        <v>6469</v>
      </c>
      <c r="L703" s="423" t="s">
        <v>313</v>
      </c>
      <c r="M703" s="423" t="s">
        <v>6470</v>
      </c>
      <c r="N703" s="423" t="s">
        <v>313</v>
      </c>
      <c r="O703" s="423" t="s">
        <v>313</v>
      </c>
      <c r="P703" s="423" t="s">
        <v>313</v>
      </c>
      <c r="Q703" s="423" t="s">
        <v>563</v>
      </c>
      <c r="R703" s="423" t="s">
        <v>564</v>
      </c>
      <c r="S703" s="423" t="s">
        <v>345</v>
      </c>
      <c r="T703" s="423" t="s">
        <v>313</v>
      </c>
      <c r="U703" s="423" t="s">
        <v>313</v>
      </c>
      <c r="V703" s="423" t="s">
        <v>313</v>
      </c>
      <c r="W703" s="423" t="s">
        <v>320</v>
      </c>
      <c r="X703" s="423" t="s">
        <v>321</v>
      </c>
      <c r="Y703" s="423" t="s">
        <v>313</v>
      </c>
      <c r="Z703" s="32"/>
      <c r="AC703">
        <v>6</v>
      </c>
      <c r="AD703" s="423" t="s">
        <v>45</v>
      </c>
      <c r="AE703" s="32">
        <v>46156</v>
      </c>
      <c r="AF703" s="62">
        <v>0.64667824074074076</v>
      </c>
      <c r="AG703" s="423" t="s">
        <v>313</v>
      </c>
      <c r="AH703" s="423" t="s">
        <v>322</v>
      </c>
      <c r="AI703" s="32"/>
      <c r="AJ703" s="62"/>
      <c r="AK703" s="423" t="s">
        <v>313</v>
      </c>
      <c r="AL703" s="423" t="s">
        <v>313</v>
      </c>
      <c r="AM703" s="423" t="s">
        <v>313</v>
      </c>
      <c r="AN703" s="423" t="s">
        <v>313</v>
      </c>
      <c r="AO703" s="423" t="s">
        <v>313</v>
      </c>
      <c r="AP703" s="423" t="s">
        <v>313</v>
      </c>
      <c r="AQ703" s="423" t="s">
        <v>313</v>
      </c>
      <c r="AR703" s="32"/>
      <c r="AT703" s="423" t="s">
        <v>313</v>
      </c>
      <c r="AU703" s="423" t="s">
        <v>313</v>
      </c>
      <c r="AV703" s="423" t="s">
        <v>313</v>
      </c>
      <c r="AW703" s="423" t="s">
        <v>313</v>
      </c>
      <c r="AX703" s="423">
        <v>1</v>
      </c>
    </row>
    <row r="704" spans="1:50" x14ac:dyDescent="0.3">
      <c r="A704" s="423" t="s">
        <v>45</v>
      </c>
      <c r="B704">
        <v>1225</v>
      </c>
      <c r="D704">
        <v>3835</v>
      </c>
      <c r="E704" s="423" t="s">
        <v>313</v>
      </c>
      <c r="F704" s="423" t="s">
        <v>313</v>
      </c>
      <c r="G704" s="423" t="s">
        <v>6471</v>
      </c>
      <c r="H704">
        <v>5020996000110</v>
      </c>
      <c r="I704" s="423" t="s">
        <v>313</v>
      </c>
      <c r="J704" s="423" t="s">
        <v>6472</v>
      </c>
      <c r="K704" s="423" t="s">
        <v>6473</v>
      </c>
      <c r="L704" s="423" t="s">
        <v>313</v>
      </c>
      <c r="M704" s="423" t="s">
        <v>6474</v>
      </c>
      <c r="N704" s="423" t="s">
        <v>313</v>
      </c>
      <c r="O704" s="423" t="s">
        <v>313</v>
      </c>
      <c r="P704" s="423" t="s">
        <v>313</v>
      </c>
      <c r="Q704" s="423" t="s">
        <v>6475</v>
      </c>
      <c r="R704" s="423" t="s">
        <v>564</v>
      </c>
      <c r="S704" s="423" t="s">
        <v>345</v>
      </c>
      <c r="T704" s="423" t="s">
        <v>313</v>
      </c>
      <c r="U704" s="423" t="s">
        <v>313</v>
      </c>
      <c r="V704" s="423" t="s">
        <v>313</v>
      </c>
      <c r="W704" s="423" t="s">
        <v>320</v>
      </c>
      <c r="X704" s="423" t="s">
        <v>321</v>
      </c>
      <c r="Y704" s="423" t="s">
        <v>313</v>
      </c>
      <c r="Z704" s="32"/>
      <c r="AC704">
        <v>6</v>
      </c>
      <c r="AD704" s="423" t="s">
        <v>45</v>
      </c>
      <c r="AE704" s="32">
        <v>46156</v>
      </c>
      <c r="AF704" s="62">
        <v>0.64754629629629634</v>
      </c>
      <c r="AG704" s="423" t="s">
        <v>313</v>
      </c>
      <c r="AH704" s="423" t="s">
        <v>322</v>
      </c>
      <c r="AI704" s="32"/>
      <c r="AJ704" s="62"/>
      <c r="AK704" s="423" t="s">
        <v>313</v>
      </c>
      <c r="AL704" s="423" t="s">
        <v>313</v>
      </c>
      <c r="AM704" s="423" t="s">
        <v>313</v>
      </c>
      <c r="AN704" s="423" t="s">
        <v>313</v>
      </c>
      <c r="AO704" s="423" t="s">
        <v>313</v>
      </c>
      <c r="AP704" s="423" t="s">
        <v>313</v>
      </c>
      <c r="AQ704" s="423" t="s">
        <v>313</v>
      </c>
      <c r="AR704" s="32"/>
      <c r="AT704" s="423" t="s">
        <v>313</v>
      </c>
      <c r="AU704" s="423" t="s">
        <v>313</v>
      </c>
      <c r="AV704" s="423" t="s">
        <v>313</v>
      </c>
      <c r="AW704" s="423" t="s">
        <v>313</v>
      </c>
      <c r="AX704" s="423">
        <v>1</v>
      </c>
    </row>
    <row r="705" spans="1:50" x14ac:dyDescent="0.3">
      <c r="A705" s="423" t="s">
        <v>45</v>
      </c>
      <c r="B705">
        <v>1226</v>
      </c>
      <c r="D705">
        <v>3838</v>
      </c>
      <c r="E705" s="423" t="s">
        <v>313</v>
      </c>
      <c r="F705" s="423" t="s">
        <v>313</v>
      </c>
      <c r="G705" s="423" t="s">
        <v>6476</v>
      </c>
      <c r="H705">
        <v>30365926000141</v>
      </c>
      <c r="I705" s="423" t="s">
        <v>313</v>
      </c>
      <c r="J705" s="423" t="s">
        <v>6477</v>
      </c>
      <c r="K705" s="423" t="s">
        <v>6478</v>
      </c>
      <c r="L705" s="423" t="s">
        <v>313</v>
      </c>
      <c r="M705" s="423" t="s">
        <v>6479</v>
      </c>
      <c r="N705" s="423" t="s">
        <v>313</v>
      </c>
      <c r="O705" s="423" t="s">
        <v>313</v>
      </c>
      <c r="P705" s="423" t="s">
        <v>313</v>
      </c>
      <c r="Q705" s="423" t="s">
        <v>6480</v>
      </c>
      <c r="R705" s="423" t="s">
        <v>1232</v>
      </c>
      <c r="S705" s="423" t="s">
        <v>345</v>
      </c>
      <c r="T705" s="423" t="s">
        <v>313</v>
      </c>
      <c r="U705" s="423" t="s">
        <v>313</v>
      </c>
      <c r="V705" s="423" t="s">
        <v>313</v>
      </c>
      <c r="W705" s="423" t="s">
        <v>320</v>
      </c>
      <c r="X705" s="423" t="s">
        <v>321</v>
      </c>
      <c r="Y705" s="423" t="s">
        <v>313</v>
      </c>
      <c r="Z705" s="32"/>
      <c r="AC705">
        <v>6</v>
      </c>
      <c r="AD705" s="423" t="s">
        <v>45</v>
      </c>
      <c r="AE705" s="32">
        <v>46156</v>
      </c>
      <c r="AF705" s="62">
        <v>0.64848379629629627</v>
      </c>
      <c r="AG705" s="423" t="s">
        <v>313</v>
      </c>
      <c r="AH705" s="423" t="s">
        <v>322</v>
      </c>
      <c r="AI705" s="32"/>
      <c r="AJ705" s="62"/>
      <c r="AK705" s="423" t="s">
        <v>313</v>
      </c>
      <c r="AL705" s="423" t="s">
        <v>313</v>
      </c>
      <c r="AM705" s="423" t="s">
        <v>313</v>
      </c>
      <c r="AN705" s="423" t="s">
        <v>313</v>
      </c>
      <c r="AO705" s="423" t="s">
        <v>313</v>
      </c>
      <c r="AP705" s="423" t="s">
        <v>313</v>
      </c>
      <c r="AQ705" s="423" t="s">
        <v>313</v>
      </c>
      <c r="AR705" s="32"/>
      <c r="AT705" s="423" t="s">
        <v>313</v>
      </c>
      <c r="AU705" s="423" t="s">
        <v>313</v>
      </c>
      <c r="AV705" s="423" t="s">
        <v>313</v>
      </c>
      <c r="AW705" s="423" t="s">
        <v>313</v>
      </c>
      <c r="AX705" s="423">
        <v>1</v>
      </c>
    </row>
    <row r="706" spans="1:50" x14ac:dyDescent="0.3">
      <c r="A706" s="423" t="s">
        <v>45</v>
      </c>
      <c r="B706">
        <v>1227</v>
      </c>
      <c r="D706">
        <v>3840</v>
      </c>
      <c r="E706" s="423" t="s">
        <v>313</v>
      </c>
      <c r="F706" s="423" t="s">
        <v>313</v>
      </c>
      <c r="G706" s="423" t="s">
        <v>6481</v>
      </c>
      <c r="H706">
        <v>1355480000176</v>
      </c>
      <c r="I706" s="423" t="s">
        <v>313</v>
      </c>
      <c r="J706" s="423" t="s">
        <v>6482</v>
      </c>
      <c r="K706" s="423" t="s">
        <v>6483</v>
      </c>
      <c r="L706" s="423" t="s">
        <v>313</v>
      </c>
      <c r="M706" s="423" t="s">
        <v>6484</v>
      </c>
      <c r="N706" s="423" t="s">
        <v>313</v>
      </c>
      <c r="O706" s="423" t="s">
        <v>313</v>
      </c>
      <c r="P706" s="423" t="s">
        <v>313</v>
      </c>
      <c r="Q706" s="423" t="s">
        <v>631</v>
      </c>
      <c r="R706" s="423" t="s">
        <v>330</v>
      </c>
      <c r="S706" s="423" t="s">
        <v>345</v>
      </c>
      <c r="T706" s="423" t="s">
        <v>313</v>
      </c>
      <c r="U706" s="423" t="s">
        <v>313</v>
      </c>
      <c r="V706" s="423" t="s">
        <v>313</v>
      </c>
      <c r="W706" s="423" t="s">
        <v>320</v>
      </c>
      <c r="X706" s="423" t="s">
        <v>321</v>
      </c>
      <c r="Y706" s="423" t="s">
        <v>313</v>
      </c>
      <c r="Z706" s="32"/>
      <c r="AC706">
        <v>6</v>
      </c>
      <c r="AD706" s="423" t="s">
        <v>45</v>
      </c>
      <c r="AE706" s="32">
        <v>46156</v>
      </c>
      <c r="AF706" s="62">
        <v>0.648900462962963</v>
      </c>
      <c r="AG706" s="423" t="s">
        <v>313</v>
      </c>
      <c r="AH706" s="423" t="s">
        <v>322</v>
      </c>
      <c r="AI706" s="32"/>
      <c r="AJ706" s="62"/>
      <c r="AK706" s="423" t="s">
        <v>313</v>
      </c>
      <c r="AL706" s="423" t="s">
        <v>313</v>
      </c>
      <c r="AM706" s="423" t="s">
        <v>313</v>
      </c>
      <c r="AN706" s="423" t="s">
        <v>313</v>
      </c>
      <c r="AO706" s="423" t="s">
        <v>313</v>
      </c>
      <c r="AP706" s="423" t="s">
        <v>313</v>
      </c>
      <c r="AQ706" s="423" t="s">
        <v>313</v>
      </c>
      <c r="AR706" s="32"/>
      <c r="AT706" s="423" t="s">
        <v>313</v>
      </c>
      <c r="AU706" s="423" t="s">
        <v>313</v>
      </c>
      <c r="AV706" s="423" t="s">
        <v>313</v>
      </c>
      <c r="AW706" s="423" t="s">
        <v>313</v>
      </c>
      <c r="AX706" s="423">
        <v>1</v>
      </c>
    </row>
    <row r="707" spans="1:50" x14ac:dyDescent="0.3">
      <c r="A707" s="423" t="s">
        <v>45</v>
      </c>
      <c r="B707">
        <v>1228</v>
      </c>
      <c r="D707">
        <v>3877</v>
      </c>
      <c r="E707" s="423" t="s">
        <v>313</v>
      </c>
      <c r="F707" s="423" t="s">
        <v>313</v>
      </c>
      <c r="G707" s="423" t="s">
        <v>6485</v>
      </c>
      <c r="H707">
        <v>3959052000188</v>
      </c>
      <c r="I707" s="423" t="s">
        <v>313</v>
      </c>
      <c r="J707" s="423" t="s">
        <v>6486</v>
      </c>
      <c r="K707" s="423" t="s">
        <v>6487</v>
      </c>
      <c r="L707" s="423" t="s">
        <v>313</v>
      </c>
      <c r="M707" s="423" t="s">
        <v>6488</v>
      </c>
      <c r="N707" s="423" t="s">
        <v>313</v>
      </c>
      <c r="O707" s="423" t="s">
        <v>313</v>
      </c>
      <c r="P707" s="423" t="s">
        <v>313</v>
      </c>
      <c r="Q707" s="423" t="s">
        <v>6489</v>
      </c>
      <c r="R707" s="423" t="s">
        <v>330</v>
      </c>
      <c r="S707" s="423" t="s">
        <v>345</v>
      </c>
      <c r="T707" s="423" t="s">
        <v>313</v>
      </c>
      <c r="U707" s="423" t="s">
        <v>313</v>
      </c>
      <c r="V707" s="423" t="s">
        <v>313</v>
      </c>
      <c r="W707" s="423" t="s">
        <v>320</v>
      </c>
      <c r="X707" s="423" t="s">
        <v>321</v>
      </c>
      <c r="Y707" s="423" t="s">
        <v>313</v>
      </c>
      <c r="Z707" s="32"/>
      <c r="AC707">
        <v>6</v>
      </c>
      <c r="AD707" s="423" t="s">
        <v>45</v>
      </c>
      <c r="AE707" s="32">
        <v>46156</v>
      </c>
      <c r="AF707" s="62">
        <v>0.66104166666666664</v>
      </c>
      <c r="AG707" s="423" t="s">
        <v>313</v>
      </c>
      <c r="AH707" s="423" t="s">
        <v>322</v>
      </c>
      <c r="AI707" s="32"/>
      <c r="AJ707" s="62"/>
      <c r="AK707" s="423" t="s">
        <v>313</v>
      </c>
      <c r="AL707" s="423" t="s">
        <v>313</v>
      </c>
      <c r="AM707" s="423" t="s">
        <v>313</v>
      </c>
      <c r="AN707" s="423" t="s">
        <v>313</v>
      </c>
      <c r="AO707" s="423" t="s">
        <v>313</v>
      </c>
      <c r="AP707" s="423" t="s">
        <v>313</v>
      </c>
      <c r="AQ707" s="423" t="s">
        <v>313</v>
      </c>
      <c r="AR707" s="32"/>
      <c r="AT707" s="423" t="s">
        <v>313</v>
      </c>
      <c r="AU707" s="423" t="s">
        <v>313</v>
      </c>
      <c r="AV707" s="423" t="s">
        <v>313</v>
      </c>
      <c r="AW707" s="423" t="s">
        <v>313</v>
      </c>
      <c r="AX707" s="423">
        <v>1</v>
      </c>
    </row>
    <row r="708" spans="1:50" x14ac:dyDescent="0.3">
      <c r="A708" s="423" t="s">
        <v>45</v>
      </c>
      <c r="B708">
        <v>1229</v>
      </c>
      <c r="D708">
        <v>3881</v>
      </c>
      <c r="E708" s="423" t="s">
        <v>313</v>
      </c>
      <c r="F708" s="423" t="s">
        <v>313</v>
      </c>
      <c r="G708" s="423" t="s">
        <v>6490</v>
      </c>
      <c r="H708">
        <v>9149833000193</v>
      </c>
      <c r="I708" s="423" t="s">
        <v>313</v>
      </c>
      <c r="J708" s="423" t="s">
        <v>6491</v>
      </c>
      <c r="K708" s="423" t="s">
        <v>6492</v>
      </c>
      <c r="L708" s="423" t="s">
        <v>313</v>
      </c>
      <c r="M708" s="423" t="s">
        <v>6493</v>
      </c>
      <c r="N708" s="423" t="s">
        <v>313</v>
      </c>
      <c r="O708" s="423" t="s">
        <v>313</v>
      </c>
      <c r="P708" s="423" t="s">
        <v>313</v>
      </c>
      <c r="Q708" s="423" t="s">
        <v>4714</v>
      </c>
      <c r="R708" s="423" t="s">
        <v>472</v>
      </c>
      <c r="S708" s="423" t="s">
        <v>345</v>
      </c>
      <c r="T708" s="423" t="s">
        <v>313</v>
      </c>
      <c r="U708" s="423" t="s">
        <v>313</v>
      </c>
      <c r="V708" s="423" t="s">
        <v>313</v>
      </c>
      <c r="W708" s="423" t="s">
        <v>320</v>
      </c>
      <c r="X708" s="423" t="s">
        <v>321</v>
      </c>
      <c r="Y708" s="423" t="s">
        <v>313</v>
      </c>
      <c r="Z708" s="32"/>
      <c r="AC708">
        <v>6</v>
      </c>
      <c r="AD708" s="423" t="s">
        <v>45</v>
      </c>
      <c r="AE708" s="32">
        <v>46156</v>
      </c>
      <c r="AF708" s="62">
        <v>0.66148148148148145</v>
      </c>
      <c r="AG708" s="423" t="s">
        <v>313</v>
      </c>
      <c r="AH708" s="423" t="s">
        <v>322</v>
      </c>
      <c r="AI708" s="32"/>
      <c r="AJ708" s="62"/>
      <c r="AK708" s="423" t="s">
        <v>313</v>
      </c>
      <c r="AL708" s="423" t="s">
        <v>313</v>
      </c>
      <c r="AM708" s="423" t="s">
        <v>313</v>
      </c>
      <c r="AN708" s="423" t="s">
        <v>313</v>
      </c>
      <c r="AO708" s="423" t="s">
        <v>313</v>
      </c>
      <c r="AP708" s="423" t="s">
        <v>313</v>
      </c>
      <c r="AQ708" s="423" t="s">
        <v>313</v>
      </c>
      <c r="AR708" s="32"/>
      <c r="AT708" s="423" t="s">
        <v>313</v>
      </c>
      <c r="AU708" s="423" t="s">
        <v>313</v>
      </c>
      <c r="AV708" s="423" t="s">
        <v>313</v>
      </c>
      <c r="AW708" s="423" t="s">
        <v>313</v>
      </c>
      <c r="AX708" s="423">
        <v>1</v>
      </c>
    </row>
    <row r="709" spans="1:50" x14ac:dyDescent="0.3">
      <c r="A709" s="423" t="s">
        <v>45</v>
      </c>
      <c r="B709">
        <v>1230</v>
      </c>
      <c r="D709">
        <v>3892</v>
      </c>
      <c r="E709" s="423" t="s">
        <v>313</v>
      </c>
      <c r="F709" s="423" t="s">
        <v>313</v>
      </c>
      <c r="G709" s="423" t="s">
        <v>6494</v>
      </c>
      <c r="H709">
        <v>8696119000314</v>
      </c>
      <c r="I709" s="423" t="s">
        <v>313</v>
      </c>
      <c r="J709" s="423" t="s">
        <v>6495</v>
      </c>
      <c r="K709" s="423" t="s">
        <v>6496</v>
      </c>
      <c r="L709" s="423" t="s">
        <v>313</v>
      </c>
      <c r="M709" s="423" t="s">
        <v>6497</v>
      </c>
      <c r="N709" s="423" t="s">
        <v>313</v>
      </c>
      <c r="O709" s="423" t="s">
        <v>313</v>
      </c>
      <c r="P709" s="423" t="s">
        <v>313</v>
      </c>
      <c r="Q709" s="423" t="s">
        <v>631</v>
      </c>
      <c r="R709" s="423" t="s">
        <v>330</v>
      </c>
      <c r="S709" s="423" t="s">
        <v>345</v>
      </c>
      <c r="T709" s="423" t="s">
        <v>313</v>
      </c>
      <c r="U709" s="423" t="s">
        <v>313</v>
      </c>
      <c r="V709" s="423" t="s">
        <v>313</v>
      </c>
      <c r="W709" s="423" t="s">
        <v>320</v>
      </c>
      <c r="X709" s="423" t="s">
        <v>321</v>
      </c>
      <c r="Y709" s="423" t="s">
        <v>313</v>
      </c>
      <c r="Z709" s="32"/>
      <c r="AC709">
        <v>6</v>
      </c>
      <c r="AD709" s="423" t="s">
        <v>45</v>
      </c>
      <c r="AE709" s="32">
        <v>46156</v>
      </c>
      <c r="AF709" s="62">
        <v>0.67090277777777774</v>
      </c>
      <c r="AG709" s="423" t="s">
        <v>313</v>
      </c>
      <c r="AH709" s="423" t="s">
        <v>322</v>
      </c>
      <c r="AI709" s="32"/>
      <c r="AJ709" s="62"/>
      <c r="AK709" s="423" t="s">
        <v>313</v>
      </c>
      <c r="AL709" s="423" t="s">
        <v>313</v>
      </c>
      <c r="AM709" s="423" t="s">
        <v>313</v>
      </c>
      <c r="AN709" s="423" t="s">
        <v>313</v>
      </c>
      <c r="AO709" s="423" t="s">
        <v>313</v>
      </c>
      <c r="AP709" s="423" t="s">
        <v>313</v>
      </c>
      <c r="AQ709" s="423" t="s">
        <v>313</v>
      </c>
      <c r="AR709" s="32"/>
      <c r="AT709" s="423" t="s">
        <v>313</v>
      </c>
      <c r="AU709" s="423" t="s">
        <v>313</v>
      </c>
      <c r="AV709" s="423" t="s">
        <v>313</v>
      </c>
      <c r="AW709" s="423" t="s">
        <v>313</v>
      </c>
      <c r="AX709" s="423">
        <v>1</v>
      </c>
    </row>
    <row r="710" spans="1:50" x14ac:dyDescent="0.3">
      <c r="A710" s="423" t="s">
        <v>45</v>
      </c>
      <c r="B710">
        <v>1231</v>
      </c>
      <c r="D710">
        <v>3895</v>
      </c>
      <c r="E710" s="423" t="s">
        <v>313</v>
      </c>
      <c r="F710" s="423" t="s">
        <v>313</v>
      </c>
      <c r="G710" s="423" t="s">
        <v>6498</v>
      </c>
      <c r="H710">
        <v>8266046000169</v>
      </c>
      <c r="I710" s="423" t="s">
        <v>313</v>
      </c>
      <c r="J710" s="423" t="s">
        <v>6499</v>
      </c>
      <c r="K710" s="423" t="s">
        <v>6500</v>
      </c>
      <c r="L710" s="423" t="s">
        <v>313</v>
      </c>
      <c r="M710" s="423" t="s">
        <v>6501</v>
      </c>
      <c r="N710" s="423" t="s">
        <v>313</v>
      </c>
      <c r="O710" s="423" t="s">
        <v>313</v>
      </c>
      <c r="P710" s="423" t="s">
        <v>313</v>
      </c>
      <c r="Q710" s="423" t="s">
        <v>6502</v>
      </c>
      <c r="R710" s="423" t="s">
        <v>472</v>
      </c>
      <c r="S710" s="423" t="s">
        <v>345</v>
      </c>
      <c r="T710" s="423" t="s">
        <v>313</v>
      </c>
      <c r="U710" s="423" t="s">
        <v>313</v>
      </c>
      <c r="V710" s="423" t="s">
        <v>313</v>
      </c>
      <c r="W710" s="423" t="s">
        <v>320</v>
      </c>
      <c r="X710" s="423" t="s">
        <v>437</v>
      </c>
      <c r="Y710" s="423" t="s">
        <v>313</v>
      </c>
      <c r="Z710" s="32"/>
      <c r="AC710">
        <v>6</v>
      </c>
      <c r="AD710" s="423" t="s">
        <v>45</v>
      </c>
      <c r="AE710" s="32">
        <v>46156</v>
      </c>
      <c r="AF710" s="62">
        <v>0.67621527777777779</v>
      </c>
      <c r="AG710" s="423" t="s">
        <v>313</v>
      </c>
      <c r="AH710" s="423" t="s">
        <v>322</v>
      </c>
      <c r="AI710" s="32"/>
      <c r="AJ710" s="62"/>
      <c r="AK710" s="423" t="s">
        <v>313</v>
      </c>
      <c r="AL710" s="423" t="s">
        <v>313</v>
      </c>
      <c r="AM710" s="423" t="s">
        <v>313</v>
      </c>
      <c r="AN710" s="423" t="s">
        <v>313</v>
      </c>
      <c r="AO710" s="423" t="s">
        <v>313</v>
      </c>
      <c r="AP710" s="423" t="s">
        <v>313</v>
      </c>
      <c r="AQ710" s="423" t="s">
        <v>313</v>
      </c>
      <c r="AR710" s="32"/>
      <c r="AT710" s="423" t="s">
        <v>313</v>
      </c>
      <c r="AU710" s="423" t="s">
        <v>313</v>
      </c>
      <c r="AV710" s="423" t="s">
        <v>313</v>
      </c>
      <c r="AW710" s="423" t="s">
        <v>313</v>
      </c>
      <c r="AX710" s="423">
        <v>1</v>
      </c>
    </row>
    <row r="711" spans="1:50" x14ac:dyDescent="0.3">
      <c r="A711" s="423" t="s">
        <v>45</v>
      </c>
      <c r="B711">
        <v>1232</v>
      </c>
      <c r="D711">
        <v>3898</v>
      </c>
      <c r="E711" s="423" t="s">
        <v>313</v>
      </c>
      <c r="F711" s="423" t="s">
        <v>313</v>
      </c>
      <c r="G711" s="423" t="s">
        <v>6503</v>
      </c>
      <c r="H711">
        <v>18455453000178</v>
      </c>
      <c r="I711" s="423" t="s">
        <v>313</v>
      </c>
      <c r="J711" s="423" t="s">
        <v>6504</v>
      </c>
      <c r="K711" s="423" t="s">
        <v>6505</v>
      </c>
      <c r="L711" s="423" t="s">
        <v>313</v>
      </c>
      <c r="M711" s="423" t="s">
        <v>6506</v>
      </c>
      <c r="N711" s="423" t="s">
        <v>313</v>
      </c>
      <c r="O711" s="423" t="s">
        <v>313</v>
      </c>
      <c r="P711" s="423" t="s">
        <v>313</v>
      </c>
      <c r="Q711" s="423" t="s">
        <v>2693</v>
      </c>
      <c r="R711" s="423" t="s">
        <v>1232</v>
      </c>
      <c r="S711" s="423" t="s">
        <v>345</v>
      </c>
      <c r="T711" s="423" t="s">
        <v>313</v>
      </c>
      <c r="U711" s="423" t="s">
        <v>313</v>
      </c>
      <c r="V711" s="423" t="s">
        <v>313</v>
      </c>
      <c r="W711" s="423" t="s">
        <v>320</v>
      </c>
      <c r="X711" s="423" t="s">
        <v>437</v>
      </c>
      <c r="Y711" s="423" t="s">
        <v>313</v>
      </c>
      <c r="Z711" s="32"/>
      <c r="AC711">
        <v>6</v>
      </c>
      <c r="AD711" s="423" t="s">
        <v>45</v>
      </c>
      <c r="AE711" s="32">
        <v>46156</v>
      </c>
      <c r="AF711" s="62">
        <v>0.67667824074074079</v>
      </c>
      <c r="AG711" s="423" t="s">
        <v>313</v>
      </c>
      <c r="AH711" s="423" t="s">
        <v>322</v>
      </c>
      <c r="AI711" s="32"/>
      <c r="AJ711" s="62"/>
      <c r="AK711" s="423" t="s">
        <v>313</v>
      </c>
      <c r="AL711" s="423" t="s">
        <v>313</v>
      </c>
      <c r="AM711" s="423" t="s">
        <v>313</v>
      </c>
      <c r="AN711" s="423" t="s">
        <v>313</v>
      </c>
      <c r="AO711" s="423" t="s">
        <v>313</v>
      </c>
      <c r="AP711" s="423" t="s">
        <v>313</v>
      </c>
      <c r="AQ711" s="423" t="s">
        <v>313</v>
      </c>
      <c r="AR711" s="32"/>
      <c r="AT711" s="423" t="s">
        <v>313</v>
      </c>
      <c r="AU711" s="423" t="s">
        <v>313</v>
      </c>
      <c r="AV711" s="423" t="s">
        <v>313</v>
      </c>
      <c r="AW711" s="423" t="s">
        <v>313</v>
      </c>
      <c r="AX711" s="423">
        <v>1</v>
      </c>
    </row>
    <row r="712" spans="1:50" x14ac:dyDescent="0.3">
      <c r="A712" s="423" t="s">
        <v>20</v>
      </c>
      <c r="B712">
        <v>1233</v>
      </c>
      <c r="D712">
        <v>3918</v>
      </c>
      <c r="E712" s="423" t="s">
        <v>313</v>
      </c>
      <c r="F712" s="423" t="s">
        <v>313</v>
      </c>
      <c r="G712" s="423" t="s">
        <v>4261</v>
      </c>
      <c r="H712">
        <v>35754976000215</v>
      </c>
      <c r="I712" s="423" t="s">
        <v>313</v>
      </c>
      <c r="J712" s="423" t="s">
        <v>6527</v>
      </c>
      <c r="K712" s="423" t="s">
        <v>5659</v>
      </c>
      <c r="L712" s="423" t="s">
        <v>313</v>
      </c>
      <c r="M712" s="423" t="s">
        <v>4263</v>
      </c>
      <c r="N712" s="423" t="s">
        <v>313</v>
      </c>
      <c r="O712" s="423" t="s">
        <v>313</v>
      </c>
      <c r="P712" s="423" t="s">
        <v>313</v>
      </c>
      <c r="Q712" s="423" t="s">
        <v>4264</v>
      </c>
      <c r="R712" s="423" t="s">
        <v>472</v>
      </c>
      <c r="S712" s="423" t="s">
        <v>313</v>
      </c>
      <c r="T712" s="423" t="s">
        <v>313</v>
      </c>
      <c r="U712" s="423" t="s">
        <v>313</v>
      </c>
      <c r="V712" s="423" t="s">
        <v>313</v>
      </c>
      <c r="W712" s="423" t="s">
        <v>320</v>
      </c>
      <c r="X712" s="423" t="s">
        <v>397</v>
      </c>
      <c r="Y712" s="423" t="s">
        <v>313</v>
      </c>
      <c r="Z712" s="32"/>
      <c r="AC712">
        <v>5</v>
      </c>
      <c r="AD712" s="423" t="s">
        <v>20</v>
      </c>
      <c r="AE712" s="32">
        <v>46157</v>
      </c>
      <c r="AF712" s="62">
        <v>0.47616898148148146</v>
      </c>
      <c r="AG712" s="423" t="s">
        <v>313</v>
      </c>
      <c r="AH712" s="423" t="s">
        <v>322</v>
      </c>
      <c r="AI712" s="32"/>
      <c r="AJ712" s="62"/>
      <c r="AK712" s="423" t="s">
        <v>313</v>
      </c>
      <c r="AL712" s="423" t="s">
        <v>313</v>
      </c>
      <c r="AM712" s="423" t="s">
        <v>313</v>
      </c>
      <c r="AN712" s="423" t="s">
        <v>313</v>
      </c>
      <c r="AO712" s="423" t="s">
        <v>313</v>
      </c>
      <c r="AP712" s="423" t="s">
        <v>6528</v>
      </c>
      <c r="AQ712" s="423" t="s">
        <v>313</v>
      </c>
      <c r="AR712" s="32"/>
      <c r="AS712">
        <v>50</v>
      </c>
      <c r="AT712" s="423" t="s">
        <v>313</v>
      </c>
      <c r="AU712" s="423" t="s">
        <v>313</v>
      </c>
      <c r="AV712" s="423" t="s">
        <v>313</v>
      </c>
      <c r="AW712" s="423" t="s">
        <v>313</v>
      </c>
      <c r="AX712" s="423">
        <v>1</v>
      </c>
    </row>
    <row r="713" spans="1:50" x14ac:dyDescent="0.3">
      <c r="A713" s="423" t="s">
        <v>6111</v>
      </c>
      <c r="B713">
        <v>1234</v>
      </c>
      <c r="D713">
        <v>3917</v>
      </c>
      <c r="E713" s="423" t="s">
        <v>6529</v>
      </c>
      <c r="F713" s="423" t="s">
        <v>313</v>
      </c>
      <c r="G713" s="423" t="s">
        <v>6530</v>
      </c>
      <c r="I713" s="423" t="s">
        <v>313</v>
      </c>
      <c r="J713" s="423" t="s">
        <v>6531</v>
      </c>
      <c r="K713" s="423" t="s">
        <v>6532</v>
      </c>
      <c r="L713" s="423" t="s">
        <v>313</v>
      </c>
      <c r="M713" s="423" t="s">
        <v>6533</v>
      </c>
      <c r="N713" s="423" t="s">
        <v>313</v>
      </c>
      <c r="O713" s="423" t="s">
        <v>313</v>
      </c>
      <c r="P713" s="423" t="s">
        <v>313</v>
      </c>
      <c r="Q713" s="423" t="s">
        <v>6534</v>
      </c>
      <c r="R713" s="423" t="s">
        <v>313</v>
      </c>
      <c r="S713" s="423" t="s">
        <v>728</v>
      </c>
      <c r="T713" s="423" t="s">
        <v>313</v>
      </c>
      <c r="U713" s="423" t="s">
        <v>313</v>
      </c>
      <c r="V713" s="423" t="s">
        <v>5590</v>
      </c>
      <c r="W713" s="423" t="s">
        <v>320</v>
      </c>
      <c r="X713" s="423" t="s">
        <v>437</v>
      </c>
      <c r="Y713" s="423" t="s">
        <v>313</v>
      </c>
      <c r="Z713" s="32"/>
      <c r="AC713">
        <v>5</v>
      </c>
      <c r="AD713" s="423" t="s">
        <v>40</v>
      </c>
      <c r="AE713" s="32">
        <v>46157</v>
      </c>
      <c r="AF713" s="62">
        <v>0.51232638888888893</v>
      </c>
      <c r="AG713" s="423" t="s">
        <v>313</v>
      </c>
      <c r="AH713" s="423" t="s">
        <v>322</v>
      </c>
      <c r="AI713" s="32"/>
      <c r="AJ713" s="62"/>
      <c r="AK713" s="423" t="s">
        <v>313</v>
      </c>
      <c r="AL713" s="423" t="s">
        <v>313</v>
      </c>
      <c r="AM713" s="423" t="s">
        <v>313</v>
      </c>
      <c r="AN713" s="423" t="s">
        <v>313</v>
      </c>
      <c r="AO713" s="423" t="s">
        <v>6111</v>
      </c>
      <c r="AP713" s="423" t="s">
        <v>313</v>
      </c>
      <c r="AQ713" s="423" t="s">
        <v>313</v>
      </c>
      <c r="AR713" s="32"/>
      <c r="AS713">
        <v>30</v>
      </c>
      <c r="AT713" s="423" t="s">
        <v>313</v>
      </c>
      <c r="AU713" s="423" t="s">
        <v>313</v>
      </c>
      <c r="AV713" s="423" t="s">
        <v>313</v>
      </c>
      <c r="AW713" s="423" t="s">
        <v>313</v>
      </c>
      <c r="AX713" s="423">
        <v>1</v>
      </c>
    </row>
    <row r="714" spans="1:50" x14ac:dyDescent="0.3">
      <c r="A714" s="423" t="s">
        <v>20</v>
      </c>
      <c r="B714">
        <v>1236</v>
      </c>
      <c r="D714">
        <v>3921</v>
      </c>
      <c r="E714" s="423" t="s">
        <v>313</v>
      </c>
      <c r="F714" s="423" t="s">
        <v>313</v>
      </c>
      <c r="G714" s="423" t="s">
        <v>6535</v>
      </c>
      <c r="I714" s="423" t="s">
        <v>313</v>
      </c>
      <c r="J714" s="423" t="s">
        <v>6536</v>
      </c>
      <c r="K714" s="423" t="s">
        <v>1113</v>
      </c>
      <c r="L714" s="423" t="s">
        <v>313</v>
      </c>
      <c r="M714" s="423" t="s">
        <v>1114</v>
      </c>
      <c r="N714" s="423" t="s">
        <v>313</v>
      </c>
      <c r="O714" s="423" t="s">
        <v>313</v>
      </c>
      <c r="P714" s="423" t="s">
        <v>313</v>
      </c>
      <c r="Q714" s="423" t="s">
        <v>313</v>
      </c>
      <c r="R714" s="423" t="s">
        <v>313</v>
      </c>
      <c r="S714" s="423" t="s">
        <v>313</v>
      </c>
      <c r="T714" s="423" t="s">
        <v>313</v>
      </c>
      <c r="U714" s="423" t="s">
        <v>313</v>
      </c>
      <c r="V714" s="423" t="s">
        <v>313</v>
      </c>
      <c r="W714" s="423" t="s">
        <v>320</v>
      </c>
      <c r="X714" s="423" t="s">
        <v>333</v>
      </c>
      <c r="Y714" s="423" t="s">
        <v>313</v>
      </c>
      <c r="Z714" s="32"/>
      <c r="AC714">
        <v>2</v>
      </c>
      <c r="AD714" s="423" t="s">
        <v>20</v>
      </c>
      <c r="AE714" s="32">
        <v>46160</v>
      </c>
      <c r="AF714" s="62">
        <v>0.34668981481481481</v>
      </c>
      <c r="AG714" s="423" t="s">
        <v>313</v>
      </c>
      <c r="AH714" s="423" t="s">
        <v>322</v>
      </c>
      <c r="AI714" s="32"/>
      <c r="AJ714" s="62"/>
      <c r="AK714" s="423" t="s">
        <v>313</v>
      </c>
      <c r="AL714" s="423" t="s">
        <v>313</v>
      </c>
      <c r="AM714" s="423" t="s">
        <v>313</v>
      </c>
      <c r="AN714" s="423" t="s">
        <v>6537</v>
      </c>
      <c r="AO714" s="423" t="s">
        <v>313</v>
      </c>
      <c r="AP714" s="423" t="s">
        <v>313</v>
      </c>
      <c r="AQ714" s="423" t="s">
        <v>313</v>
      </c>
      <c r="AR714" s="32"/>
      <c r="AS714">
        <v>50</v>
      </c>
      <c r="AT714" s="423" t="s">
        <v>313</v>
      </c>
      <c r="AU714" s="423" t="s">
        <v>313</v>
      </c>
      <c r="AV714" s="423" t="s">
        <v>313</v>
      </c>
      <c r="AW714" s="423" t="s">
        <v>313</v>
      </c>
      <c r="AX714" s="423">
        <v>1</v>
      </c>
    </row>
    <row r="715" spans="1:50" x14ac:dyDescent="0.3">
      <c r="A715" s="423" t="s">
        <v>20</v>
      </c>
      <c r="B715">
        <v>1237</v>
      </c>
      <c r="D715">
        <v>3922</v>
      </c>
      <c r="E715" s="423" t="s">
        <v>313</v>
      </c>
      <c r="F715" s="423" t="s">
        <v>313</v>
      </c>
      <c r="G715" s="423" t="s">
        <v>6538</v>
      </c>
      <c r="I715" s="423" t="s">
        <v>313</v>
      </c>
      <c r="J715" s="423" t="s">
        <v>6539</v>
      </c>
      <c r="K715" s="423" t="s">
        <v>1113</v>
      </c>
      <c r="L715" s="423" t="s">
        <v>313</v>
      </c>
      <c r="M715" s="423" t="s">
        <v>1114</v>
      </c>
      <c r="N715" s="423" t="s">
        <v>313</v>
      </c>
      <c r="O715" s="423" t="s">
        <v>313</v>
      </c>
      <c r="P715" s="423" t="s">
        <v>313</v>
      </c>
      <c r="Q715" s="423" t="s">
        <v>313</v>
      </c>
      <c r="R715" s="423" t="s">
        <v>313</v>
      </c>
      <c r="S715" s="423" t="s">
        <v>313</v>
      </c>
      <c r="T715" s="423" t="s">
        <v>313</v>
      </c>
      <c r="U715" s="423" t="s">
        <v>313</v>
      </c>
      <c r="V715" s="423" t="s">
        <v>313</v>
      </c>
      <c r="W715" s="423" t="s">
        <v>320</v>
      </c>
      <c r="X715" s="423" t="s">
        <v>333</v>
      </c>
      <c r="Y715" s="423" t="s">
        <v>313</v>
      </c>
      <c r="Z715" s="32"/>
      <c r="AC715">
        <v>2</v>
      </c>
      <c r="AD715" s="423" t="s">
        <v>20</v>
      </c>
      <c r="AE715" s="32">
        <v>46160</v>
      </c>
      <c r="AF715" s="62">
        <v>0.35175925925925927</v>
      </c>
      <c r="AG715" s="423" t="s">
        <v>313</v>
      </c>
      <c r="AH715" s="423" t="s">
        <v>322</v>
      </c>
      <c r="AI715" s="32"/>
      <c r="AJ715" s="62"/>
      <c r="AK715" s="423" t="s">
        <v>313</v>
      </c>
      <c r="AL715" s="423" t="s">
        <v>313</v>
      </c>
      <c r="AM715" s="423" t="s">
        <v>313</v>
      </c>
      <c r="AN715" s="423" t="s">
        <v>6537</v>
      </c>
      <c r="AO715" s="423" t="s">
        <v>313</v>
      </c>
      <c r="AP715" s="423" t="s">
        <v>6537</v>
      </c>
      <c r="AQ715" s="423" t="s">
        <v>313</v>
      </c>
      <c r="AR715" s="32"/>
      <c r="AS715">
        <v>50</v>
      </c>
      <c r="AT715" s="423" t="s">
        <v>313</v>
      </c>
      <c r="AU715" s="423" t="s">
        <v>313</v>
      </c>
      <c r="AV715" s="423" t="s">
        <v>313</v>
      </c>
      <c r="AW715" s="423" t="s">
        <v>313</v>
      </c>
      <c r="AX715" s="423">
        <v>1</v>
      </c>
    </row>
    <row r="716" spans="1:50" x14ac:dyDescent="0.3">
      <c r="A716" s="423" t="s">
        <v>20</v>
      </c>
      <c r="B716">
        <v>1238</v>
      </c>
      <c r="D716">
        <v>3923</v>
      </c>
      <c r="E716" s="423" t="s">
        <v>313</v>
      </c>
      <c r="F716" s="423" t="s">
        <v>313</v>
      </c>
      <c r="G716" s="423" t="s">
        <v>6540</v>
      </c>
      <c r="I716" s="423" t="s">
        <v>313</v>
      </c>
      <c r="J716" s="423" t="s">
        <v>6541</v>
      </c>
      <c r="K716" s="423" t="s">
        <v>1775</v>
      </c>
      <c r="L716" s="423" t="s">
        <v>313</v>
      </c>
      <c r="M716" s="423" t="s">
        <v>6542</v>
      </c>
      <c r="N716" s="423" t="s">
        <v>313</v>
      </c>
      <c r="O716" s="423" t="s">
        <v>313</v>
      </c>
      <c r="P716" s="423" t="s">
        <v>313</v>
      </c>
      <c r="Q716" s="423" t="s">
        <v>313</v>
      </c>
      <c r="R716" s="423" t="s">
        <v>313</v>
      </c>
      <c r="S716" s="423" t="s">
        <v>313</v>
      </c>
      <c r="T716" s="423" t="s">
        <v>313</v>
      </c>
      <c r="U716" s="423" t="s">
        <v>313</v>
      </c>
      <c r="V716" s="423" t="s">
        <v>313</v>
      </c>
      <c r="W716" s="423" t="s">
        <v>320</v>
      </c>
      <c r="X716" s="423" t="s">
        <v>333</v>
      </c>
      <c r="Y716" s="423" t="s">
        <v>313</v>
      </c>
      <c r="Z716" s="32"/>
      <c r="AC716">
        <v>2</v>
      </c>
      <c r="AD716" s="423" t="s">
        <v>20</v>
      </c>
      <c r="AE716" s="32">
        <v>46160</v>
      </c>
      <c r="AF716" s="62">
        <v>0.36075231481481479</v>
      </c>
      <c r="AG716" s="423" t="s">
        <v>313</v>
      </c>
      <c r="AH716" s="423" t="s">
        <v>322</v>
      </c>
      <c r="AI716" s="32"/>
      <c r="AJ716" s="62"/>
      <c r="AK716" s="423" t="s">
        <v>313</v>
      </c>
      <c r="AL716" s="423" t="s">
        <v>313</v>
      </c>
      <c r="AM716" s="423" t="s">
        <v>313</v>
      </c>
      <c r="AN716" s="423" t="s">
        <v>6537</v>
      </c>
      <c r="AO716" s="423" t="s">
        <v>313</v>
      </c>
      <c r="AP716" s="423" t="s">
        <v>6537</v>
      </c>
      <c r="AQ716" s="423" t="s">
        <v>313</v>
      </c>
      <c r="AR716" s="32"/>
      <c r="AS716">
        <v>50</v>
      </c>
      <c r="AT716" s="423" t="s">
        <v>313</v>
      </c>
      <c r="AU716" s="423" t="s">
        <v>313</v>
      </c>
      <c r="AV716" s="423" t="s">
        <v>313</v>
      </c>
      <c r="AW716" s="423" t="s">
        <v>313</v>
      </c>
      <c r="AX716" s="423">
        <v>1</v>
      </c>
    </row>
    <row r="717" spans="1:50" x14ac:dyDescent="0.3">
      <c r="A717" s="423" t="s">
        <v>20</v>
      </c>
      <c r="B717">
        <v>1240</v>
      </c>
      <c r="D717">
        <v>3962</v>
      </c>
      <c r="E717" s="423" t="s">
        <v>313</v>
      </c>
      <c r="F717" s="423" t="s">
        <v>313</v>
      </c>
      <c r="G717" s="423" t="s">
        <v>6551</v>
      </c>
      <c r="I717" s="423" t="s">
        <v>313</v>
      </c>
      <c r="J717" s="423" t="s">
        <v>6552</v>
      </c>
      <c r="K717" s="423" t="s">
        <v>6553</v>
      </c>
      <c r="L717" s="423" t="s">
        <v>313</v>
      </c>
      <c r="M717" s="423" t="s">
        <v>648</v>
      </c>
      <c r="N717" s="423" t="s">
        <v>313</v>
      </c>
      <c r="O717" s="423" t="s">
        <v>313</v>
      </c>
      <c r="P717" s="423" t="s">
        <v>313</v>
      </c>
      <c r="Q717" s="423" t="s">
        <v>313</v>
      </c>
      <c r="R717" s="423" t="s">
        <v>313</v>
      </c>
      <c r="S717" s="423" t="s">
        <v>313</v>
      </c>
      <c r="T717" s="423" t="s">
        <v>313</v>
      </c>
      <c r="U717" s="423" t="s">
        <v>313</v>
      </c>
      <c r="V717" s="423" t="s">
        <v>313</v>
      </c>
      <c r="W717" s="423" t="s">
        <v>320</v>
      </c>
      <c r="X717" s="423" t="s">
        <v>397</v>
      </c>
      <c r="Y717" s="423" t="s">
        <v>313</v>
      </c>
      <c r="Z717" s="32"/>
      <c r="AC717">
        <v>1</v>
      </c>
      <c r="AD717" s="423" t="s">
        <v>20</v>
      </c>
      <c r="AE717" s="32">
        <v>46161</v>
      </c>
      <c r="AF717" s="62">
        <v>0.71011574074074069</v>
      </c>
      <c r="AG717" s="423" t="s">
        <v>313</v>
      </c>
      <c r="AH717" s="423" t="s">
        <v>322</v>
      </c>
      <c r="AI717" s="32"/>
      <c r="AJ717" s="62"/>
      <c r="AK717" s="423" t="s">
        <v>313</v>
      </c>
      <c r="AL717" s="423" t="s">
        <v>313</v>
      </c>
      <c r="AM717" s="423" t="s">
        <v>313</v>
      </c>
      <c r="AN717" s="423" t="s">
        <v>313</v>
      </c>
      <c r="AO717" s="423" t="s">
        <v>313</v>
      </c>
      <c r="AP717" s="423" t="s">
        <v>313</v>
      </c>
      <c r="AQ717" s="423" t="s">
        <v>313</v>
      </c>
      <c r="AR717" s="32"/>
      <c r="AS717">
        <v>50</v>
      </c>
      <c r="AT717" s="423" t="s">
        <v>313</v>
      </c>
      <c r="AU717" s="423" t="s">
        <v>313</v>
      </c>
      <c r="AV717" s="423" t="s">
        <v>313</v>
      </c>
      <c r="AW717" s="423" t="s">
        <v>313</v>
      </c>
      <c r="AX717" s="423">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21875" bestFit="1" customWidth="1"/>
    <col min="11" max="11" width="40.7773437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7773437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777343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s="423" t="s">
        <v>2265</v>
      </c>
      <c r="B2">
        <v>1</v>
      </c>
      <c r="C2">
        <v>73</v>
      </c>
      <c r="D2">
        <v>39</v>
      </c>
      <c r="E2" s="423" t="s">
        <v>313</v>
      </c>
      <c r="F2" s="423" t="s">
        <v>313</v>
      </c>
      <c r="G2" s="423" t="s">
        <v>2266</v>
      </c>
      <c r="I2" s="423" t="s">
        <v>2266</v>
      </c>
      <c r="J2" s="423" t="s">
        <v>2266</v>
      </c>
      <c r="K2" s="423" t="s">
        <v>2267</v>
      </c>
      <c r="M2" s="423" t="s">
        <v>2268</v>
      </c>
      <c r="N2" s="423" t="s">
        <v>313</v>
      </c>
      <c r="O2" s="423" t="s">
        <v>313</v>
      </c>
      <c r="P2" s="423" t="s">
        <v>313</v>
      </c>
      <c r="Q2" s="423" t="s">
        <v>313</v>
      </c>
      <c r="R2" s="423" t="s">
        <v>2269</v>
      </c>
      <c r="S2" s="423" t="s">
        <v>2270</v>
      </c>
      <c r="T2" s="423" t="s">
        <v>2271</v>
      </c>
      <c r="U2" s="423" t="s">
        <v>2272</v>
      </c>
      <c r="V2" s="423" t="s">
        <v>313</v>
      </c>
      <c r="Y2" s="423" t="s">
        <v>2265</v>
      </c>
      <c r="Z2">
        <v>325</v>
      </c>
      <c r="AA2" s="32">
        <v>45604</v>
      </c>
      <c r="AB2" s="62">
        <v>0.72946759259259264</v>
      </c>
      <c r="AC2" s="423" t="s">
        <v>335</v>
      </c>
      <c r="AD2" s="32">
        <v>45929</v>
      </c>
      <c r="AE2" s="62">
        <v>0.70248842592592597</v>
      </c>
      <c r="AF2" s="423" t="s">
        <v>336</v>
      </c>
      <c r="AH2" s="423" t="s">
        <v>313</v>
      </c>
      <c r="AI2" s="423" t="s">
        <v>313</v>
      </c>
      <c r="AJ2" s="423" t="s">
        <v>313</v>
      </c>
      <c r="AK2" s="423" t="s">
        <v>313</v>
      </c>
      <c r="AL2" s="423" t="s">
        <v>313</v>
      </c>
      <c r="AM2" s="423" t="s">
        <v>313</v>
      </c>
      <c r="AN2" s="423" t="s">
        <v>313</v>
      </c>
      <c r="AO2" s="423" t="s">
        <v>313</v>
      </c>
      <c r="AP2" s="423" t="s">
        <v>313</v>
      </c>
      <c r="AQ2" s="423">
        <v>1</v>
      </c>
    </row>
    <row r="3" spans="1:43" hidden="1" x14ac:dyDescent="0.3">
      <c r="A3" s="423" t="s">
        <v>2265</v>
      </c>
      <c r="B3">
        <v>2</v>
      </c>
      <c r="C3">
        <v>74</v>
      </c>
      <c r="D3">
        <v>41</v>
      </c>
      <c r="E3" s="423" t="s">
        <v>313</v>
      </c>
      <c r="F3" s="423" t="s">
        <v>313</v>
      </c>
      <c r="G3" s="423" t="s">
        <v>2273</v>
      </c>
      <c r="I3" s="423" t="s">
        <v>2274</v>
      </c>
      <c r="J3" s="423" t="s">
        <v>2274</v>
      </c>
      <c r="K3" s="423" t="s">
        <v>2275</v>
      </c>
      <c r="M3" s="423" t="s">
        <v>2276</v>
      </c>
      <c r="N3" s="423" t="s">
        <v>313</v>
      </c>
      <c r="O3" s="423" t="s">
        <v>313</v>
      </c>
      <c r="P3" s="423" t="s">
        <v>2277</v>
      </c>
      <c r="Q3" s="423" t="s">
        <v>313</v>
      </c>
      <c r="R3" s="423" t="s">
        <v>2269</v>
      </c>
      <c r="S3" s="423" t="s">
        <v>2270</v>
      </c>
      <c r="T3" s="423" t="s">
        <v>2271</v>
      </c>
      <c r="U3" s="423" t="s">
        <v>2272</v>
      </c>
      <c r="V3" s="423" t="s">
        <v>313</v>
      </c>
      <c r="Y3" s="423" t="s">
        <v>2265</v>
      </c>
      <c r="Z3">
        <v>325</v>
      </c>
      <c r="AA3" s="32">
        <v>45604</v>
      </c>
      <c r="AB3" s="62">
        <v>0.72946759259259264</v>
      </c>
      <c r="AC3" s="423" t="s">
        <v>335</v>
      </c>
      <c r="AD3" s="32">
        <v>45929</v>
      </c>
      <c r="AE3" s="62">
        <v>0.70251157407407405</v>
      </c>
      <c r="AF3" s="423" t="s">
        <v>336</v>
      </c>
      <c r="AH3" s="423" t="s">
        <v>313</v>
      </c>
      <c r="AI3" s="423" t="s">
        <v>313</v>
      </c>
      <c r="AJ3" s="423" t="s">
        <v>313</v>
      </c>
      <c r="AK3" s="423" t="s">
        <v>313</v>
      </c>
      <c r="AL3" s="423" t="s">
        <v>313</v>
      </c>
      <c r="AM3" s="423" t="s">
        <v>313</v>
      </c>
      <c r="AN3" s="423" t="s">
        <v>313</v>
      </c>
      <c r="AO3" s="423" t="s">
        <v>313</v>
      </c>
      <c r="AP3" s="423" t="s">
        <v>313</v>
      </c>
      <c r="AQ3" s="423">
        <v>1</v>
      </c>
    </row>
    <row r="4" spans="1:43" hidden="1" x14ac:dyDescent="0.3">
      <c r="A4" s="423" t="s">
        <v>2265</v>
      </c>
      <c r="B4">
        <v>3</v>
      </c>
      <c r="C4">
        <v>75</v>
      </c>
      <c r="D4">
        <v>43</v>
      </c>
      <c r="E4" s="423" t="s">
        <v>313</v>
      </c>
      <c r="F4" s="423" t="s">
        <v>313</v>
      </c>
      <c r="G4" s="423" t="s">
        <v>2278</v>
      </c>
      <c r="I4" s="423" t="s">
        <v>2278</v>
      </c>
      <c r="J4" s="423" t="s">
        <v>2278</v>
      </c>
      <c r="K4" s="423" t="s">
        <v>2279</v>
      </c>
      <c r="M4" s="423" t="s">
        <v>2280</v>
      </c>
      <c r="N4" s="423" t="s">
        <v>313</v>
      </c>
      <c r="O4" s="423" t="s">
        <v>313</v>
      </c>
      <c r="P4" s="423" t="s">
        <v>313</v>
      </c>
      <c r="Q4" s="423" t="s">
        <v>313</v>
      </c>
      <c r="R4" s="423" t="s">
        <v>2269</v>
      </c>
      <c r="S4" s="423" t="s">
        <v>2270</v>
      </c>
      <c r="T4" s="423" t="s">
        <v>2271</v>
      </c>
      <c r="U4" s="423" t="s">
        <v>2272</v>
      </c>
      <c r="V4" s="423" t="s">
        <v>313</v>
      </c>
      <c r="Y4" s="423" t="s">
        <v>2265</v>
      </c>
      <c r="Z4">
        <v>325</v>
      </c>
      <c r="AA4" s="32">
        <v>45604</v>
      </c>
      <c r="AB4" s="62">
        <v>0.72946759259259264</v>
      </c>
      <c r="AC4" s="423" t="s">
        <v>335</v>
      </c>
      <c r="AD4" s="32">
        <v>45929</v>
      </c>
      <c r="AE4" s="62">
        <v>0.70253472222222224</v>
      </c>
      <c r="AF4" s="423" t="s">
        <v>336</v>
      </c>
      <c r="AH4" s="423" t="s">
        <v>313</v>
      </c>
      <c r="AI4" s="423" t="s">
        <v>313</v>
      </c>
      <c r="AJ4" s="423" t="s">
        <v>313</v>
      </c>
      <c r="AK4" s="423" t="s">
        <v>313</v>
      </c>
      <c r="AL4" s="423" t="s">
        <v>313</v>
      </c>
      <c r="AM4" s="423" t="s">
        <v>313</v>
      </c>
      <c r="AN4" s="423" t="s">
        <v>313</v>
      </c>
      <c r="AO4" s="423" t="s">
        <v>313</v>
      </c>
      <c r="AP4" s="423" t="s">
        <v>313</v>
      </c>
      <c r="AQ4" s="423">
        <v>1</v>
      </c>
    </row>
    <row r="5" spans="1:43" hidden="1" x14ac:dyDescent="0.3">
      <c r="A5" s="423" t="s">
        <v>2265</v>
      </c>
      <c r="B5">
        <v>4</v>
      </c>
      <c r="C5">
        <v>76</v>
      </c>
      <c r="D5">
        <v>45</v>
      </c>
      <c r="E5" s="423" t="s">
        <v>313</v>
      </c>
      <c r="F5" s="423" t="s">
        <v>313</v>
      </c>
      <c r="G5" s="423" t="s">
        <v>2281</v>
      </c>
      <c r="I5" s="423" t="s">
        <v>2281</v>
      </c>
      <c r="J5" s="423" t="s">
        <v>2281</v>
      </c>
      <c r="K5" s="423" t="s">
        <v>2282</v>
      </c>
      <c r="M5" s="423" t="s">
        <v>2283</v>
      </c>
      <c r="N5" s="423" t="s">
        <v>313</v>
      </c>
      <c r="O5" s="423" t="s">
        <v>313</v>
      </c>
      <c r="P5" s="423" t="s">
        <v>2284</v>
      </c>
      <c r="Q5" s="423" t="s">
        <v>1232</v>
      </c>
      <c r="R5" s="423" t="s">
        <v>2269</v>
      </c>
      <c r="S5" s="423" t="s">
        <v>2270</v>
      </c>
      <c r="T5" s="423" t="s">
        <v>2271</v>
      </c>
      <c r="U5" s="423" t="s">
        <v>2272</v>
      </c>
      <c r="V5" s="423" t="s">
        <v>313</v>
      </c>
      <c r="Y5" s="423" t="s">
        <v>2265</v>
      </c>
      <c r="Z5">
        <v>325</v>
      </c>
      <c r="AA5" s="32">
        <v>45604</v>
      </c>
      <c r="AB5" s="62">
        <v>0.72946759259259264</v>
      </c>
      <c r="AC5" s="423" t="s">
        <v>335</v>
      </c>
      <c r="AD5" s="32">
        <v>45929</v>
      </c>
      <c r="AE5" s="62">
        <v>0.70255787037037032</v>
      </c>
      <c r="AF5" s="423" t="s">
        <v>336</v>
      </c>
      <c r="AH5" s="423" t="s">
        <v>313</v>
      </c>
      <c r="AI5" s="423" t="s">
        <v>313</v>
      </c>
      <c r="AJ5" s="423" t="s">
        <v>313</v>
      </c>
      <c r="AK5" s="423" t="s">
        <v>313</v>
      </c>
      <c r="AL5" s="423" t="s">
        <v>313</v>
      </c>
      <c r="AM5" s="423" t="s">
        <v>313</v>
      </c>
      <c r="AN5" s="423" t="s">
        <v>313</v>
      </c>
      <c r="AO5" s="423" t="s">
        <v>313</v>
      </c>
      <c r="AP5" s="423" t="s">
        <v>313</v>
      </c>
      <c r="AQ5" s="423">
        <v>1</v>
      </c>
    </row>
    <row r="6" spans="1:43" hidden="1" x14ac:dyDescent="0.3">
      <c r="A6" s="423" t="s">
        <v>2265</v>
      </c>
      <c r="B6">
        <v>5</v>
      </c>
      <c r="C6">
        <v>77</v>
      </c>
      <c r="D6">
        <v>47</v>
      </c>
      <c r="E6" s="423" t="s">
        <v>313</v>
      </c>
      <c r="F6" s="423" t="s">
        <v>313</v>
      </c>
      <c r="G6" s="423" t="s">
        <v>2285</v>
      </c>
      <c r="I6" s="423" t="s">
        <v>2285</v>
      </c>
      <c r="J6" s="423" t="s">
        <v>2285</v>
      </c>
      <c r="K6" s="423" t="s">
        <v>2286</v>
      </c>
      <c r="M6" s="423" t="s">
        <v>2287</v>
      </c>
      <c r="N6" s="423" t="s">
        <v>313</v>
      </c>
      <c r="O6" s="423" t="s">
        <v>313</v>
      </c>
      <c r="P6" s="423" t="s">
        <v>313</v>
      </c>
      <c r="Q6" s="423" t="s">
        <v>313</v>
      </c>
      <c r="R6" s="423" t="s">
        <v>2269</v>
      </c>
      <c r="S6" s="423" t="s">
        <v>2270</v>
      </c>
      <c r="T6" s="423" t="s">
        <v>2271</v>
      </c>
      <c r="U6" s="423" t="s">
        <v>2272</v>
      </c>
      <c r="V6" s="423" t="s">
        <v>313</v>
      </c>
      <c r="Y6" s="423" t="s">
        <v>2265</v>
      </c>
      <c r="Z6">
        <v>325</v>
      </c>
      <c r="AA6" s="32">
        <v>45604</v>
      </c>
      <c r="AB6" s="62">
        <v>0.72946759259259264</v>
      </c>
      <c r="AC6" s="423" t="s">
        <v>335</v>
      </c>
      <c r="AD6" s="32">
        <v>45929</v>
      </c>
      <c r="AE6" s="62">
        <v>0.70258101851851851</v>
      </c>
      <c r="AF6" s="423" t="s">
        <v>336</v>
      </c>
      <c r="AH6" s="423" t="s">
        <v>313</v>
      </c>
      <c r="AI6" s="423" t="s">
        <v>313</v>
      </c>
      <c r="AJ6" s="423" t="s">
        <v>313</v>
      </c>
      <c r="AK6" s="423" t="s">
        <v>313</v>
      </c>
      <c r="AL6" s="423" t="s">
        <v>313</v>
      </c>
      <c r="AM6" s="423" t="s">
        <v>313</v>
      </c>
      <c r="AN6" s="423" t="s">
        <v>313</v>
      </c>
      <c r="AO6" s="423" t="s">
        <v>313</v>
      </c>
      <c r="AP6" s="423" t="s">
        <v>313</v>
      </c>
      <c r="AQ6" s="423">
        <v>1</v>
      </c>
    </row>
    <row r="7" spans="1:43" hidden="1" x14ac:dyDescent="0.3">
      <c r="A7" s="423" t="s">
        <v>2265</v>
      </c>
      <c r="B7">
        <v>6</v>
      </c>
      <c r="C7">
        <v>78</v>
      </c>
      <c r="D7">
        <v>49</v>
      </c>
      <c r="E7" s="423" t="s">
        <v>313</v>
      </c>
      <c r="F7" s="423" t="s">
        <v>313</v>
      </c>
      <c r="G7" s="423" t="s">
        <v>2288</v>
      </c>
      <c r="I7" s="423" t="s">
        <v>2289</v>
      </c>
      <c r="J7" s="423" t="s">
        <v>2289</v>
      </c>
      <c r="K7" s="423" t="s">
        <v>2290</v>
      </c>
      <c r="M7" s="423" t="s">
        <v>2291</v>
      </c>
      <c r="N7" s="423" t="s">
        <v>313</v>
      </c>
      <c r="O7" s="423" t="s">
        <v>313</v>
      </c>
      <c r="P7" s="423" t="s">
        <v>313</v>
      </c>
      <c r="Q7" s="423" t="s">
        <v>313</v>
      </c>
      <c r="R7" s="423" t="s">
        <v>2269</v>
      </c>
      <c r="S7" s="423" t="s">
        <v>2270</v>
      </c>
      <c r="T7" s="423" t="s">
        <v>2271</v>
      </c>
      <c r="U7" s="423" t="s">
        <v>2272</v>
      </c>
      <c r="V7" s="423" t="s">
        <v>313</v>
      </c>
      <c r="Y7" s="423" t="s">
        <v>2265</v>
      </c>
      <c r="Z7">
        <v>325</v>
      </c>
      <c r="AA7" s="32">
        <v>45604</v>
      </c>
      <c r="AB7" s="62">
        <v>0.72946759259259264</v>
      </c>
      <c r="AC7" s="423" t="s">
        <v>335</v>
      </c>
      <c r="AD7" s="32">
        <v>45929</v>
      </c>
      <c r="AE7" s="62">
        <v>0.70261574074074074</v>
      </c>
      <c r="AF7" s="423" t="s">
        <v>336</v>
      </c>
      <c r="AH7" s="423" t="s">
        <v>313</v>
      </c>
      <c r="AI7" s="423" t="s">
        <v>313</v>
      </c>
      <c r="AJ7" s="423" t="s">
        <v>313</v>
      </c>
      <c r="AK7" s="423" t="s">
        <v>313</v>
      </c>
      <c r="AL7" s="423" t="s">
        <v>313</v>
      </c>
      <c r="AM7" s="423" t="s">
        <v>313</v>
      </c>
      <c r="AN7" s="423" t="s">
        <v>313</v>
      </c>
      <c r="AO7" s="423" t="s">
        <v>313</v>
      </c>
      <c r="AP7" s="423" t="s">
        <v>313</v>
      </c>
      <c r="AQ7" s="423">
        <v>1</v>
      </c>
    </row>
    <row r="8" spans="1:43" hidden="1" x14ac:dyDescent="0.3">
      <c r="A8" s="423" t="s">
        <v>2265</v>
      </c>
      <c r="B8">
        <v>7</v>
      </c>
      <c r="C8">
        <v>79</v>
      </c>
      <c r="D8">
        <v>51</v>
      </c>
      <c r="E8" s="423" t="s">
        <v>313</v>
      </c>
      <c r="F8" s="423" t="s">
        <v>313</v>
      </c>
      <c r="G8" s="423" t="s">
        <v>2292</v>
      </c>
      <c r="I8" s="423" t="s">
        <v>2293</v>
      </c>
      <c r="J8" s="423" t="s">
        <v>2293</v>
      </c>
      <c r="K8" s="423" t="s">
        <v>2072</v>
      </c>
      <c r="M8" s="423" t="s">
        <v>2073</v>
      </c>
      <c r="N8" s="423" t="s">
        <v>313</v>
      </c>
      <c r="O8" s="423" t="s">
        <v>313</v>
      </c>
      <c r="P8" s="423" t="s">
        <v>2294</v>
      </c>
      <c r="Q8" s="423" t="s">
        <v>313</v>
      </c>
      <c r="R8" s="423" t="s">
        <v>2269</v>
      </c>
      <c r="S8" s="423" t="s">
        <v>2270</v>
      </c>
      <c r="T8" s="423" t="s">
        <v>2271</v>
      </c>
      <c r="U8" s="423" t="s">
        <v>2272</v>
      </c>
      <c r="V8" s="423" t="s">
        <v>313</v>
      </c>
      <c r="Y8" s="423" t="s">
        <v>2265</v>
      </c>
      <c r="Z8">
        <v>325</v>
      </c>
      <c r="AA8" s="32">
        <v>45604</v>
      </c>
      <c r="AB8" s="62">
        <v>0.72946759259259264</v>
      </c>
      <c r="AC8" s="423" t="s">
        <v>335</v>
      </c>
      <c r="AD8" s="32">
        <v>45929</v>
      </c>
      <c r="AE8" s="62">
        <v>0.70262731481481477</v>
      </c>
      <c r="AF8" s="423" t="s">
        <v>336</v>
      </c>
      <c r="AH8" s="423" t="s">
        <v>313</v>
      </c>
      <c r="AI8" s="423" t="s">
        <v>313</v>
      </c>
      <c r="AJ8" s="423" t="s">
        <v>313</v>
      </c>
      <c r="AK8" s="423" t="s">
        <v>313</v>
      </c>
      <c r="AL8" s="423" t="s">
        <v>313</v>
      </c>
      <c r="AM8" s="423" t="s">
        <v>313</v>
      </c>
      <c r="AN8" s="423" t="s">
        <v>313</v>
      </c>
      <c r="AO8" s="423" t="s">
        <v>313</v>
      </c>
      <c r="AP8" s="423" t="s">
        <v>313</v>
      </c>
      <c r="AQ8" s="423">
        <v>1</v>
      </c>
    </row>
    <row r="9" spans="1:43" hidden="1" x14ac:dyDescent="0.3">
      <c r="A9" s="423" t="s">
        <v>2265</v>
      </c>
      <c r="B9">
        <v>8</v>
      </c>
      <c r="C9">
        <v>80</v>
      </c>
      <c r="D9">
        <v>53</v>
      </c>
      <c r="E9" s="423" t="s">
        <v>313</v>
      </c>
      <c r="F9" s="423" t="s">
        <v>313</v>
      </c>
      <c r="G9" s="423" t="s">
        <v>2295</v>
      </c>
      <c r="I9" s="423" t="s">
        <v>2295</v>
      </c>
      <c r="J9" s="423" t="s">
        <v>2295</v>
      </c>
      <c r="K9" s="423" t="s">
        <v>2296</v>
      </c>
      <c r="M9" s="423" t="s">
        <v>2297</v>
      </c>
      <c r="N9" s="423" t="s">
        <v>313</v>
      </c>
      <c r="O9" s="423" t="s">
        <v>313</v>
      </c>
      <c r="P9" s="423" t="s">
        <v>313</v>
      </c>
      <c r="Q9" s="423" t="s">
        <v>313</v>
      </c>
      <c r="R9" s="423" t="s">
        <v>2269</v>
      </c>
      <c r="S9" s="423" t="s">
        <v>2270</v>
      </c>
      <c r="T9" s="423" t="s">
        <v>2271</v>
      </c>
      <c r="U9" s="423" t="s">
        <v>2272</v>
      </c>
      <c r="V9" s="423" t="s">
        <v>313</v>
      </c>
      <c r="Y9" s="423" t="s">
        <v>2265</v>
      </c>
      <c r="Z9">
        <v>325</v>
      </c>
      <c r="AA9" s="32">
        <v>45604</v>
      </c>
      <c r="AB9" s="62">
        <v>0.72946759259259264</v>
      </c>
      <c r="AC9" s="423" t="s">
        <v>335</v>
      </c>
      <c r="AD9" s="32">
        <v>45929</v>
      </c>
      <c r="AE9" s="62">
        <v>0.70267361111111115</v>
      </c>
      <c r="AF9" s="423" t="s">
        <v>336</v>
      </c>
      <c r="AH9" s="423" t="s">
        <v>313</v>
      </c>
      <c r="AI9" s="423" t="s">
        <v>313</v>
      </c>
      <c r="AJ9" s="423" t="s">
        <v>313</v>
      </c>
      <c r="AK9" s="423" t="s">
        <v>313</v>
      </c>
      <c r="AL9" s="423" t="s">
        <v>313</v>
      </c>
      <c r="AM9" s="423" t="s">
        <v>313</v>
      </c>
      <c r="AN9" s="423" t="s">
        <v>313</v>
      </c>
      <c r="AO9" s="423" t="s">
        <v>313</v>
      </c>
      <c r="AP9" s="423" t="s">
        <v>313</v>
      </c>
      <c r="AQ9" s="423">
        <v>1</v>
      </c>
    </row>
    <row r="10" spans="1:43" hidden="1" x14ac:dyDescent="0.3">
      <c r="A10" s="423" t="s">
        <v>2265</v>
      </c>
      <c r="B10">
        <v>9</v>
      </c>
      <c r="C10">
        <v>81</v>
      </c>
      <c r="D10">
        <v>55</v>
      </c>
      <c r="E10" s="423" t="s">
        <v>313</v>
      </c>
      <c r="F10" s="423" t="s">
        <v>313</v>
      </c>
      <c r="G10" s="423" t="s">
        <v>2298</v>
      </c>
      <c r="I10" s="423" t="s">
        <v>2298</v>
      </c>
      <c r="J10" s="423" t="s">
        <v>2298</v>
      </c>
      <c r="K10" s="423" t="s">
        <v>2299</v>
      </c>
      <c r="M10" s="423" t="s">
        <v>2300</v>
      </c>
      <c r="N10" s="423" t="s">
        <v>313</v>
      </c>
      <c r="O10" s="423" t="s">
        <v>313</v>
      </c>
      <c r="P10" s="423" t="s">
        <v>313</v>
      </c>
      <c r="Q10" s="423" t="s">
        <v>313</v>
      </c>
      <c r="R10" s="423" t="s">
        <v>2269</v>
      </c>
      <c r="S10" s="423" t="s">
        <v>2270</v>
      </c>
      <c r="T10" s="423" t="s">
        <v>2271</v>
      </c>
      <c r="U10" s="423" t="s">
        <v>2272</v>
      </c>
      <c r="V10" s="423" t="s">
        <v>313</v>
      </c>
      <c r="Y10" s="423" t="s">
        <v>2265</v>
      </c>
      <c r="Z10">
        <v>325</v>
      </c>
      <c r="AA10" s="32">
        <v>45604</v>
      </c>
      <c r="AB10" s="62">
        <v>0.72947916666666668</v>
      </c>
      <c r="AC10" s="423" t="s">
        <v>335</v>
      </c>
      <c r="AD10" s="32">
        <v>45929</v>
      </c>
      <c r="AE10" s="62">
        <v>0.70270833333333338</v>
      </c>
      <c r="AF10" s="423" t="s">
        <v>336</v>
      </c>
      <c r="AH10" s="423" t="s">
        <v>313</v>
      </c>
      <c r="AI10" s="423" t="s">
        <v>313</v>
      </c>
      <c r="AJ10" s="423" t="s">
        <v>313</v>
      </c>
      <c r="AK10" s="423" t="s">
        <v>313</v>
      </c>
      <c r="AL10" s="423" t="s">
        <v>313</v>
      </c>
      <c r="AM10" s="423" t="s">
        <v>313</v>
      </c>
      <c r="AN10" s="423" t="s">
        <v>313</v>
      </c>
      <c r="AO10" s="423" t="s">
        <v>313</v>
      </c>
      <c r="AP10" s="423" t="s">
        <v>313</v>
      </c>
      <c r="AQ10" s="423">
        <v>1</v>
      </c>
    </row>
    <row r="11" spans="1:43" hidden="1" x14ac:dyDescent="0.3">
      <c r="A11" s="423" t="s">
        <v>2265</v>
      </c>
      <c r="B11">
        <v>10</v>
      </c>
      <c r="C11">
        <v>82</v>
      </c>
      <c r="D11">
        <v>57</v>
      </c>
      <c r="E11" s="423" t="s">
        <v>313</v>
      </c>
      <c r="F11" s="423" t="s">
        <v>313</v>
      </c>
      <c r="G11" s="423" t="s">
        <v>2301</v>
      </c>
      <c r="I11" s="423" t="s">
        <v>2301</v>
      </c>
      <c r="J11" s="423" t="s">
        <v>2301</v>
      </c>
      <c r="K11" s="423" t="s">
        <v>2302</v>
      </c>
      <c r="M11" s="423" t="s">
        <v>2303</v>
      </c>
      <c r="N11" s="423" t="s">
        <v>313</v>
      </c>
      <c r="O11" s="423" t="s">
        <v>313</v>
      </c>
      <c r="P11" s="423" t="s">
        <v>463</v>
      </c>
      <c r="Q11" s="423" t="s">
        <v>313</v>
      </c>
      <c r="R11" s="423" t="s">
        <v>2269</v>
      </c>
      <c r="S11" s="423" t="s">
        <v>2270</v>
      </c>
      <c r="T11" s="423" t="s">
        <v>2271</v>
      </c>
      <c r="U11" s="423" t="s">
        <v>2272</v>
      </c>
      <c r="V11" s="423" t="s">
        <v>313</v>
      </c>
      <c r="Y11" s="423" t="s">
        <v>2265</v>
      </c>
      <c r="Z11">
        <v>325</v>
      </c>
      <c r="AA11" s="32">
        <v>45604</v>
      </c>
      <c r="AB11" s="62">
        <v>0.72947916666666668</v>
      </c>
      <c r="AC11" s="423" t="s">
        <v>335</v>
      </c>
      <c r="AD11" s="32">
        <v>45929</v>
      </c>
      <c r="AE11" s="62">
        <v>0.70271990740740742</v>
      </c>
      <c r="AF11" s="423" t="s">
        <v>336</v>
      </c>
      <c r="AH11" s="423" t="s">
        <v>313</v>
      </c>
      <c r="AI11" s="423" t="s">
        <v>313</v>
      </c>
      <c r="AJ11" s="423" t="s">
        <v>313</v>
      </c>
      <c r="AK11" s="423" t="s">
        <v>313</v>
      </c>
      <c r="AL11" s="423" t="s">
        <v>313</v>
      </c>
      <c r="AM11" s="423" t="s">
        <v>313</v>
      </c>
      <c r="AN11" s="423" t="s">
        <v>313</v>
      </c>
      <c r="AO11" s="423" t="s">
        <v>313</v>
      </c>
      <c r="AP11" s="423" t="s">
        <v>313</v>
      </c>
      <c r="AQ11" s="423">
        <v>1</v>
      </c>
    </row>
    <row r="12" spans="1:43" hidden="1" x14ac:dyDescent="0.3">
      <c r="A12" s="423" t="s">
        <v>2265</v>
      </c>
      <c r="B12">
        <v>11</v>
      </c>
      <c r="C12">
        <v>83</v>
      </c>
      <c r="D12">
        <v>59</v>
      </c>
      <c r="E12" s="423" t="s">
        <v>313</v>
      </c>
      <c r="F12" s="423" t="s">
        <v>313</v>
      </c>
      <c r="G12" s="423" t="s">
        <v>2304</v>
      </c>
      <c r="I12" s="423" t="s">
        <v>2305</v>
      </c>
      <c r="J12" s="423" t="s">
        <v>2305</v>
      </c>
      <c r="K12" s="423" t="s">
        <v>313</v>
      </c>
      <c r="M12" s="423" t="s">
        <v>2306</v>
      </c>
      <c r="N12" s="423" t="s">
        <v>313</v>
      </c>
      <c r="O12" s="423" t="s">
        <v>313</v>
      </c>
      <c r="P12" s="423" t="s">
        <v>2307</v>
      </c>
      <c r="Q12" s="423" t="s">
        <v>313</v>
      </c>
      <c r="R12" s="423" t="s">
        <v>2269</v>
      </c>
      <c r="S12" s="423" t="s">
        <v>2270</v>
      </c>
      <c r="T12" s="423" t="s">
        <v>2271</v>
      </c>
      <c r="U12" s="423" t="s">
        <v>2272</v>
      </c>
      <c r="V12" s="423" t="s">
        <v>313</v>
      </c>
      <c r="Y12" s="423" t="s">
        <v>2265</v>
      </c>
      <c r="Z12">
        <v>325</v>
      </c>
      <c r="AA12" s="32">
        <v>45604</v>
      </c>
      <c r="AB12" s="62">
        <v>0.72947916666666668</v>
      </c>
      <c r="AC12" s="423" t="s">
        <v>335</v>
      </c>
      <c r="AD12" s="32">
        <v>45929</v>
      </c>
      <c r="AE12" s="62">
        <v>0.70274305555555561</v>
      </c>
      <c r="AF12" s="423" t="s">
        <v>336</v>
      </c>
      <c r="AH12" s="423" t="s">
        <v>313</v>
      </c>
      <c r="AI12" s="423" t="s">
        <v>313</v>
      </c>
      <c r="AJ12" s="423" t="s">
        <v>313</v>
      </c>
      <c r="AK12" s="423" t="s">
        <v>313</v>
      </c>
      <c r="AL12" s="423" t="s">
        <v>313</v>
      </c>
      <c r="AM12" s="423" t="s">
        <v>313</v>
      </c>
      <c r="AN12" s="423" t="s">
        <v>313</v>
      </c>
      <c r="AO12" s="423" t="s">
        <v>313</v>
      </c>
      <c r="AP12" s="423" t="s">
        <v>313</v>
      </c>
      <c r="AQ12" s="423">
        <v>1</v>
      </c>
    </row>
    <row r="13" spans="1:43" hidden="1" x14ac:dyDescent="0.3">
      <c r="A13" s="423" t="s">
        <v>2265</v>
      </c>
      <c r="B13">
        <v>12</v>
      </c>
      <c r="C13">
        <v>84</v>
      </c>
      <c r="D13">
        <v>61</v>
      </c>
      <c r="E13" s="423" t="s">
        <v>313</v>
      </c>
      <c r="F13" s="423" t="s">
        <v>313</v>
      </c>
      <c r="G13" s="423" t="s">
        <v>2308</v>
      </c>
      <c r="I13" s="423" t="s">
        <v>2308</v>
      </c>
      <c r="J13" s="423" t="s">
        <v>2308</v>
      </c>
      <c r="K13" s="423" t="s">
        <v>2309</v>
      </c>
      <c r="M13" s="423" t="s">
        <v>2310</v>
      </c>
      <c r="N13" s="423" t="s">
        <v>313</v>
      </c>
      <c r="O13" s="423" t="s">
        <v>313</v>
      </c>
      <c r="P13" s="423" t="s">
        <v>313</v>
      </c>
      <c r="Q13" s="423" t="s">
        <v>313</v>
      </c>
      <c r="R13" s="423" t="s">
        <v>2269</v>
      </c>
      <c r="S13" s="423" t="s">
        <v>2270</v>
      </c>
      <c r="T13" s="423" t="s">
        <v>2271</v>
      </c>
      <c r="U13" s="423" t="s">
        <v>2272</v>
      </c>
      <c r="V13" s="423" t="s">
        <v>313</v>
      </c>
      <c r="Y13" s="423" t="s">
        <v>2265</v>
      </c>
      <c r="Z13">
        <v>325</v>
      </c>
      <c r="AA13" s="32">
        <v>45604</v>
      </c>
      <c r="AB13" s="62">
        <v>0.72947916666666668</v>
      </c>
      <c r="AC13" s="423" t="s">
        <v>335</v>
      </c>
      <c r="AD13" s="32">
        <v>45929</v>
      </c>
      <c r="AE13" s="62">
        <v>0.70277777777777772</v>
      </c>
      <c r="AF13" s="423" t="s">
        <v>336</v>
      </c>
      <c r="AH13" s="423" t="s">
        <v>313</v>
      </c>
      <c r="AI13" s="423" t="s">
        <v>313</v>
      </c>
      <c r="AJ13" s="423" t="s">
        <v>313</v>
      </c>
      <c r="AK13" s="423" t="s">
        <v>313</v>
      </c>
      <c r="AL13" s="423" t="s">
        <v>313</v>
      </c>
      <c r="AM13" s="423" t="s">
        <v>313</v>
      </c>
      <c r="AN13" s="423" t="s">
        <v>313</v>
      </c>
      <c r="AO13" s="423" t="s">
        <v>313</v>
      </c>
      <c r="AP13" s="423" t="s">
        <v>313</v>
      </c>
      <c r="AQ13" s="423">
        <v>1</v>
      </c>
    </row>
    <row r="14" spans="1:43" hidden="1" x14ac:dyDescent="0.3">
      <c r="A14" s="423" t="s">
        <v>2265</v>
      </c>
      <c r="B14">
        <v>13</v>
      </c>
      <c r="C14">
        <v>85</v>
      </c>
      <c r="D14">
        <v>63</v>
      </c>
      <c r="E14" s="423" t="s">
        <v>313</v>
      </c>
      <c r="F14" s="423" t="s">
        <v>313</v>
      </c>
      <c r="G14" s="423" t="s">
        <v>59</v>
      </c>
      <c r="I14" s="423" t="s">
        <v>2311</v>
      </c>
      <c r="J14" s="423" t="s">
        <v>2311</v>
      </c>
      <c r="K14" s="423" t="s">
        <v>2312</v>
      </c>
      <c r="M14" s="423" t="s">
        <v>2313</v>
      </c>
      <c r="N14" s="423" t="s">
        <v>313</v>
      </c>
      <c r="O14" s="423" t="s">
        <v>313</v>
      </c>
      <c r="P14" s="423" t="s">
        <v>2314</v>
      </c>
      <c r="Q14" s="423" t="s">
        <v>313</v>
      </c>
      <c r="R14" s="423" t="s">
        <v>2269</v>
      </c>
      <c r="S14" s="423" t="s">
        <v>2270</v>
      </c>
      <c r="T14" s="423" t="s">
        <v>2271</v>
      </c>
      <c r="U14" s="423" t="s">
        <v>2272</v>
      </c>
      <c r="V14" s="423" t="s">
        <v>313</v>
      </c>
      <c r="Y14" s="423" t="s">
        <v>2265</v>
      </c>
      <c r="Z14">
        <v>325</v>
      </c>
      <c r="AA14" s="32">
        <v>45604</v>
      </c>
      <c r="AB14" s="62">
        <v>0.72947916666666668</v>
      </c>
      <c r="AC14" s="423" t="s">
        <v>335</v>
      </c>
      <c r="AD14" s="32">
        <v>45929</v>
      </c>
      <c r="AE14" s="62">
        <v>0.70281249999999995</v>
      </c>
      <c r="AF14" s="423" t="s">
        <v>336</v>
      </c>
      <c r="AH14" s="423" t="s">
        <v>313</v>
      </c>
      <c r="AI14" s="423" t="s">
        <v>313</v>
      </c>
      <c r="AJ14" s="423" t="s">
        <v>313</v>
      </c>
      <c r="AK14" s="423" t="s">
        <v>313</v>
      </c>
      <c r="AL14" s="423" t="s">
        <v>313</v>
      </c>
      <c r="AM14" s="423" t="s">
        <v>313</v>
      </c>
      <c r="AN14" s="423" t="s">
        <v>313</v>
      </c>
      <c r="AO14" s="423" t="s">
        <v>313</v>
      </c>
      <c r="AP14" s="423" t="s">
        <v>313</v>
      </c>
      <c r="AQ14" s="423">
        <v>1</v>
      </c>
    </row>
    <row r="15" spans="1:43" hidden="1" x14ac:dyDescent="0.3">
      <c r="A15" s="423" t="s">
        <v>2265</v>
      </c>
      <c r="B15">
        <v>14</v>
      </c>
      <c r="C15">
        <v>86</v>
      </c>
      <c r="D15">
        <v>65</v>
      </c>
      <c r="E15" s="423" t="s">
        <v>313</v>
      </c>
      <c r="F15" s="423" t="s">
        <v>313</v>
      </c>
      <c r="G15" s="423" t="s">
        <v>2315</v>
      </c>
      <c r="I15" s="423" t="s">
        <v>2315</v>
      </c>
      <c r="J15" s="423" t="s">
        <v>2315</v>
      </c>
      <c r="K15" s="423" t="s">
        <v>2316</v>
      </c>
      <c r="M15" s="423" t="s">
        <v>2317</v>
      </c>
      <c r="N15" s="423" t="s">
        <v>313</v>
      </c>
      <c r="O15" s="423" t="s">
        <v>313</v>
      </c>
      <c r="P15" s="423" t="s">
        <v>2318</v>
      </c>
      <c r="Q15" s="423" t="s">
        <v>313</v>
      </c>
      <c r="R15" s="423" t="s">
        <v>2269</v>
      </c>
      <c r="S15" s="423" t="s">
        <v>2270</v>
      </c>
      <c r="T15" s="423" t="s">
        <v>2271</v>
      </c>
      <c r="U15" s="423" t="s">
        <v>2272</v>
      </c>
      <c r="V15" s="423" t="s">
        <v>313</v>
      </c>
      <c r="Y15" s="423" t="s">
        <v>2265</v>
      </c>
      <c r="Z15">
        <v>325</v>
      </c>
      <c r="AA15" s="32">
        <v>45604</v>
      </c>
      <c r="AB15" s="62">
        <v>0.72947916666666668</v>
      </c>
      <c r="AC15" s="423" t="s">
        <v>335</v>
      </c>
      <c r="AD15" s="32">
        <v>45929</v>
      </c>
      <c r="AE15" s="62">
        <v>0.70285879629629633</v>
      </c>
      <c r="AF15" s="423" t="s">
        <v>336</v>
      </c>
      <c r="AH15" s="423" t="s">
        <v>313</v>
      </c>
      <c r="AI15" s="423" t="s">
        <v>313</v>
      </c>
      <c r="AJ15" s="423" t="s">
        <v>313</v>
      </c>
      <c r="AK15" s="423" t="s">
        <v>313</v>
      </c>
      <c r="AL15" s="423" t="s">
        <v>313</v>
      </c>
      <c r="AM15" s="423" t="s">
        <v>313</v>
      </c>
      <c r="AN15" s="423" t="s">
        <v>313</v>
      </c>
      <c r="AO15" s="423" t="s">
        <v>313</v>
      </c>
      <c r="AP15" s="423" t="s">
        <v>313</v>
      </c>
      <c r="AQ15" s="423">
        <v>1</v>
      </c>
    </row>
    <row r="16" spans="1:43" hidden="1" x14ac:dyDescent="0.3">
      <c r="A16" s="423" t="s">
        <v>2265</v>
      </c>
      <c r="B16">
        <v>15</v>
      </c>
      <c r="C16">
        <v>87</v>
      </c>
      <c r="D16">
        <v>67</v>
      </c>
      <c r="E16" s="423" t="s">
        <v>313</v>
      </c>
      <c r="F16" s="423" t="s">
        <v>313</v>
      </c>
      <c r="G16" s="423" t="s">
        <v>2319</v>
      </c>
      <c r="I16" s="423" t="s">
        <v>2319</v>
      </c>
      <c r="J16" s="423" t="s">
        <v>2319</v>
      </c>
      <c r="K16" s="423" t="s">
        <v>2320</v>
      </c>
      <c r="M16" s="423" t="s">
        <v>2321</v>
      </c>
      <c r="N16" s="423" t="s">
        <v>313</v>
      </c>
      <c r="O16" s="423" t="s">
        <v>313</v>
      </c>
      <c r="P16" s="423" t="s">
        <v>313</v>
      </c>
      <c r="Q16" s="423" t="s">
        <v>313</v>
      </c>
      <c r="R16" s="423" t="s">
        <v>2269</v>
      </c>
      <c r="S16" s="423" t="s">
        <v>2270</v>
      </c>
      <c r="T16" s="423" t="s">
        <v>2271</v>
      </c>
      <c r="U16" s="423" t="s">
        <v>2272</v>
      </c>
      <c r="V16" s="423" t="s">
        <v>313</v>
      </c>
      <c r="Y16" s="423" t="s">
        <v>2265</v>
      </c>
      <c r="Z16">
        <v>325</v>
      </c>
      <c r="AA16" s="32">
        <v>45604</v>
      </c>
      <c r="AB16" s="62">
        <v>0.72947916666666668</v>
      </c>
      <c r="AC16" s="423" t="s">
        <v>335</v>
      </c>
      <c r="AD16" s="32">
        <v>45929</v>
      </c>
      <c r="AE16" s="62">
        <v>0.70288194444444441</v>
      </c>
      <c r="AF16" s="423" t="s">
        <v>336</v>
      </c>
      <c r="AH16" s="423" t="s">
        <v>313</v>
      </c>
      <c r="AI16" s="423" t="s">
        <v>313</v>
      </c>
      <c r="AJ16" s="423" t="s">
        <v>313</v>
      </c>
      <c r="AK16" s="423" t="s">
        <v>313</v>
      </c>
      <c r="AL16" s="423" t="s">
        <v>313</v>
      </c>
      <c r="AM16" s="423" t="s">
        <v>313</v>
      </c>
      <c r="AN16" s="423" t="s">
        <v>313</v>
      </c>
      <c r="AO16" s="423" t="s">
        <v>313</v>
      </c>
      <c r="AP16" s="423" t="s">
        <v>313</v>
      </c>
      <c r="AQ16" s="423">
        <v>1</v>
      </c>
    </row>
    <row r="17" spans="1:43" hidden="1" x14ac:dyDescent="0.3">
      <c r="A17" s="423" t="s">
        <v>2265</v>
      </c>
      <c r="B17">
        <v>16</v>
      </c>
      <c r="C17">
        <v>88</v>
      </c>
      <c r="D17">
        <v>69</v>
      </c>
      <c r="E17" s="423" t="s">
        <v>313</v>
      </c>
      <c r="F17" s="423" t="s">
        <v>313</v>
      </c>
      <c r="G17" s="423" t="s">
        <v>150</v>
      </c>
      <c r="I17" s="423" t="s">
        <v>150</v>
      </c>
      <c r="J17" s="423" t="s">
        <v>150</v>
      </c>
      <c r="K17" s="423" t="s">
        <v>2322</v>
      </c>
      <c r="M17" s="423" t="s">
        <v>2323</v>
      </c>
      <c r="N17" s="423" t="s">
        <v>313</v>
      </c>
      <c r="O17" s="423" t="s">
        <v>313</v>
      </c>
      <c r="P17" s="423" t="s">
        <v>2324</v>
      </c>
      <c r="Q17" s="423" t="s">
        <v>472</v>
      </c>
      <c r="R17" s="423" t="s">
        <v>2269</v>
      </c>
      <c r="S17" s="423" t="s">
        <v>2270</v>
      </c>
      <c r="T17" s="423" t="s">
        <v>2271</v>
      </c>
      <c r="U17" s="423" t="s">
        <v>2272</v>
      </c>
      <c r="V17" s="423" t="s">
        <v>313</v>
      </c>
      <c r="W17">
        <v>0</v>
      </c>
      <c r="X17">
        <v>0</v>
      </c>
      <c r="Y17" s="423" t="s">
        <v>2265</v>
      </c>
      <c r="Z17">
        <v>325</v>
      </c>
      <c r="AA17" s="32">
        <v>45604</v>
      </c>
      <c r="AB17" s="62">
        <v>0.72947916666666668</v>
      </c>
      <c r="AC17" s="423" t="s">
        <v>335</v>
      </c>
      <c r="AD17" s="32">
        <v>45929</v>
      </c>
      <c r="AE17" s="62">
        <v>0.70248842592592597</v>
      </c>
      <c r="AF17" s="423" t="s">
        <v>336</v>
      </c>
      <c r="AH17" s="423" t="s">
        <v>313</v>
      </c>
      <c r="AI17" s="423" t="s">
        <v>313</v>
      </c>
      <c r="AJ17" s="423" t="s">
        <v>313</v>
      </c>
      <c r="AK17" s="423" t="s">
        <v>313</v>
      </c>
      <c r="AL17" s="423" t="s">
        <v>313</v>
      </c>
      <c r="AM17" s="423" t="s">
        <v>313</v>
      </c>
      <c r="AN17" s="423" t="s">
        <v>313</v>
      </c>
      <c r="AO17" s="423" t="s">
        <v>313</v>
      </c>
      <c r="AP17" s="423" t="s">
        <v>313</v>
      </c>
      <c r="AQ17" s="423">
        <v>1</v>
      </c>
    </row>
    <row r="18" spans="1:43" hidden="1" x14ac:dyDescent="0.3">
      <c r="A18" s="423" t="s">
        <v>2265</v>
      </c>
      <c r="B18">
        <v>17</v>
      </c>
      <c r="C18">
        <v>89</v>
      </c>
      <c r="D18">
        <v>71</v>
      </c>
      <c r="E18" s="423" t="s">
        <v>313</v>
      </c>
      <c r="F18" s="423" t="s">
        <v>313</v>
      </c>
      <c r="G18" s="423" t="s">
        <v>2325</v>
      </c>
      <c r="I18" s="423" t="s">
        <v>2325</v>
      </c>
      <c r="J18" s="423" t="s">
        <v>2325</v>
      </c>
      <c r="K18" s="423" t="s">
        <v>2326</v>
      </c>
      <c r="M18" s="423" t="s">
        <v>2327</v>
      </c>
      <c r="N18" s="423" t="s">
        <v>313</v>
      </c>
      <c r="O18" s="423" t="s">
        <v>313</v>
      </c>
      <c r="P18" s="423" t="s">
        <v>313</v>
      </c>
      <c r="Q18" s="423" t="s">
        <v>313</v>
      </c>
      <c r="R18" s="423" t="s">
        <v>2269</v>
      </c>
      <c r="S18" s="423" t="s">
        <v>2270</v>
      </c>
      <c r="T18" s="423" t="s">
        <v>2271</v>
      </c>
      <c r="U18" s="423" t="s">
        <v>2272</v>
      </c>
      <c r="V18" s="423" t="s">
        <v>313</v>
      </c>
      <c r="Y18" s="423" t="s">
        <v>2265</v>
      </c>
      <c r="Z18">
        <v>325</v>
      </c>
      <c r="AA18" s="32">
        <v>45604</v>
      </c>
      <c r="AB18" s="62">
        <v>0.72947916666666668</v>
      </c>
      <c r="AC18" s="423" t="s">
        <v>335</v>
      </c>
      <c r="AD18" s="32">
        <v>45929</v>
      </c>
      <c r="AE18" s="62">
        <v>0.70251157407407405</v>
      </c>
      <c r="AF18" s="423" t="s">
        <v>336</v>
      </c>
      <c r="AH18" s="423" t="s">
        <v>313</v>
      </c>
      <c r="AI18" s="423" t="s">
        <v>313</v>
      </c>
      <c r="AJ18" s="423" t="s">
        <v>313</v>
      </c>
      <c r="AK18" s="423" t="s">
        <v>313</v>
      </c>
      <c r="AL18" s="423" t="s">
        <v>313</v>
      </c>
      <c r="AM18" s="423" t="s">
        <v>313</v>
      </c>
      <c r="AN18" s="423" t="s">
        <v>313</v>
      </c>
      <c r="AO18" s="423" t="s">
        <v>313</v>
      </c>
      <c r="AP18" s="423" t="s">
        <v>313</v>
      </c>
      <c r="AQ18" s="423">
        <v>1</v>
      </c>
    </row>
    <row r="19" spans="1:43" hidden="1" x14ac:dyDescent="0.3">
      <c r="A19" s="423" t="s">
        <v>2265</v>
      </c>
      <c r="B19">
        <v>18</v>
      </c>
      <c r="C19">
        <v>90</v>
      </c>
      <c r="D19">
        <v>73</v>
      </c>
      <c r="E19" s="423" t="s">
        <v>313</v>
      </c>
      <c r="F19" s="423" t="s">
        <v>313</v>
      </c>
      <c r="G19" s="423" t="s">
        <v>2328</v>
      </c>
      <c r="I19" s="423" t="s">
        <v>2328</v>
      </c>
      <c r="J19" s="423" t="s">
        <v>2328</v>
      </c>
      <c r="K19" s="423" t="s">
        <v>313</v>
      </c>
      <c r="M19" s="423" t="s">
        <v>2329</v>
      </c>
      <c r="N19" s="423" t="s">
        <v>313</v>
      </c>
      <c r="O19" s="423" t="s">
        <v>313</v>
      </c>
      <c r="P19" s="423" t="s">
        <v>313</v>
      </c>
      <c r="Q19" s="423" t="s">
        <v>313</v>
      </c>
      <c r="R19" s="423" t="s">
        <v>2269</v>
      </c>
      <c r="S19" s="423" t="s">
        <v>2270</v>
      </c>
      <c r="T19" s="423" t="s">
        <v>2271</v>
      </c>
      <c r="U19" s="423" t="s">
        <v>2272</v>
      </c>
      <c r="V19" s="423" t="s">
        <v>313</v>
      </c>
      <c r="Y19" s="423" t="s">
        <v>2265</v>
      </c>
      <c r="Z19">
        <v>325</v>
      </c>
      <c r="AA19" s="32">
        <v>45604</v>
      </c>
      <c r="AB19" s="62">
        <v>0.72947916666666668</v>
      </c>
      <c r="AC19" s="423" t="s">
        <v>335</v>
      </c>
      <c r="AD19" s="32">
        <v>45929</v>
      </c>
      <c r="AE19" s="62">
        <v>0.70254629629629628</v>
      </c>
      <c r="AF19" s="423" t="s">
        <v>336</v>
      </c>
      <c r="AH19" s="423" t="s">
        <v>313</v>
      </c>
      <c r="AI19" s="423" t="s">
        <v>313</v>
      </c>
      <c r="AJ19" s="423" t="s">
        <v>313</v>
      </c>
      <c r="AK19" s="423" t="s">
        <v>313</v>
      </c>
      <c r="AL19" s="423" t="s">
        <v>313</v>
      </c>
      <c r="AM19" s="423" t="s">
        <v>313</v>
      </c>
      <c r="AN19" s="423" t="s">
        <v>313</v>
      </c>
      <c r="AO19" s="423" t="s">
        <v>313</v>
      </c>
      <c r="AP19" s="423" t="s">
        <v>313</v>
      </c>
      <c r="AQ19" s="423">
        <v>1</v>
      </c>
    </row>
    <row r="20" spans="1:43" hidden="1" x14ac:dyDescent="0.3">
      <c r="A20" s="423" t="s">
        <v>2265</v>
      </c>
      <c r="B20">
        <v>19</v>
      </c>
      <c r="C20">
        <v>91</v>
      </c>
      <c r="D20">
        <v>75</v>
      </c>
      <c r="E20" s="423" t="s">
        <v>313</v>
      </c>
      <c r="F20" s="423" t="s">
        <v>313</v>
      </c>
      <c r="G20" s="423" t="s">
        <v>2330</v>
      </c>
      <c r="I20" s="423" t="s">
        <v>2330</v>
      </c>
      <c r="J20" s="423" t="s">
        <v>2330</v>
      </c>
      <c r="K20" s="423" t="s">
        <v>313</v>
      </c>
      <c r="M20" s="423" t="s">
        <v>2331</v>
      </c>
      <c r="N20" s="423" t="s">
        <v>313</v>
      </c>
      <c r="O20" s="423" t="s">
        <v>313</v>
      </c>
      <c r="P20" s="423" t="s">
        <v>313</v>
      </c>
      <c r="Q20" s="423" t="s">
        <v>313</v>
      </c>
      <c r="R20" s="423" t="s">
        <v>2269</v>
      </c>
      <c r="S20" s="423" t="s">
        <v>2270</v>
      </c>
      <c r="T20" s="423" t="s">
        <v>2271</v>
      </c>
      <c r="U20" s="423" t="s">
        <v>2272</v>
      </c>
      <c r="V20" s="423" t="s">
        <v>313</v>
      </c>
      <c r="Y20" s="423" t="s">
        <v>2265</v>
      </c>
      <c r="Z20">
        <v>325</v>
      </c>
      <c r="AA20" s="32">
        <v>45604</v>
      </c>
      <c r="AB20" s="62">
        <v>0.72947916666666668</v>
      </c>
      <c r="AC20" s="423" t="s">
        <v>335</v>
      </c>
      <c r="AD20" s="32">
        <v>45929</v>
      </c>
      <c r="AE20" s="62">
        <v>0.70256944444444447</v>
      </c>
      <c r="AF20" s="423" t="s">
        <v>336</v>
      </c>
      <c r="AH20" s="423" t="s">
        <v>313</v>
      </c>
      <c r="AI20" s="423" t="s">
        <v>313</v>
      </c>
      <c r="AJ20" s="423" t="s">
        <v>313</v>
      </c>
      <c r="AK20" s="423" t="s">
        <v>313</v>
      </c>
      <c r="AL20" s="423" t="s">
        <v>313</v>
      </c>
      <c r="AM20" s="423" t="s">
        <v>313</v>
      </c>
      <c r="AN20" s="423" t="s">
        <v>313</v>
      </c>
      <c r="AO20" s="423" t="s">
        <v>313</v>
      </c>
      <c r="AP20" s="423" t="s">
        <v>313</v>
      </c>
      <c r="AQ20" s="423">
        <v>1</v>
      </c>
    </row>
    <row r="21" spans="1:43" hidden="1" x14ac:dyDescent="0.3">
      <c r="A21" s="423" t="s">
        <v>2265</v>
      </c>
      <c r="B21">
        <v>20</v>
      </c>
      <c r="C21">
        <v>92</v>
      </c>
      <c r="D21">
        <v>77</v>
      </c>
      <c r="E21" s="423" t="s">
        <v>313</v>
      </c>
      <c r="F21" s="423" t="s">
        <v>313</v>
      </c>
      <c r="G21" s="423" t="s">
        <v>2332</v>
      </c>
      <c r="I21" s="423" t="s">
        <v>2332</v>
      </c>
      <c r="J21" s="423" t="s">
        <v>2332</v>
      </c>
      <c r="K21" s="423" t="s">
        <v>2333</v>
      </c>
      <c r="M21" s="423" t="s">
        <v>2334</v>
      </c>
      <c r="N21" s="423" t="s">
        <v>313</v>
      </c>
      <c r="O21" s="423" t="s">
        <v>313</v>
      </c>
      <c r="P21" s="423" t="s">
        <v>313</v>
      </c>
      <c r="Q21" s="423" t="s">
        <v>313</v>
      </c>
      <c r="R21" s="423" t="s">
        <v>2269</v>
      </c>
      <c r="S21" s="423" t="s">
        <v>2270</v>
      </c>
      <c r="T21" s="423" t="s">
        <v>2271</v>
      </c>
      <c r="U21" s="423" t="s">
        <v>2272</v>
      </c>
      <c r="V21" s="423" t="s">
        <v>313</v>
      </c>
      <c r="Y21" s="423" t="s">
        <v>2265</v>
      </c>
      <c r="Z21">
        <v>325</v>
      </c>
      <c r="AA21" s="32">
        <v>45604</v>
      </c>
      <c r="AB21" s="62">
        <v>0.72947916666666668</v>
      </c>
      <c r="AC21" s="423" t="s">
        <v>335</v>
      </c>
      <c r="AD21" s="32">
        <v>45929</v>
      </c>
      <c r="AE21" s="62">
        <v>0.70259259259259255</v>
      </c>
      <c r="AF21" s="423" t="s">
        <v>336</v>
      </c>
      <c r="AH21" s="423" t="s">
        <v>313</v>
      </c>
      <c r="AI21" s="423" t="s">
        <v>313</v>
      </c>
      <c r="AJ21" s="423" t="s">
        <v>313</v>
      </c>
      <c r="AK21" s="423" t="s">
        <v>313</v>
      </c>
      <c r="AL21" s="423" t="s">
        <v>313</v>
      </c>
      <c r="AM21" s="423" t="s">
        <v>313</v>
      </c>
      <c r="AN21" s="423" t="s">
        <v>313</v>
      </c>
      <c r="AO21" s="423" t="s">
        <v>313</v>
      </c>
      <c r="AP21" s="423" t="s">
        <v>313</v>
      </c>
      <c r="AQ21" s="423">
        <v>1</v>
      </c>
    </row>
    <row r="22" spans="1:43" hidden="1" x14ac:dyDescent="0.3">
      <c r="A22" s="423" t="s">
        <v>2265</v>
      </c>
      <c r="B22">
        <v>21</v>
      </c>
      <c r="C22">
        <v>93</v>
      </c>
      <c r="D22">
        <v>79</v>
      </c>
      <c r="E22" s="423" t="s">
        <v>313</v>
      </c>
      <c r="F22" s="423" t="s">
        <v>313</v>
      </c>
      <c r="G22" s="423" t="s">
        <v>2335</v>
      </c>
      <c r="I22" s="423" t="s">
        <v>2335</v>
      </c>
      <c r="J22" s="423" t="s">
        <v>2335</v>
      </c>
      <c r="K22" s="423" t="s">
        <v>313</v>
      </c>
      <c r="M22" s="423" t="s">
        <v>2336</v>
      </c>
      <c r="N22" s="423" t="s">
        <v>313</v>
      </c>
      <c r="O22" s="423" t="s">
        <v>313</v>
      </c>
      <c r="P22" s="423" t="s">
        <v>313</v>
      </c>
      <c r="Q22" s="423" t="s">
        <v>313</v>
      </c>
      <c r="R22" s="423" t="s">
        <v>2269</v>
      </c>
      <c r="S22" s="423" t="s">
        <v>2270</v>
      </c>
      <c r="T22" s="423" t="s">
        <v>2271</v>
      </c>
      <c r="U22" s="423" t="s">
        <v>2272</v>
      </c>
      <c r="V22" s="423" t="s">
        <v>313</v>
      </c>
      <c r="Y22" s="423" t="s">
        <v>2265</v>
      </c>
      <c r="Z22">
        <v>325</v>
      </c>
      <c r="AA22" s="32">
        <v>45604</v>
      </c>
      <c r="AB22" s="62">
        <v>0.72947916666666668</v>
      </c>
      <c r="AC22" s="423" t="s">
        <v>335</v>
      </c>
      <c r="AD22" s="32">
        <v>45929</v>
      </c>
      <c r="AE22" s="62">
        <v>0.70261574074074074</v>
      </c>
      <c r="AF22" s="423" t="s">
        <v>336</v>
      </c>
      <c r="AH22" s="423" t="s">
        <v>313</v>
      </c>
      <c r="AI22" s="423" t="s">
        <v>313</v>
      </c>
      <c r="AJ22" s="423" t="s">
        <v>313</v>
      </c>
      <c r="AK22" s="423" t="s">
        <v>313</v>
      </c>
      <c r="AL22" s="423" t="s">
        <v>313</v>
      </c>
      <c r="AM22" s="423" t="s">
        <v>313</v>
      </c>
      <c r="AN22" s="423" t="s">
        <v>313</v>
      </c>
      <c r="AO22" s="423" t="s">
        <v>313</v>
      </c>
      <c r="AP22" s="423" t="s">
        <v>313</v>
      </c>
      <c r="AQ22" s="423">
        <v>1</v>
      </c>
    </row>
    <row r="23" spans="1:43" hidden="1" x14ac:dyDescent="0.3">
      <c r="A23" s="423" t="s">
        <v>2265</v>
      </c>
      <c r="B23">
        <v>22</v>
      </c>
      <c r="C23">
        <v>94</v>
      </c>
      <c r="D23">
        <v>81</v>
      </c>
      <c r="E23" s="423" t="s">
        <v>313</v>
      </c>
      <c r="F23" s="423" t="s">
        <v>313</v>
      </c>
      <c r="G23" s="423" t="s">
        <v>770</v>
      </c>
      <c r="I23" s="423" t="s">
        <v>770</v>
      </c>
      <c r="J23" s="423" t="s">
        <v>770</v>
      </c>
      <c r="K23" s="423" t="s">
        <v>2337</v>
      </c>
      <c r="M23" s="423" t="s">
        <v>2338</v>
      </c>
      <c r="N23" s="423" t="s">
        <v>313</v>
      </c>
      <c r="O23" s="423" t="s">
        <v>313</v>
      </c>
      <c r="P23" s="423" t="s">
        <v>313</v>
      </c>
      <c r="Q23" s="423" t="s">
        <v>313</v>
      </c>
      <c r="R23" s="423" t="s">
        <v>2269</v>
      </c>
      <c r="S23" s="423" t="s">
        <v>2270</v>
      </c>
      <c r="T23" s="423" t="s">
        <v>2271</v>
      </c>
      <c r="U23" s="423" t="s">
        <v>2272</v>
      </c>
      <c r="V23" s="423" t="s">
        <v>313</v>
      </c>
      <c r="Y23" s="423" t="s">
        <v>2265</v>
      </c>
      <c r="Z23">
        <v>325</v>
      </c>
      <c r="AA23" s="32">
        <v>45604</v>
      </c>
      <c r="AB23" s="62">
        <v>0.72947916666666668</v>
      </c>
      <c r="AC23" s="423" t="s">
        <v>335</v>
      </c>
      <c r="AD23" s="32">
        <v>45929</v>
      </c>
      <c r="AE23" s="62">
        <v>0.70265046296296296</v>
      </c>
      <c r="AF23" s="423" t="s">
        <v>336</v>
      </c>
      <c r="AH23" s="423" t="s">
        <v>313</v>
      </c>
      <c r="AI23" s="423" t="s">
        <v>313</v>
      </c>
      <c r="AJ23" s="423" t="s">
        <v>313</v>
      </c>
      <c r="AK23" s="423" t="s">
        <v>313</v>
      </c>
      <c r="AL23" s="423" t="s">
        <v>313</v>
      </c>
      <c r="AM23" s="423" t="s">
        <v>313</v>
      </c>
      <c r="AN23" s="423" t="s">
        <v>313</v>
      </c>
      <c r="AO23" s="423" t="s">
        <v>313</v>
      </c>
      <c r="AP23" s="423" t="s">
        <v>313</v>
      </c>
      <c r="AQ23" s="423">
        <v>1</v>
      </c>
    </row>
    <row r="24" spans="1:43" hidden="1" x14ac:dyDescent="0.3">
      <c r="A24" s="423" t="s">
        <v>2265</v>
      </c>
      <c r="B24">
        <v>23</v>
      </c>
      <c r="C24">
        <v>95</v>
      </c>
      <c r="D24">
        <v>83</v>
      </c>
      <c r="E24" s="423" t="s">
        <v>313</v>
      </c>
      <c r="F24" s="423" t="s">
        <v>313</v>
      </c>
      <c r="G24" s="423" t="s">
        <v>2339</v>
      </c>
      <c r="I24" s="423" t="s">
        <v>2339</v>
      </c>
      <c r="J24" s="423" t="s">
        <v>2339</v>
      </c>
      <c r="K24" s="423" t="s">
        <v>313</v>
      </c>
      <c r="M24" s="423" t="s">
        <v>2340</v>
      </c>
      <c r="N24" s="423" t="s">
        <v>313</v>
      </c>
      <c r="O24" s="423" t="s">
        <v>313</v>
      </c>
      <c r="P24" s="423" t="s">
        <v>313</v>
      </c>
      <c r="Q24" s="423" t="s">
        <v>313</v>
      </c>
      <c r="R24" s="423" t="s">
        <v>2269</v>
      </c>
      <c r="S24" s="423" t="s">
        <v>2270</v>
      </c>
      <c r="T24" s="423" t="s">
        <v>2271</v>
      </c>
      <c r="U24" s="423" t="s">
        <v>2272</v>
      </c>
      <c r="V24" s="423" t="s">
        <v>313</v>
      </c>
      <c r="Y24" s="423" t="s">
        <v>2265</v>
      </c>
      <c r="Z24">
        <v>325</v>
      </c>
      <c r="AA24" s="32">
        <v>45604</v>
      </c>
      <c r="AB24" s="62">
        <v>0.72947916666666668</v>
      </c>
      <c r="AC24" s="423" t="s">
        <v>335</v>
      </c>
      <c r="AD24" s="32">
        <v>45929</v>
      </c>
      <c r="AE24" s="62">
        <v>0.702662037037037</v>
      </c>
      <c r="AF24" s="423" t="s">
        <v>336</v>
      </c>
      <c r="AH24" s="423" t="s">
        <v>313</v>
      </c>
      <c r="AI24" s="423" t="s">
        <v>313</v>
      </c>
      <c r="AJ24" s="423" t="s">
        <v>313</v>
      </c>
      <c r="AK24" s="423" t="s">
        <v>313</v>
      </c>
      <c r="AL24" s="423" t="s">
        <v>313</v>
      </c>
      <c r="AM24" s="423" t="s">
        <v>313</v>
      </c>
      <c r="AN24" s="423" t="s">
        <v>313</v>
      </c>
      <c r="AO24" s="423" t="s">
        <v>313</v>
      </c>
      <c r="AP24" s="423" t="s">
        <v>313</v>
      </c>
      <c r="AQ24" s="423">
        <v>1</v>
      </c>
    </row>
    <row r="25" spans="1:43" hidden="1" x14ac:dyDescent="0.3">
      <c r="A25" s="423" t="s">
        <v>2265</v>
      </c>
      <c r="B25">
        <v>24</v>
      </c>
      <c r="C25">
        <v>96</v>
      </c>
      <c r="D25">
        <v>85</v>
      </c>
      <c r="E25" s="423" t="s">
        <v>313</v>
      </c>
      <c r="F25" s="423" t="s">
        <v>313</v>
      </c>
      <c r="G25" s="423" t="s">
        <v>2341</v>
      </c>
      <c r="I25" s="423" t="s">
        <v>2341</v>
      </c>
      <c r="J25" s="423" t="s">
        <v>2341</v>
      </c>
      <c r="K25" s="423" t="s">
        <v>2342</v>
      </c>
      <c r="M25" s="423" t="s">
        <v>2343</v>
      </c>
      <c r="N25" s="423" t="s">
        <v>313</v>
      </c>
      <c r="O25" s="423" t="s">
        <v>313</v>
      </c>
      <c r="P25" s="423" t="s">
        <v>313</v>
      </c>
      <c r="Q25" s="423" t="s">
        <v>313</v>
      </c>
      <c r="R25" s="423" t="s">
        <v>2269</v>
      </c>
      <c r="S25" s="423" t="s">
        <v>2270</v>
      </c>
      <c r="T25" s="423" t="s">
        <v>2271</v>
      </c>
      <c r="U25" s="423" t="s">
        <v>2272</v>
      </c>
      <c r="V25" s="423" t="s">
        <v>313</v>
      </c>
      <c r="Y25" s="423" t="s">
        <v>2265</v>
      </c>
      <c r="Z25">
        <v>325</v>
      </c>
      <c r="AA25" s="32">
        <v>45604</v>
      </c>
      <c r="AB25" s="62">
        <v>0.72947916666666668</v>
      </c>
      <c r="AC25" s="423" t="s">
        <v>335</v>
      </c>
      <c r="AD25" s="32">
        <v>45929</v>
      </c>
      <c r="AE25" s="62">
        <v>0.70269675925925923</v>
      </c>
      <c r="AF25" s="423" t="s">
        <v>336</v>
      </c>
      <c r="AH25" s="423" t="s">
        <v>313</v>
      </c>
      <c r="AI25" s="423" t="s">
        <v>313</v>
      </c>
      <c r="AJ25" s="423" t="s">
        <v>313</v>
      </c>
      <c r="AK25" s="423" t="s">
        <v>313</v>
      </c>
      <c r="AL25" s="423" t="s">
        <v>313</v>
      </c>
      <c r="AM25" s="423" t="s">
        <v>313</v>
      </c>
      <c r="AN25" s="423" t="s">
        <v>313</v>
      </c>
      <c r="AO25" s="423" t="s">
        <v>313</v>
      </c>
      <c r="AP25" s="423" t="s">
        <v>313</v>
      </c>
      <c r="AQ25" s="423">
        <v>1</v>
      </c>
    </row>
    <row r="26" spans="1:43" hidden="1" x14ac:dyDescent="0.3">
      <c r="A26" s="423" t="s">
        <v>2265</v>
      </c>
      <c r="B26">
        <v>25</v>
      </c>
      <c r="C26">
        <v>97</v>
      </c>
      <c r="D26">
        <v>87</v>
      </c>
      <c r="E26" s="423" t="s">
        <v>313</v>
      </c>
      <c r="F26" s="423" t="s">
        <v>313</v>
      </c>
      <c r="G26" s="423" t="s">
        <v>167</v>
      </c>
      <c r="H26">
        <v>22500484000170</v>
      </c>
      <c r="I26" s="423" t="s">
        <v>167</v>
      </c>
      <c r="J26" s="423" t="s">
        <v>167</v>
      </c>
      <c r="K26" s="423" t="s">
        <v>313</v>
      </c>
      <c r="M26" s="423" t="s">
        <v>2344</v>
      </c>
      <c r="N26" s="423" t="s">
        <v>313</v>
      </c>
      <c r="O26" s="423" t="s">
        <v>313</v>
      </c>
      <c r="P26" s="423" t="s">
        <v>313</v>
      </c>
      <c r="Q26" s="423" t="s">
        <v>313</v>
      </c>
      <c r="R26" s="423" t="s">
        <v>2269</v>
      </c>
      <c r="S26" s="423" t="s">
        <v>2270</v>
      </c>
      <c r="T26" s="423" t="s">
        <v>2271</v>
      </c>
      <c r="U26" s="423" t="s">
        <v>2272</v>
      </c>
      <c r="V26" s="423" t="s">
        <v>313</v>
      </c>
      <c r="Y26" s="423" t="s">
        <v>2265</v>
      </c>
      <c r="Z26">
        <v>325</v>
      </c>
      <c r="AA26" s="32">
        <v>45604</v>
      </c>
      <c r="AB26" s="62">
        <v>0.72947916666666668</v>
      </c>
      <c r="AC26" s="423" t="s">
        <v>335</v>
      </c>
      <c r="AD26" s="32">
        <v>45929</v>
      </c>
      <c r="AE26" s="62">
        <v>0.70271990740740742</v>
      </c>
      <c r="AF26" s="423" t="s">
        <v>336</v>
      </c>
      <c r="AH26" s="423" t="s">
        <v>313</v>
      </c>
      <c r="AI26" s="423" t="s">
        <v>313</v>
      </c>
      <c r="AJ26" s="423" t="s">
        <v>313</v>
      </c>
      <c r="AK26" s="423" t="s">
        <v>313</v>
      </c>
      <c r="AL26" s="423" t="s">
        <v>313</v>
      </c>
      <c r="AM26" s="423" t="s">
        <v>313</v>
      </c>
      <c r="AN26" s="423" t="s">
        <v>313</v>
      </c>
      <c r="AO26" s="423" t="s">
        <v>313</v>
      </c>
      <c r="AP26" s="423" t="s">
        <v>313</v>
      </c>
      <c r="AQ26" s="423">
        <v>1</v>
      </c>
    </row>
    <row r="27" spans="1:43" hidden="1" x14ac:dyDescent="0.3">
      <c r="A27" s="423" t="s">
        <v>2265</v>
      </c>
      <c r="B27">
        <v>26</v>
      </c>
      <c r="C27">
        <v>98</v>
      </c>
      <c r="D27">
        <v>89</v>
      </c>
      <c r="E27" s="423" t="s">
        <v>313</v>
      </c>
      <c r="F27" s="423" t="s">
        <v>313</v>
      </c>
      <c r="G27" s="423" t="s">
        <v>58</v>
      </c>
      <c r="I27" s="423" t="s">
        <v>58</v>
      </c>
      <c r="J27" s="423" t="s">
        <v>58</v>
      </c>
      <c r="K27" s="423" t="s">
        <v>313</v>
      </c>
      <c r="M27" s="423" t="s">
        <v>2345</v>
      </c>
      <c r="N27" s="423" t="s">
        <v>313</v>
      </c>
      <c r="O27" s="423" t="s">
        <v>313</v>
      </c>
      <c r="P27" s="423" t="s">
        <v>313</v>
      </c>
      <c r="Q27" s="423" t="s">
        <v>313</v>
      </c>
      <c r="R27" s="423" t="s">
        <v>2269</v>
      </c>
      <c r="S27" s="423" t="s">
        <v>2270</v>
      </c>
      <c r="T27" s="423" t="s">
        <v>2271</v>
      </c>
      <c r="U27" s="423" t="s">
        <v>2272</v>
      </c>
      <c r="V27" s="423" t="s">
        <v>313</v>
      </c>
      <c r="Y27" s="423" t="s">
        <v>2265</v>
      </c>
      <c r="Z27">
        <v>325</v>
      </c>
      <c r="AA27" s="32">
        <v>45604</v>
      </c>
      <c r="AB27" s="62">
        <v>0.72949074074074072</v>
      </c>
      <c r="AC27" s="423" t="s">
        <v>335</v>
      </c>
      <c r="AD27" s="32">
        <v>45929</v>
      </c>
      <c r="AE27" s="62">
        <v>0.70274305555555561</v>
      </c>
      <c r="AF27" s="423" t="s">
        <v>336</v>
      </c>
      <c r="AH27" s="423" t="s">
        <v>313</v>
      </c>
      <c r="AI27" s="423" t="s">
        <v>313</v>
      </c>
      <c r="AJ27" s="423" t="s">
        <v>313</v>
      </c>
      <c r="AK27" s="423" t="s">
        <v>313</v>
      </c>
      <c r="AL27" s="423" t="s">
        <v>313</v>
      </c>
      <c r="AM27" s="423" t="s">
        <v>313</v>
      </c>
      <c r="AN27" s="423" t="s">
        <v>313</v>
      </c>
      <c r="AO27" s="423" t="s">
        <v>313</v>
      </c>
      <c r="AP27" s="423" t="s">
        <v>313</v>
      </c>
      <c r="AQ27" s="423">
        <v>1</v>
      </c>
    </row>
    <row r="28" spans="1:43" hidden="1" x14ac:dyDescent="0.3">
      <c r="A28" s="423" t="s">
        <v>2265</v>
      </c>
      <c r="B28">
        <v>27</v>
      </c>
      <c r="C28">
        <v>99</v>
      </c>
      <c r="D28">
        <v>91</v>
      </c>
      <c r="E28" s="423" t="s">
        <v>313</v>
      </c>
      <c r="F28" s="423" t="s">
        <v>313</v>
      </c>
      <c r="G28" s="423" t="s">
        <v>2346</v>
      </c>
      <c r="I28" s="423" t="s">
        <v>2346</v>
      </c>
      <c r="J28" s="423" t="s">
        <v>2346</v>
      </c>
      <c r="K28" s="423" t="s">
        <v>2347</v>
      </c>
      <c r="M28" s="423" t="s">
        <v>2348</v>
      </c>
      <c r="N28" s="423" t="s">
        <v>313</v>
      </c>
      <c r="O28" s="423" t="s">
        <v>313</v>
      </c>
      <c r="P28" s="423" t="s">
        <v>2349</v>
      </c>
      <c r="Q28" s="423" t="s">
        <v>1232</v>
      </c>
      <c r="R28" s="423" t="s">
        <v>2269</v>
      </c>
      <c r="S28" s="423" t="s">
        <v>2270</v>
      </c>
      <c r="T28" s="423" t="s">
        <v>2271</v>
      </c>
      <c r="U28" s="423" t="s">
        <v>2272</v>
      </c>
      <c r="V28" s="423" t="s">
        <v>313</v>
      </c>
      <c r="Y28" s="423" t="s">
        <v>2265</v>
      </c>
      <c r="Z28">
        <v>325</v>
      </c>
      <c r="AA28" s="32">
        <v>45604</v>
      </c>
      <c r="AB28" s="62">
        <v>0.72949074074074072</v>
      </c>
      <c r="AC28" s="423" t="s">
        <v>335</v>
      </c>
      <c r="AD28" s="32">
        <v>45929</v>
      </c>
      <c r="AE28" s="62">
        <v>0.70277777777777772</v>
      </c>
      <c r="AF28" s="423" t="s">
        <v>336</v>
      </c>
      <c r="AH28" s="423" t="s">
        <v>313</v>
      </c>
      <c r="AI28" s="423" t="s">
        <v>313</v>
      </c>
      <c r="AJ28" s="423" t="s">
        <v>313</v>
      </c>
      <c r="AK28" s="423" t="s">
        <v>313</v>
      </c>
      <c r="AL28" s="423" t="s">
        <v>313</v>
      </c>
      <c r="AM28" s="423" t="s">
        <v>313</v>
      </c>
      <c r="AN28" s="423" t="s">
        <v>313</v>
      </c>
      <c r="AO28" s="423" t="s">
        <v>313</v>
      </c>
      <c r="AP28" s="423" t="s">
        <v>313</v>
      </c>
      <c r="AQ28" s="423">
        <v>1</v>
      </c>
    </row>
    <row r="29" spans="1:43" hidden="1" x14ac:dyDescent="0.3">
      <c r="A29" s="423" t="s">
        <v>2265</v>
      </c>
      <c r="B29">
        <v>28</v>
      </c>
      <c r="C29">
        <v>100</v>
      </c>
      <c r="D29">
        <v>93</v>
      </c>
      <c r="E29" s="423" t="s">
        <v>313</v>
      </c>
      <c r="F29" s="423" t="s">
        <v>313</v>
      </c>
      <c r="G29" s="423" t="s">
        <v>2350</v>
      </c>
      <c r="I29" s="423" t="s">
        <v>2350</v>
      </c>
      <c r="J29" s="423" t="s">
        <v>2350</v>
      </c>
      <c r="K29" s="423" t="s">
        <v>2351</v>
      </c>
      <c r="M29" s="423" t="s">
        <v>2352</v>
      </c>
      <c r="N29" s="423" t="s">
        <v>313</v>
      </c>
      <c r="O29" s="423" t="s">
        <v>313</v>
      </c>
      <c r="P29" s="423" t="s">
        <v>463</v>
      </c>
      <c r="Q29" s="423" t="s">
        <v>330</v>
      </c>
      <c r="R29" s="423" t="s">
        <v>2269</v>
      </c>
      <c r="S29" s="423" t="s">
        <v>2270</v>
      </c>
      <c r="T29" s="423" t="s">
        <v>2271</v>
      </c>
      <c r="U29" s="423" t="s">
        <v>2272</v>
      </c>
      <c r="V29" s="423" t="s">
        <v>313</v>
      </c>
      <c r="Y29" s="423" t="s">
        <v>2265</v>
      </c>
      <c r="Z29">
        <v>325</v>
      </c>
      <c r="AA29" s="32">
        <v>45604</v>
      </c>
      <c r="AB29" s="62">
        <v>0.72949074074074072</v>
      </c>
      <c r="AC29" s="423" t="s">
        <v>335</v>
      </c>
      <c r="AD29" s="32">
        <v>45929</v>
      </c>
      <c r="AE29" s="62">
        <v>0.70280092592592591</v>
      </c>
      <c r="AF29" s="423" t="s">
        <v>336</v>
      </c>
      <c r="AH29" s="423" t="s">
        <v>313</v>
      </c>
      <c r="AI29" s="423" t="s">
        <v>313</v>
      </c>
      <c r="AJ29" s="423" t="s">
        <v>313</v>
      </c>
      <c r="AK29" s="423" t="s">
        <v>313</v>
      </c>
      <c r="AL29" s="423" t="s">
        <v>313</v>
      </c>
      <c r="AM29" s="423" t="s">
        <v>313</v>
      </c>
      <c r="AN29" s="423" t="s">
        <v>313</v>
      </c>
      <c r="AO29" s="423" t="s">
        <v>313</v>
      </c>
      <c r="AP29" s="423" t="s">
        <v>313</v>
      </c>
      <c r="AQ29" s="423">
        <v>1</v>
      </c>
    </row>
    <row r="30" spans="1:43" hidden="1" x14ac:dyDescent="0.3">
      <c r="A30" s="423" t="s">
        <v>2265</v>
      </c>
      <c r="B30">
        <v>29</v>
      </c>
      <c r="C30">
        <v>101</v>
      </c>
      <c r="D30">
        <v>95</v>
      </c>
      <c r="E30" s="423" t="s">
        <v>313</v>
      </c>
      <c r="F30" s="423" t="s">
        <v>313</v>
      </c>
      <c r="G30" s="423" t="s">
        <v>2353</v>
      </c>
      <c r="I30" s="423" t="s">
        <v>2353</v>
      </c>
      <c r="J30" s="423" t="s">
        <v>2353</v>
      </c>
      <c r="K30" s="423" t="s">
        <v>2354</v>
      </c>
      <c r="M30" s="423" t="s">
        <v>2355</v>
      </c>
      <c r="N30" s="423" t="s">
        <v>313</v>
      </c>
      <c r="O30" s="423" t="s">
        <v>313</v>
      </c>
      <c r="P30" s="423" t="s">
        <v>313</v>
      </c>
      <c r="Q30" s="423" t="s">
        <v>313</v>
      </c>
      <c r="R30" s="423" t="s">
        <v>2269</v>
      </c>
      <c r="S30" s="423" t="s">
        <v>2270</v>
      </c>
      <c r="T30" s="423" t="s">
        <v>2271</v>
      </c>
      <c r="U30" s="423" t="s">
        <v>2272</v>
      </c>
      <c r="V30" s="423" t="s">
        <v>313</v>
      </c>
      <c r="Y30" s="423" t="s">
        <v>2265</v>
      </c>
      <c r="Z30">
        <v>325</v>
      </c>
      <c r="AA30" s="32">
        <v>45604</v>
      </c>
      <c r="AB30" s="62">
        <v>0.72949074074074072</v>
      </c>
      <c r="AC30" s="423" t="s">
        <v>335</v>
      </c>
      <c r="AD30" s="32">
        <v>45929</v>
      </c>
      <c r="AE30" s="62">
        <v>0.7028240740740741</v>
      </c>
      <c r="AF30" s="423" t="s">
        <v>336</v>
      </c>
      <c r="AH30" s="423" t="s">
        <v>313</v>
      </c>
      <c r="AI30" s="423" t="s">
        <v>313</v>
      </c>
      <c r="AJ30" s="423" t="s">
        <v>313</v>
      </c>
      <c r="AK30" s="423" t="s">
        <v>313</v>
      </c>
      <c r="AL30" s="423" t="s">
        <v>313</v>
      </c>
      <c r="AM30" s="423" t="s">
        <v>313</v>
      </c>
      <c r="AN30" s="423" t="s">
        <v>313</v>
      </c>
      <c r="AO30" s="423" t="s">
        <v>313</v>
      </c>
      <c r="AP30" s="423" t="s">
        <v>313</v>
      </c>
      <c r="AQ30" s="423">
        <v>1</v>
      </c>
    </row>
    <row r="31" spans="1:43" hidden="1" x14ac:dyDescent="0.3">
      <c r="A31" s="423" t="s">
        <v>2265</v>
      </c>
      <c r="B31">
        <v>30</v>
      </c>
      <c r="C31">
        <v>102</v>
      </c>
      <c r="D31">
        <v>97</v>
      </c>
      <c r="E31" s="423" t="s">
        <v>313</v>
      </c>
      <c r="F31" s="423" t="s">
        <v>313</v>
      </c>
      <c r="G31" s="423" t="s">
        <v>2356</v>
      </c>
      <c r="I31" s="423" t="s">
        <v>2356</v>
      </c>
      <c r="J31" s="423" t="s">
        <v>2356</v>
      </c>
      <c r="K31" s="423" t="s">
        <v>2357</v>
      </c>
      <c r="M31" s="423" t="s">
        <v>2358</v>
      </c>
      <c r="N31" s="423" t="s">
        <v>313</v>
      </c>
      <c r="O31" s="423" t="s">
        <v>313</v>
      </c>
      <c r="P31" s="423" t="s">
        <v>313</v>
      </c>
      <c r="Q31" s="423" t="s">
        <v>313</v>
      </c>
      <c r="R31" s="423" t="s">
        <v>2269</v>
      </c>
      <c r="S31" s="423" t="s">
        <v>2270</v>
      </c>
      <c r="T31" s="423" t="s">
        <v>2271</v>
      </c>
      <c r="U31" s="423" t="s">
        <v>2272</v>
      </c>
      <c r="V31" s="423" t="s">
        <v>313</v>
      </c>
      <c r="Y31" s="423" t="s">
        <v>2265</v>
      </c>
      <c r="Z31">
        <v>325</v>
      </c>
      <c r="AA31" s="32">
        <v>45604</v>
      </c>
      <c r="AB31" s="62">
        <v>0.72949074074074072</v>
      </c>
      <c r="AC31" s="423" t="s">
        <v>335</v>
      </c>
      <c r="AD31" s="32">
        <v>45929</v>
      </c>
      <c r="AE31" s="62">
        <v>0.70284722222222218</v>
      </c>
      <c r="AF31" s="423" t="s">
        <v>336</v>
      </c>
      <c r="AH31" s="423" t="s">
        <v>313</v>
      </c>
      <c r="AI31" s="423" t="s">
        <v>313</v>
      </c>
      <c r="AJ31" s="423" t="s">
        <v>313</v>
      </c>
      <c r="AK31" s="423" t="s">
        <v>313</v>
      </c>
      <c r="AL31" s="423" t="s">
        <v>313</v>
      </c>
      <c r="AM31" s="423" t="s">
        <v>313</v>
      </c>
      <c r="AN31" s="423" t="s">
        <v>313</v>
      </c>
      <c r="AO31" s="423" t="s">
        <v>313</v>
      </c>
      <c r="AP31" s="423" t="s">
        <v>313</v>
      </c>
      <c r="AQ31" s="423">
        <v>1</v>
      </c>
    </row>
    <row r="32" spans="1:43" hidden="1" x14ac:dyDescent="0.3">
      <c r="A32" s="423" t="s">
        <v>2265</v>
      </c>
      <c r="B32">
        <v>31</v>
      </c>
      <c r="C32">
        <v>103</v>
      </c>
      <c r="D32">
        <v>99</v>
      </c>
      <c r="E32" s="423" t="s">
        <v>313</v>
      </c>
      <c r="F32" s="423" t="s">
        <v>313</v>
      </c>
      <c r="G32" s="423" t="s">
        <v>118</v>
      </c>
      <c r="H32">
        <v>12549273000179</v>
      </c>
      <c r="I32" s="423" t="s">
        <v>2359</v>
      </c>
      <c r="J32" s="423" t="s">
        <v>2360</v>
      </c>
      <c r="K32" s="423" t="s">
        <v>2361</v>
      </c>
      <c r="M32" s="423" t="s">
        <v>2362</v>
      </c>
      <c r="N32" s="423" t="s">
        <v>313</v>
      </c>
      <c r="O32" s="423" t="s">
        <v>5874</v>
      </c>
      <c r="P32" s="423" t="s">
        <v>1130</v>
      </c>
      <c r="Q32" s="423" t="s">
        <v>330</v>
      </c>
      <c r="R32" s="423" t="s">
        <v>2269</v>
      </c>
      <c r="S32" s="423" t="s">
        <v>2270</v>
      </c>
      <c r="T32" s="423" t="s">
        <v>2271</v>
      </c>
      <c r="U32" s="423" t="s">
        <v>2272</v>
      </c>
      <c r="V32" s="423" t="s">
        <v>313</v>
      </c>
      <c r="Y32" s="423" t="s">
        <v>2265</v>
      </c>
      <c r="Z32">
        <v>325</v>
      </c>
      <c r="AA32" s="32">
        <v>45604</v>
      </c>
      <c r="AB32" s="62">
        <v>0.72949074074074072</v>
      </c>
      <c r="AC32" s="423" t="s">
        <v>335</v>
      </c>
      <c r="AD32" s="32">
        <v>45929</v>
      </c>
      <c r="AE32" s="62">
        <v>0.70248842592592597</v>
      </c>
      <c r="AF32" s="423" t="s">
        <v>336</v>
      </c>
      <c r="AH32" s="423" t="s">
        <v>313</v>
      </c>
      <c r="AI32" s="423" t="s">
        <v>313</v>
      </c>
      <c r="AJ32" s="423" t="s">
        <v>313</v>
      </c>
      <c r="AK32" s="423" t="s">
        <v>313</v>
      </c>
      <c r="AL32" s="423" t="s">
        <v>313</v>
      </c>
      <c r="AM32" s="423" t="s">
        <v>313</v>
      </c>
      <c r="AN32" s="423" t="s">
        <v>313</v>
      </c>
      <c r="AO32" s="423" t="s">
        <v>313</v>
      </c>
      <c r="AP32" s="423" t="s">
        <v>313</v>
      </c>
      <c r="AQ32" s="423">
        <v>1</v>
      </c>
    </row>
    <row r="33" spans="1:43" hidden="1" x14ac:dyDescent="0.3">
      <c r="A33" s="423" t="s">
        <v>2265</v>
      </c>
      <c r="B33">
        <v>32</v>
      </c>
      <c r="C33">
        <v>104</v>
      </c>
      <c r="D33">
        <v>101</v>
      </c>
      <c r="E33" s="423" t="s">
        <v>313</v>
      </c>
      <c r="F33" s="423" t="s">
        <v>313</v>
      </c>
      <c r="G33" s="423" t="s">
        <v>2364</v>
      </c>
      <c r="I33" s="423" t="s">
        <v>2364</v>
      </c>
      <c r="J33" s="423" t="s">
        <v>2364</v>
      </c>
      <c r="K33" s="423" t="s">
        <v>313</v>
      </c>
      <c r="M33" s="423" t="s">
        <v>2365</v>
      </c>
      <c r="N33" s="423" t="s">
        <v>313</v>
      </c>
      <c r="O33" s="423" t="s">
        <v>313</v>
      </c>
      <c r="P33" s="423" t="s">
        <v>313</v>
      </c>
      <c r="Q33" s="423" t="s">
        <v>313</v>
      </c>
      <c r="R33" s="423" t="s">
        <v>2269</v>
      </c>
      <c r="S33" s="423" t="s">
        <v>2270</v>
      </c>
      <c r="T33" s="423" t="s">
        <v>2271</v>
      </c>
      <c r="U33" s="423" t="s">
        <v>2272</v>
      </c>
      <c r="V33" s="423" t="s">
        <v>313</v>
      </c>
      <c r="Y33" s="423" t="s">
        <v>2265</v>
      </c>
      <c r="Z33">
        <v>325</v>
      </c>
      <c r="AA33" s="32">
        <v>45604</v>
      </c>
      <c r="AB33" s="62">
        <v>0.72949074074074072</v>
      </c>
      <c r="AC33" s="423" t="s">
        <v>335</v>
      </c>
      <c r="AD33" s="32">
        <v>45929</v>
      </c>
      <c r="AE33" s="62">
        <v>0.7025231481481482</v>
      </c>
      <c r="AF33" s="423" t="s">
        <v>336</v>
      </c>
      <c r="AH33" s="423" t="s">
        <v>313</v>
      </c>
      <c r="AI33" s="423" t="s">
        <v>313</v>
      </c>
      <c r="AJ33" s="423" t="s">
        <v>313</v>
      </c>
      <c r="AK33" s="423" t="s">
        <v>313</v>
      </c>
      <c r="AL33" s="423" t="s">
        <v>313</v>
      </c>
      <c r="AM33" s="423" t="s">
        <v>313</v>
      </c>
      <c r="AN33" s="423" t="s">
        <v>313</v>
      </c>
      <c r="AO33" s="423" t="s">
        <v>313</v>
      </c>
      <c r="AP33" s="423" t="s">
        <v>313</v>
      </c>
      <c r="AQ33" s="423">
        <v>1</v>
      </c>
    </row>
    <row r="34" spans="1:43" hidden="1" x14ac:dyDescent="0.3">
      <c r="A34" s="423" t="s">
        <v>2265</v>
      </c>
      <c r="B34">
        <v>33</v>
      </c>
      <c r="C34">
        <v>105</v>
      </c>
      <c r="D34">
        <v>103</v>
      </c>
      <c r="E34" s="423" t="s">
        <v>313</v>
      </c>
      <c r="F34" s="423" t="s">
        <v>313</v>
      </c>
      <c r="G34" s="423" t="s">
        <v>2366</v>
      </c>
      <c r="I34" s="423" t="s">
        <v>2366</v>
      </c>
      <c r="J34" s="423" t="s">
        <v>2366</v>
      </c>
      <c r="K34" s="423" t="s">
        <v>313</v>
      </c>
      <c r="M34" s="423" t="s">
        <v>2367</v>
      </c>
      <c r="N34" s="423" t="s">
        <v>313</v>
      </c>
      <c r="O34" s="423" t="s">
        <v>313</v>
      </c>
      <c r="P34" s="423" t="s">
        <v>313</v>
      </c>
      <c r="Q34" s="423" t="s">
        <v>313</v>
      </c>
      <c r="R34" s="423" t="s">
        <v>2269</v>
      </c>
      <c r="S34" s="423" t="s">
        <v>2270</v>
      </c>
      <c r="T34" s="423" t="s">
        <v>2271</v>
      </c>
      <c r="U34" s="423" t="s">
        <v>2272</v>
      </c>
      <c r="V34" s="423" t="s">
        <v>313</v>
      </c>
      <c r="Y34" s="423" t="s">
        <v>2265</v>
      </c>
      <c r="Z34">
        <v>325</v>
      </c>
      <c r="AA34" s="32">
        <v>45604</v>
      </c>
      <c r="AB34" s="62">
        <v>0.72949074074074072</v>
      </c>
      <c r="AC34" s="423" t="s">
        <v>335</v>
      </c>
      <c r="AD34" s="32">
        <v>45929</v>
      </c>
      <c r="AE34" s="62">
        <v>0.70254629629629628</v>
      </c>
      <c r="AF34" s="423" t="s">
        <v>336</v>
      </c>
      <c r="AH34" s="423" t="s">
        <v>313</v>
      </c>
      <c r="AI34" s="423" t="s">
        <v>313</v>
      </c>
      <c r="AJ34" s="423" t="s">
        <v>313</v>
      </c>
      <c r="AK34" s="423" t="s">
        <v>313</v>
      </c>
      <c r="AL34" s="423" t="s">
        <v>313</v>
      </c>
      <c r="AM34" s="423" t="s">
        <v>313</v>
      </c>
      <c r="AN34" s="423" t="s">
        <v>313</v>
      </c>
      <c r="AO34" s="423" t="s">
        <v>313</v>
      </c>
      <c r="AP34" s="423" t="s">
        <v>313</v>
      </c>
      <c r="AQ34" s="423">
        <v>1</v>
      </c>
    </row>
    <row r="35" spans="1:43" hidden="1" x14ac:dyDescent="0.3">
      <c r="A35" s="423" t="s">
        <v>2265</v>
      </c>
      <c r="B35">
        <v>34</v>
      </c>
      <c r="C35">
        <v>106</v>
      </c>
      <c r="D35">
        <v>105</v>
      </c>
      <c r="E35" s="423" t="s">
        <v>313</v>
      </c>
      <c r="F35" s="423" t="s">
        <v>313</v>
      </c>
      <c r="G35" s="423" t="s">
        <v>2368</v>
      </c>
      <c r="I35" s="423" t="s">
        <v>2368</v>
      </c>
      <c r="J35" s="423" t="s">
        <v>2368</v>
      </c>
      <c r="K35" s="423" t="s">
        <v>313</v>
      </c>
      <c r="M35" s="423" t="s">
        <v>2369</v>
      </c>
      <c r="N35" s="423" t="s">
        <v>313</v>
      </c>
      <c r="O35" s="423" t="s">
        <v>313</v>
      </c>
      <c r="P35" s="423" t="s">
        <v>313</v>
      </c>
      <c r="Q35" s="423" t="s">
        <v>313</v>
      </c>
      <c r="R35" s="423" t="s">
        <v>2269</v>
      </c>
      <c r="S35" s="423" t="s">
        <v>2270</v>
      </c>
      <c r="T35" s="423" t="s">
        <v>2271</v>
      </c>
      <c r="U35" s="423" t="s">
        <v>2272</v>
      </c>
      <c r="V35" s="423" t="s">
        <v>313</v>
      </c>
      <c r="Y35" s="423" t="s">
        <v>2265</v>
      </c>
      <c r="Z35">
        <v>325</v>
      </c>
      <c r="AA35" s="32">
        <v>45604</v>
      </c>
      <c r="AB35" s="62">
        <v>0.72949074074074072</v>
      </c>
      <c r="AC35" s="423" t="s">
        <v>335</v>
      </c>
      <c r="AD35" s="32">
        <v>45929</v>
      </c>
      <c r="AE35" s="62">
        <v>0.70258101851851851</v>
      </c>
      <c r="AF35" s="423" t="s">
        <v>336</v>
      </c>
      <c r="AH35" s="423" t="s">
        <v>313</v>
      </c>
      <c r="AI35" s="423" t="s">
        <v>313</v>
      </c>
      <c r="AJ35" s="423" t="s">
        <v>313</v>
      </c>
      <c r="AK35" s="423" t="s">
        <v>313</v>
      </c>
      <c r="AL35" s="423" t="s">
        <v>313</v>
      </c>
      <c r="AM35" s="423" t="s">
        <v>313</v>
      </c>
      <c r="AN35" s="423" t="s">
        <v>313</v>
      </c>
      <c r="AO35" s="423" t="s">
        <v>313</v>
      </c>
      <c r="AP35" s="423" t="s">
        <v>313</v>
      </c>
      <c r="AQ35" s="423">
        <v>1</v>
      </c>
    </row>
    <row r="36" spans="1:43" hidden="1" x14ac:dyDescent="0.3">
      <c r="A36" s="423" t="s">
        <v>2265</v>
      </c>
      <c r="B36">
        <v>35</v>
      </c>
      <c r="C36">
        <v>107</v>
      </c>
      <c r="D36">
        <v>107</v>
      </c>
      <c r="E36" s="423" t="s">
        <v>313</v>
      </c>
      <c r="F36" s="423" t="s">
        <v>313</v>
      </c>
      <c r="G36" s="423" t="s">
        <v>2370</v>
      </c>
      <c r="H36">
        <v>7527737000297</v>
      </c>
      <c r="I36" s="423" t="s">
        <v>2370</v>
      </c>
      <c r="J36" s="423" t="s">
        <v>2370</v>
      </c>
      <c r="K36" s="423" t="s">
        <v>313</v>
      </c>
      <c r="M36" s="423" t="s">
        <v>2371</v>
      </c>
      <c r="N36" s="423" t="s">
        <v>313</v>
      </c>
      <c r="O36" s="423" t="s">
        <v>313</v>
      </c>
      <c r="P36" s="423" t="s">
        <v>313</v>
      </c>
      <c r="Q36" s="423" t="s">
        <v>313</v>
      </c>
      <c r="R36" s="423" t="s">
        <v>2269</v>
      </c>
      <c r="S36" s="423" t="s">
        <v>2270</v>
      </c>
      <c r="T36" s="423" t="s">
        <v>2271</v>
      </c>
      <c r="U36" s="423" t="s">
        <v>2272</v>
      </c>
      <c r="V36" s="423" t="s">
        <v>313</v>
      </c>
      <c r="Y36" s="423" t="s">
        <v>2265</v>
      </c>
      <c r="Z36">
        <v>325</v>
      </c>
      <c r="AA36" s="32">
        <v>45604</v>
      </c>
      <c r="AB36" s="62">
        <v>0.72949074074074072</v>
      </c>
      <c r="AC36" s="423" t="s">
        <v>335</v>
      </c>
      <c r="AD36" s="32">
        <v>45929</v>
      </c>
      <c r="AE36" s="62">
        <v>0.7026041666666667</v>
      </c>
      <c r="AF36" s="423" t="s">
        <v>336</v>
      </c>
      <c r="AH36" s="423" t="s">
        <v>313</v>
      </c>
      <c r="AI36" s="423" t="s">
        <v>313</v>
      </c>
      <c r="AJ36" s="423" t="s">
        <v>313</v>
      </c>
      <c r="AK36" s="423" t="s">
        <v>313</v>
      </c>
      <c r="AL36" s="423" t="s">
        <v>313</v>
      </c>
      <c r="AM36" s="423" t="s">
        <v>313</v>
      </c>
      <c r="AN36" s="423" t="s">
        <v>313</v>
      </c>
      <c r="AO36" s="423" t="s">
        <v>313</v>
      </c>
      <c r="AP36" s="423" t="s">
        <v>313</v>
      </c>
      <c r="AQ36" s="423">
        <v>1</v>
      </c>
    </row>
    <row r="37" spans="1:43" hidden="1" x14ac:dyDescent="0.3">
      <c r="A37" s="423" t="s">
        <v>2265</v>
      </c>
      <c r="B37">
        <v>36</v>
      </c>
      <c r="C37">
        <v>108</v>
      </c>
      <c r="D37">
        <v>109</v>
      </c>
      <c r="E37" s="423" t="s">
        <v>313</v>
      </c>
      <c r="F37" s="423" t="s">
        <v>313</v>
      </c>
      <c r="G37" s="423" t="s">
        <v>2372</v>
      </c>
      <c r="I37" s="423" t="s">
        <v>2372</v>
      </c>
      <c r="J37" s="423" t="s">
        <v>2372</v>
      </c>
      <c r="K37" s="423" t="s">
        <v>313</v>
      </c>
      <c r="M37" s="423" t="s">
        <v>2373</v>
      </c>
      <c r="N37" s="423" t="s">
        <v>313</v>
      </c>
      <c r="O37" s="423" t="s">
        <v>313</v>
      </c>
      <c r="P37" s="423" t="s">
        <v>313</v>
      </c>
      <c r="Q37" s="423" t="s">
        <v>313</v>
      </c>
      <c r="R37" s="423" t="s">
        <v>2269</v>
      </c>
      <c r="S37" s="423" t="s">
        <v>2270</v>
      </c>
      <c r="T37" s="423" t="s">
        <v>2271</v>
      </c>
      <c r="U37" s="423" t="s">
        <v>2272</v>
      </c>
      <c r="V37" s="423" t="s">
        <v>313</v>
      </c>
      <c r="Y37" s="423" t="s">
        <v>2265</v>
      </c>
      <c r="Z37">
        <v>325</v>
      </c>
      <c r="AA37" s="32">
        <v>45604</v>
      </c>
      <c r="AB37" s="62">
        <v>0.72949074074074072</v>
      </c>
      <c r="AC37" s="423" t="s">
        <v>335</v>
      </c>
      <c r="AD37" s="32">
        <v>45929</v>
      </c>
      <c r="AE37" s="62">
        <v>0.70263888888888892</v>
      </c>
      <c r="AF37" s="423" t="s">
        <v>336</v>
      </c>
      <c r="AH37" s="423" t="s">
        <v>313</v>
      </c>
      <c r="AI37" s="423" t="s">
        <v>313</v>
      </c>
      <c r="AJ37" s="423" t="s">
        <v>313</v>
      </c>
      <c r="AK37" s="423" t="s">
        <v>313</v>
      </c>
      <c r="AL37" s="423" t="s">
        <v>313</v>
      </c>
      <c r="AM37" s="423" t="s">
        <v>313</v>
      </c>
      <c r="AN37" s="423" t="s">
        <v>313</v>
      </c>
      <c r="AO37" s="423" t="s">
        <v>313</v>
      </c>
      <c r="AP37" s="423" t="s">
        <v>313</v>
      </c>
      <c r="AQ37" s="423">
        <v>1</v>
      </c>
    </row>
    <row r="38" spans="1:43" hidden="1" x14ac:dyDescent="0.3">
      <c r="A38" s="423" t="s">
        <v>2265</v>
      </c>
      <c r="B38">
        <v>37</v>
      </c>
      <c r="C38">
        <v>109</v>
      </c>
      <c r="D38">
        <v>111</v>
      </c>
      <c r="E38" s="423" t="s">
        <v>313</v>
      </c>
      <c r="F38" s="423" t="s">
        <v>313</v>
      </c>
      <c r="G38" s="423" t="s">
        <v>2374</v>
      </c>
      <c r="I38" s="423" t="s">
        <v>2374</v>
      </c>
      <c r="J38" s="423" t="s">
        <v>2374</v>
      </c>
      <c r="K38" s="423" t="s">
        <v>313</v>
      </c>
      <c r="M38" s="423" t="s">
        <v>2375</v>
      </c>
      <c r="N38" s="423" t="s">
        <v>313</v>
      </c>
      <c r="O38" s="423" t="s">
        <v>313</v>
      </c>
      <c r="P38" s="423" t="s">
        <v>313</v>
      </c>
      <c r="Q38" s="423" t="s">
        <v>313</v>
      </c>
      <c r="R38" s="423" t="s">
        <v>2269</v>
      </c>
      <c r="S38" s="423" t="s">
        <v>2270</v>
      </c>
      <c r="T38" s="423" t="s">
        <v>2271</v>
      </c>
      <c r="U38" s="423" t="s">
        <v>2272</v>
      </c>
      <c r="V38" s="423" t="s">
        <v>313</v>
      </c>
      <c r="Y38" s="423" t="s">
        <v>2265</v>
      </c>
      <c r="Z38">
        <v>325</v>
      </c>
      <c r="AA38" s="32">
        <v>45604</v>
      </c>
      <c r="AB38" s="62">
        <v>0.72949074074074072</v>
      </c>
      <c r="AC38" s="423" t="s">
        <v>335</v>
      </c>
      <c r="AD38" s="32">
        <v>45929</v>
      </c>
      <c r="AE38" s="62">
        <v>0.70267361111111115</v>
      </c>
      <c r="AF38" s="423" t="s">
        <v>336</v>
      </c>
      <c r="AH38" s="423" t="s">
        <v>313</v>
      </c>
      <c r="AI38" s="423" t="s">
        <v>313</v>
      </c>
      <c r="AJ38" s="423" t="s">
        <v>313</v>
      </c>
      <c r="AK38" s="423" t="s">
        <v>313</v>
      </c>
      <c r="AL38" s="423" t="s">
        <v>313</v>
      </c>
      <c r="AM38" s="423" t="s">
        <v>313</v>
      </c>
      <c r="AN38" s="423" t="s">
        <v>313</v>
      </c>
      <c r="AO38" s="423" t="s">
        <v>313</v>
      </c>
      <c r="AP38" s="423" t="s">
        <v>313</v>
      </c>
      <c r="AQ38" s="423">
        <v>1</v>
      </c>
    </row>
    <row r="39" spans="1:43" hidden="1" x14ac:dyDescent="0.3">
      <c r="A39" s="423" t="s">
        <v>2265</v>
      </c>
      <c r="B39">
        <v>38</v>
      </c>
      <c r="C39">
        <v>110</v>
      </c>
      <c r="D39">
        <v>113</v>
      </c>
      <c r="E39" s="423" t="s">
        <v>313</v>
      </c>
      <c r="F39" s="423" t="s">
        <v>313</v>
      </c>
      <c r="G39" s="423" t="s">
        <v>101</v>
      </c>
      <c r="I39" s="423" t="s">
        <v>101</v>
      </c>
      <c r="J39" s="423" t="s">
        <v>101</v>
      </c>
      <c r="K39" s="423" t="s">
        <v>313</v>
      </c>
      <c r="M39" s="423" t="s">
        <v>2376</v>
      </c>
      <c r="N39" s="423" t="s">
        <v>313</v>
      </c>
      <c r="O39" s="423" t="s">
        <v>313</v>
      </c>
      <c r="P39" s="423" t="s">
        <v>313</v>
      </c>
      <c r="Q39" s="423" t="s">
        <v>313</v>
      </c>
      <c r="R39" s="423" t="s">
        <v>2269</v>
      </c>
      <c r="S39" s="423" t="s">
        <v>2270</v>
      </c>
      <c r="T39" s="423" t="s">
        <v>2271</v>
      </c>
      <c r="U39" s="423" t="s">
        <v>2272</v>
      </c>
      <c r="V39" s="423" t="s">
        <v>313</v>
      </c>
      <c r="Y39" s="423" t="s">
        <v>2265</v>
      </c>
      <c r="Z39">
        <v>325</v>
      </c>
      <c r="AA39" s="32">
        <v>45604</v>
      </c>
      <c r="AB39" s="62">
        <v>0.72949074074074072</v>
      </c>
      <c r="AC39" s="423" t="s">
        <v>335</v>
      </c>
      <c r="AD39" s="32">
        <v>45929</v>
      </c>
      <c r="AE39" s="62">
        <v>0.70269675925925923</v>
      </c>
      <c r="AF39" s="423" t="s">
        <v>336</v>
      </c>
      <c r="AH39" s="423" t="s">
        <v>313</v>
      </c>
      <c r="AI39" s="423" t="s">
        <v>313</v>
      </c>
      <c r="AJ39" s="423" t="s">
        <v>313</v>
      </c>
      <c r="AK39" s="423" t="s">
        <v>313</v>
      </c>
      <c r="AL39" s="423" t="s">
        <v>313</v>
      </c>
      <c r="AM39" s="423" t="s">
        <v>313</v>
      </c>
      <c r="AN39" s="423" t="s">
        <v>313</v>
      </c>
      <c r="AO39" s="423" t="s">
        <v>313</v>
      </c>
      <c r="AP39" s="423" t="s">
        <v>313</v>
      </c>
      <c r="AQ39" s="423">
        <v>1</v>
      </c>
    </row>
    <row r="40" spans="1:43" hidden="1" x14ac:dyDescent="0.3">
      <c r="A40" s="423" t="s">
        <v>2265</v>
      </c>
      <c r="B40">
        <v>39</v>
      </c>
      <c r="C40">
        <v>111</v>
      </c>
      <c r="D40">
        <v>115</v>
      </c>
      <c r="E40" s="423" t="s">
        <v>313</v>
      </c>
      <c r="F40" s="423" t="s">
        <v>313</v>
      </c>
      <c r="G40" s="423" t="s">
        <v>57</v>
      </c>
      <c r="I40" s="423" t="s">
        <v>57</v>
      </c>
      <c r="J40" s="423" t="s">
        <v>57</v>
      </c>
      <c r="K40" s="423" t="s">
        <v>313</v>
      </c>
      <c r="M40" s="423" t="s">
        <v>2377</v>
      </c>
      <c r="N40" s="423" t="s">
        <v>313</v>
      </c>
      <c r="O40" s="423" t="s">
        <v>313</v>
      </c>
      <c r="P40" s="423" t="s">
        <v>313</v>
      </c>
      <c r="Q40" s="423" t="s">
        <v>313</v>
      </c>
      <c r="R40" s="423" t="s">
        <v>2269</v>
      </c>
      <c r="S40" s="423" t="s">
        <v>2270</v>
      </c>
      <c r="T40" s="423" t="s">
        <v>2271</v>
      </c>
      <c r="U40" s="423" t="s">
        <v>2272</v>
      </c>
      <c r="V40" s="423" t="s">
        <v>313</v>
      </c>
      <c r="Y40" s="423" t="s">
        <v>2265</v>
      </c>
      <c r="Z40">
        <v>325</v>
      </c>
      <c r="AA40" s="32">
        <v>45604</v>
      </c>
      <c r="AB40" s="62">
        <v>0.72949074074074072</v>
      </c>
      <c r="AC40" s="423" t="s">
        <v>335</v>
      </c>
      <c r="AD40" s="32">
        <v>45929</v>
      </c>
      <c r="AE40" s="62">
        <v>0.70274305555555561</v>
      </c>
      <c r="AF40" s="423" t="s">
        <v>336</v>
      </c>
      <c r="AH40" s="423" t="s">
        <v>313</v>
      </c>
      <c r="AI40" s="423" t="s">
        <v>313</v>
      </c>
      <c r="AJ40" s="423" t="s">
        <v>313</v>
      </c>
      <c r="AK40" s="423" t="s">
        <v>313</v>
      </c>
      <c r="AL40" s="423" t="s">
        <v>313</v>
      </c>
      <c r="AM40" s="423" t="s">
        <v>313</v>
      </c>
      <c r="AN40" s="423" t="s">
        <v>313</v>
      </c>
      <c r="AO40" s="423" t="s">
        <v>313</v>
      </c>
      <c r="AP40" s="423" t="s">
        <v>313</v>
      </c>
      <c r="AQ40" s="423">
        <v>1</v>
      </c>
    </row>
    <row r="41" spans="1:43" hidden="1" x14ac:dyDescent="0.3">
      <c r="A41" s="423" t="s">
        <v>2265</v>
      </c>
      <c r="B41">
        <v>40</v>
      </c>
      <c r="C41">
        <v>112</v>
      </c>
      <c r="D41">
        <v>117</v>
      </c>
      <c r="E41" s="423" t="s">
        <v>313</v>
      </c>
      <c r="F41" s="423" t="s">
        <v>313</v>
      </c>
      <c r="G41" s="423" t="s">
        <v>2378</v>
      </c>
      <c r="I41" s="423" t="s">
        <v>2378</v>
      </c>
      <c r="J41" s="423" t="s">
        <v>2378</v>
      </c>
      <c r="K41" s="423" t="s">
        <v>313</v>
      </c>
      <c r="M41" s="423" t="s">
        <v>2379</v>
      </c>
      <c r="N41" s="423" t="s">
        <v>313</v>
      </c>
      <c r="O41" s="423" t="s">
        <v>313</v>
      </c>
      <c r="P41" s="423" t="s">
        <v>313</v>
      </c>
      <c r="Q41" s="423" t="s">
        <v>313</v>
      </c>
      <c r="R41" s="423" t="s">
        <v>2269</v>
      </c>
      <c r="S41" s="423" t="s">
        <v>2270</v>
      </c>
      <c r="T41" s="423" t="s">
        <v>2271</v>
      </c>
      <c r="U41" s="423" t="s">
        <v>2272</v>
      </c>
      <c r="V41" s="423" t="s">
        <v>313</v>
      </c>
      <c r="Y41" s="423" t="s">
        <v>2265</v>
      </c>
      <c r="Z41">
        <v>325</v>
      </c>
      <c r="AA41" s="32">
        <v>45604</v>
      </c>
      <c r="AB41" s="62">
        <v>0.72949074074074072</v>
      </c>
      <c r="AC41" s="423" t="s">
        <v>335</v>
      </c>
      <c r="AD41" s="32">
        <v>45929</v>
      </c>
      <c r="AE41" s="62">
        <v>0.70276620370370368</v>
      </c>
      <c r="AF41" s="423" t="s">
        <v>336</v>
      </c>
      <c r="AH41" s="423" t="s">
        <v>313</v>
      </c>
      <c r="AI41" s="423" t="s">
        <v>313</v>
      </c>
      <c r="AJ41" s="423" t="s">
        <v>313</v>
      </c>
      <c r="AK41" s="423" t="s">
        <v>313</v>
      </c>
      <c r="AL41" s="423" t="s">
        <v>313</v>
      </c>
      <c r="AM41" s="423" t="s">
        <v>313</v>
      </c>
      <c r="AN41" s="423" t="s">
        <v>313</v>
      </c>
      <c r="AO41" s="423" t="s">
        <v>313</v>
      </c>
      <c r="AP41" s="423" t="s">
        <v>313</v>
      </c>
      <c r="AQ41" s="423">
        <v>1</v>
      </c>
    </row>
    <row r="42" spans="1:43" hidden="1" x14ac:dyDescent="0.3">
      <c r="A42" s="423" t="s">
        <v>2265</v>
      </c>
      <c r="B42">
        <v>41</v>
      </c>
      <c r="C42">
        <v>113</v>
      </c>
      <c r="D42">
        <v>119</v>
      </c>
      <c r="E42" s="423" t="s">
        <v>313</v>
      </c>
      <c r="F42" s="423" t="s">
        <v>313</v>
      </c>
      <c r="G42" s="423" t="s">
        <v>48</v>
      </c>
      <c r="I42" s="423" t="s">
        <v>48</v>
      </c>
      <c r="J42" s="423" t="s">
        <v>48</v>
      </c>
      <c r="K42" s="423" t="s">
        <v>313</v>
      </c>
      <c r="M42" s="423" t="s">
        <v>2380</v>
      </c>
      <c r="N42" s="423" t="s">
        <v>313</v>
      </c>
      <c r="O42" s="423" t="s">
        <v>313</v>
      </c>
      <c r="P42" s="423" t="s">
        <v>313</v>
      </c>
      <c r="Q42" s="423" t="s">
        <v>313</v>
      </c>
      <c r="R42" s="423" t="s">
        <v>2269</v>
      </c>
      <c r="S42" s="423" t="s">
        <v>2270</v>
      </c>
      <c r="T42" s="423" t="s">
        <v>2271</v>
      </c>
      <c r="U42" s="423" t="s">
        <v>2272</v>
      </c>
      <c r="V42" s="423" t="s">
        <v>313</v>
      </c>
      <c r="Y42" s="423" t="s">
        <v>2265</v>
      </c>
      <c r="Z42">
        <v>325</v>
      </c>
      <c r="AA42" s="32">
        <v>45604</v>
      </c>
      <c r="AB42" s="62">
        <v>0.72949074074074072</v>
      </c>
      <c r="AC42" s="423" t="s">
        <v>335</v>
      </c>
      <c r="AD42" s="32">
        <v>45929</v>
      </c>
      <c r="AE42" s="62">
        <v>0.70278935185185187</v>
      </c>
      <c r="AF42" s="423" t="s">
        <v>336</v>
      </c>
      <c r="AH42" s="423" t="s">
        <v>313</v>
      </c>
      <c r="AI42" s="423" t="s">
        <v>313</v>
      </c>
      <c r="AJ42" s="423" t="s">
        <v>313</v>
      </c>
      <c r="AK42" s="423" t="s">
        <v>313</v>
      </c>
      <c r="AL42" s="423" t="s">
        <v>313</v>
      </c>
      <c r="AM42" s="423" t="s">
        <v>313</v>
      </c>
      <c r="AN42" s="423" t="s">
        <v>313</v>
      </c>
      <c r="AO42" s="423" t="s">
        <v>313</v>
      </c>
      <c r="AP42" s="423" t="s">
        <v>313</v>
      </c>
      <c r="AQ42" s="423">
        <v>1</v>
      </c>
    </row>
    <row r="43" spans="1:43" hidden="1" x14ac:dyDescent="0.3">
      <c r="A43" s="423" t="s">
        <v>2265</v>
      </c>
      <c r="B43">
        <v>42</v>
      </c>
      <c r="C43">
        <v>114</v>
      </c>
      <c r="D43">
        <v>121</v>
      </c>
      <c r="E43" s="423" t="s">
        <v>313</v>
      </c>
      <c r="F43" s="423" t="s">
        <v>313</v>
      </c>
      <c r="G43" s="423" t="s">
        <v>2381</v>
      </c>
      <c r="I43" s="423" t="s">
        <v>2381</v>
      </c>
      <c r="J43" s="423" t="s">
        <v>2381</v>
      </c>
      <c r="K43" s="423" t="s">
        <v>2382</v>
      </c>
      <c r="M43" s="423" t="s">
        <v>2383</v>
      </c>
      <c r="N43" s="423" t="s">
        <v>313</v>
      </c>
      <c r="O43" s="423" t="s">
        <v>313</v>
      </c>
      <c r="P43" s="423" t="s">
        <v>313</v>
      </c>
      <c r="Q43" s="423" t="s">
        <v>313</v>
      </c>
      <c r="R43" s="423" t="s">
        <v>2269</v>
      </c>
      <c r="S43" s="423" t="s">
        <v>2270</v>
      </c>
      <c r="T43" s="423" t="s">
        <v>2271</v>
      </c>
      <c r="U43" s="423" t="s">
        <v>2272</v>
      </c>
      <c r="V43" s="423" t="s">
        <v>313</v>
      </c>
      <c r="Y43" s="423" t="s">
        <v>2265</v>
      </c>
      <c r="Z43">
        <v>325</v>
      </c>
      <c r="AA43" s="32">
        <v>45604</v>
      </c>
      <c r="AB43" s="62">
        <v>0.72949074074074072</v>
      </c>
      <c r="AC43" s="423" t="s">
        <v>335</v>
      </c>
      <c r="AD43" s="32">
        <v>45929</v>
      </c>
      <c r="AE43" s="62">
        <v>0.70285879629629633</v>
      </c>
      <c r="AF43" s="423" t="s">
        <v>336</v>
      </c>
      <c r="AH43" s="423" t="s">
        <v>313</v>
      </c>
      <c r="AI43" s="423" t="s">
        <v>313</v>
      </c>
      <c r="AJ43" s="423" t="s">
        <v>313</v>
      </c>
      <c r="AK43" s="423" t="s">
        <v>313</v>
      </c>
      <c r="AL43" s="423" t="s">
        <v>313</v>
      </c>
      <c r="AM43" s="423" t="s">
        <v>313</v>
      </c>
      <c r="AN43" s="423" t="s">
        <v>313</v>
      </c>
      <c r="AO43" s="423" t="s">
        <v>313</v>
      </c>
      <c r="AP43" s="423" t="s">
        <v>313</v>
      </c>
      <c r="AQ43" s="423">
        <v>1</v>
      </c>
    </row>
    <row r="44" spans="1:43" hidden="1" x14ac:dyDescent="0.3">
      <c r="A44" s="423" t="s">
        <v>2265</v>
      </c>
      <c r="B44">
        <v>43</v>
      </c>
      <c r="C44">
        <v>115</v>
      </c>
      <c r="D44">
        <v>123</v>
      </c>
      <c r="E44" s="423" t="s">
        <v>313</v>
      </c>
      <c r="F44" s="423" t="s">
        <v>313</v>
      </c>
      <c r="G44" s="423" t="s">
        <v>2384</v>
      </c>
      <c r="I44" s="423" t="s">
        <v>2384</v>
      </c>
      <c r="J44" s="423" t="s">
        <v>2384</v>
      </c>
      <c r="K44" s="423" t="s">
        <v>313</v>
      </c>
      <c r="M44" s="423" t="s">
        <v>2385</v>
      </c>
      <c r="N44" s="423" t="s">
        <v>313</v>
      </c>
      <c r="O44" s="423" t="s">
        <v>313</v>
      </c>
      <c r="P44" s="423" t="s">
        <v>313</v>
      </c>
      <c r="Q44" s="423" t="s">
        <v>313</v>
      </c>
      <c r="R44" s="423" t="s">
        <v>2269</v>
      </c>
      <c r="S44" s="423" t="s">
        <v>2270</v>
      </c>
      <c r="T44" s="423" t="s">
        <v>2271</v>
      </c>
      <c r="U44" s="423" t="s">
        <v>2272</v>
      </c>
      <c r="V44" s="423" t="s">
        <v>313</v>
      </c>
      <c r="Y44" s="423" t="s">
        <v>2265</v>
      </c>
      <c r="Z44">
        <v>325</v>
      </c>
      <c r="AA44" s="32">
        <v>45604</v>
      </c>
      <c r="AB44" s="62">
        <v>0.72949074074074072</v>
      </c>
      <c r="AC44" s="423" t="s">
        <v>335</v>
      </c>
      <c r="AD44" s="32">
        <v>45929</v>
      </c>
      <c r="AE44" s="62">
        <v>0.70288194444444441</v>
      </c>
      <c r="AF44" s="423" t="s">
        <v>336</v>
      </c>
      <c r="AH44" s="423" t="s">
        <v>313</v>
      </c>
      <c r="AI44" s="423" t="s">
        <v>313</v>
      </c>
      <c r="AJ44" s="423" t="s">
        <v>313</v>
      </c>
      <c r="AK44" s="423" t="s">
        <v>313</v>
      </c>
      <c r="AL44" s="423" t="s">
        <v>313</v>
      </c>
      <c r="AM44" s="423" t="s">
        <v>313</v>
      </c>
      <c r="AN44" s="423" t="s">
        <v>313</v>
      </c>
      <c r="AO44" s="423" t="s">
        <v>313</v>
      </c>
      <c r="AP44" s="423" t="s">
        <v>313</v>
      </c>
      <c r="AQ44" s="423">
        <v>1</v>
      </c>
    </row>
    <row r="45" spans="1:43" hidden="1" x14ac:dyDescent="0.3">
      <c r="A45" s="423" t="s">
        <v>2265</v>
      </c>
      <c r="B45">
        <v>44</v>
      </c>
      <c r="C45">
        <v>116</v>
      </c>
      <c r="D45">
        <v>125</v>
      </c>
      <c r="E45" s="423" t="s">
        <v>313</v>
      </c>
      <c r="F45" s="423" t="s">
        <v>313</v>
      </c>
      <c r="G45" s="423" t="s">
        <v>2386</v>
      </c>
      <c r="I45" s="423" t="s">
        <v>2386</v>
      </c>
      <c r="J45" s="423" t="s">
        <v>2386</v>
      </c>
      <c r="K45" s="423" t="s">
        <v>2387</v>
      </c>
      <c r="M45" s="423" t="s">
        <v>2388</v>
      </c>
      <c r="N45" s="423" t="s">
        <v>313</v>
      </c>
      <c r="O45" s="423" t="s">
        <v>313</v>
      </c>
      <c r="P45" s="423" t="s">
        <v>2389</v>
      </c>
      <c r="Q45" s="423" t="s">
        <v>2390</v>
      </c>
      <c r="R45" s="423" t="s">
        <v>2269</v>
      </c>
      <c r="S45" s="423" t="s">
        <v>2270</v>
      </c>
      <c r="T45" s="423" t="s">
        <v>2271</v>
      </c>
      <c r="U45" s="423" t="s">
        <v>2272</v>
      </c>
      <c r="V45" s="423" t="s">
        <v>313</v>
      </c>
      <c r="Y45" s="423" t="s">
        <v>2265</v>
      </c>
      <c r="Z45">
        <v>325</v>
      </c>
      <c r="AA45" s="32">
        <v>45604</v>
      </c>
      <c r="AB45" s="62">
        <v>0.72950231481481487</v>
      </c>
      <c r="AC45" s="423" t="s">
        <v>335</v>
      </c>
      <c r="AD45" s="32">
        <v>45929</v>
      </c>
      <c r="AE45" s="62">
        <v>0.70289351851851856</v>
      </c>
      <c r="AF45" s="423" t="s">
        <v>336</v>
      </c>
      <c r="AH45" s="423" t="s">
        <v>313</v>
      </c>
      <c r="AI45" s="423" t="s">
        <v>313</v>
      </c>
      <c r="AJ45" s="423" t="s">
        <v>313</v>
      </c>
      <c r="AK45" s="423" t="s">
        <v>313</v>
      </c>
      <c r="AL45" s="423" t="s">
        <v>313</v>
      </c>
      <c r="AM45" s="423" t="s">
        <v>313</v>
      </c>
      <c r="AN45" s="423" t="s">
        <v>313</v>
      </c>
      <c r="AO45" s="423" t="s">
        <v>313</v>
      </c>
      <c r="AP45" s="423" t="s">
        <v>313</v>
      </c>
      <c r="AQ45" s="423">
        <v>1</v>
      </c>
    </row>
    <row r="46" spans="1:43" hidden="1" x14ac:dyDescent="0.3">
      <c r="A46" s="423" t="s">
        <v>2265</v>
      </c>
      <c r="B46">
        <v>45</v>
      </c>
      <c r="C46">
        <v>117</v>
      </c>
      <c r="D46">
        <v>127</v>
      </c>
      <c r="E46" s="423" t="s">
        <v>313</v>
      </c>
      <c r="F46" s="423" t="s">
        <v>313</v>
      </c>
      <c r="G46" s="423" t="s">
        <v>2391</v>
      </c>
      <c r="I46" s="423" t="s">
        <v>2391</v>
      </c>
      <c r="J46" s="423" t="s">
        <v>2391</v>
      </c>
      <c r="K46" s="423" t="s">
        <v>313</v>
      </c>
      <c r="M46" s="423" t="s">
        <v>2392</v>
      </c>
      <c r="N46" s="423" t="s">
        <v>313</v>
      </c>
      <c r="O46" s="423" t="s">
        <v>313</v>
      </c>
      <c r="P46" s="423" t="s">
        <v>313</v>
      </c>
      <c r="Q46" s="423" t="s">
        <v>313</v>
      </c>
      <c r="R46" s="423" t="s">
        <v>2269</v>
      </c>
      <c r="S46" s="423" t="s">
        <v>2270</v>
      </c>
      <c r="T46" s="423" t="s">
        <v>2271</v>
      </c>
      <c r="U46" s="423" t="s">
        <v>2272</v>
      </c>
      <c r="V46" s="423" t="s">
        <v>313</v>
      </c>
      <c r="Y46" s="423" t="s">
        <v>2265</v>
      </c>
      <c r="Z46">
        <v>325</v>
      </c>
      <c r="AA46" s="32">
        <v>45604</v>
      </c>
      <c r="AB46" s="62">
        <v>0.72950231481481487</v>
      </c>
      <c r="AC46" s="423" t="s">
        <v>335</v>
      </c>
      <c r="AD46" s="32">
        <v>45929</v>
      </c>
      <c r="AE46" s="62">
        <v>0.70292824074074078</v>
      </c>
      <c r="AF46" s="423" t="s">
        <v>336</v>
      </c>
      <c r="AH46" s="423" t="s">
        <v>313</v>
      </c>
      <c r="AI46" s="423" t="s">
        <v>313</v>
      </c>
      <c r="AJ46" s="423" t="s">
        <v>313</v>
      </c>
      <c r="AK46" s="423" t="s">
        <v>313</v>
      </c>
      <c r="AL46" s="423" t="s">
        <v>313</v>
      </c>
      <c r="AM46" s="423" t="s">
        <v>313</v>
      </c>
      <c r="AN46" s="423" t="s">
        <v>313</v>
      </c>
      <c r="AO46" s="423" t="s">
        <v>313</v>
      </c>
      <c r="AP46" s="423" t="s">
        <v>313</v>
      </c>
      <c r="AQ46" s="423">
        <v>1</v>
      </c>
    </row>
    <row r="47" spans="1:43" hidden="1" x14ac:dyDescent="0.3">
      <c r="A47" s="423" t="s">
        <v>2265</v>
      </c>
      <c r="B47">
        <v>46</v>
      </c>
      <c r="C47">
        <v>118</v>
      </c>
      <c r="D47">
        <v>129</v>
      </c>
      <c r="E47" s="423" t="s">
        <v>313</v>
      </c>
      <c r="F47" s="423" t="s">
        <v>313</v>
      </c>
      <c r="G47" s="423" t="s">
        <v>193</v>
      </c>
      <c r="I47" s="423" t="s">
        <v>193</v>
      </c>
      <c r="J47" s="423" t="s">
        <v>193</v>
      </c>
      <c r="K47" s="423" t="s">
        <v>2393</v>
      </c>
      <c r="M47" s="423" t="s">
        <v>2394</v>
      </c>
      <c r="N47" s="423" t="s">
        <v>313</v>
      </c>
      <c r="O47" s="423" t="s">
        <v>313</v>
      </c>
      <c r="P47" s="423" t="s">
        <v>313</v>
      </c>
      <c r="Q47" s="423" t="s">
        <v>313</v>
      </c>
      <c r="R47" s="423" t="s">
        <v>2269</v>
      </c>
      <c r="S47" s="423" t="s">
        <v>2270</v>
      </c>
      <c r="T47" s="423" t="s">
        <v>2271</v>
      </c>
      <c r="U47" s="423" t="s">
        <v>2272</v>
      </c>
      <c r="V47" s="423" t="s">
        <v>313</v>
      </c>
      <c r="Y47" s="423" t="s">
        <v>2265</v>
      </c>
      <c r="Z47">
        <v>325</v>
      </c>
      <c r="AA47" s="32">
        <v>45604</v>
      </c>
      <c r="AB47" s="62">
        <v>0.72950231481481487</v>
      </c>
      <c r="AC47" s="423" t="s">
        <v>335</v>
      </c>
      <c r="AD47" s="32">
        <v>45929</v>
      </c>
      <c r="AE47" s="62">
        <v>0.70248842592592597</v>
      </c>
      <c r="AF47" s="423" t="s">
        <v>336</v>
      </c>
      <c r="AH47" s="423" t="s">
        <v>313</v>
      </c>
      <c r="AI47" s="423" t="s">
        <v>313</v>
      </c>
      <c r="AJ47" s="423" t="s">
        <v>313</v>
      </c>
      <c r="AK47" s="423" t="s">
        <v>313</v>
      </c>
      <c r="AL47" s="423" t="s">
        <v>313</v>
      </c>
      <c r="AM47" s="423" t="s">
        <v>313</v>
      </c>
      <c r="AN47" s="423" t="s">
        <v>313</v>
      </c>
      <c r="AO47" s="423" t="s">
        <v>313</v>
      </c>
      <c r="AP47" s="423" t="s">
        <v>313</v>
      </c>
      <c r="AQ47" s="423">
        <v>1</v>
      </c>
    </row>
    <row r="48" spans="1:43" hidden="1" x14ac:dyDescent="0.3">
      <c r="A48" s="423" t="s">
        <v>2265</v>
      </c>
      <c r="B48">
        <v>47</v>
      </c>
      <c r="C48">
        <v>119</v>
      </c>
      <c r="D48">
        <v>131</v>
      </c>
      <c r="E48" s="423" t="s">
        <v>313</v>
      </c>
      <c r="F48" s="423" t="s">
        <v>313</v>
      </c>
      <c r="G48" s="423" t="s">
        <v>63</v>
      </c>
      <c r="I48" s="423" t="s">
        <v>63</v>
      </c>
      <c r="J48" s="423" t="s">
        <v>63</v>
      </c>
      <c r="K48" s="423" t="s">
        <v>2395</v>
      </c>
      <c r="M48" s="423" t="s">
        <v>2396</v>
      </c>
      <c r="N48" s="423" t="s">
        <v>313</v>
      </c>
      <c r="O48" s="423" t="s">
        <v>313</v>
      </c>
      <c r="P48" s="423" t="s">
        <v>313</v>
      </c>
      <c r="Q48" s="423" t="s">
        <v>313</v>
      </c>
      <c r="R48" s="423" t="s">
        <v>2269</v>
      </c>
      <c r="S48" s="423" t="s">
        <v>2270</v>
      </c>
      <c r="T48" s="423" t="s">
        <v>2271</v>
      </c>
      <c r="U48" s="423" t="s">
        <v>2272</v>
      </c>
      <c r="V48" s="423" t="s">
        <v>313</v>
      </c>
      <c r="Y48" s="423" t="s">
        <v>2265</v>
      </c>
      <c r="Z48">
        <v>325</v>
      </c>
      <c r="AA48" s="32">
        <v>45604</v>
      </c>
      <c r="AB48" s="62">
        <v>0.72950231481481487</v>
      </c>
      <c r="AC48" s="423" t="s">
        <v>335</v>
      </c>
      <c r="AD48" s="32">
        <v>45929</v>
      </c>
      <c r="AE48" s="62">
        <v>0.70251157407407405</v>
      </c>
      <c r="AF48" s="423" t="s">
        <v>336</v>
      </c>
      <c r="AH48" s="423" t="s">
        <v>313</v>
      </c>
      <c r="AI48" s="423" t="s">
        <v>313</v>
      </c>
      <c r="AJ48" s="423" t="s">
        <v>313</v>
      </c>
      <c r="AK48" s="423" t="s">
        <v>313</v>
      </c>
      <c r="AL48" s="423" t="s">
        <v>313</v>
      </c>
      <c r="AM48" s="423" t="s">
        <v>313</v>
      </c>
      <c r="AN48" s="423" t="s">
        <v>313</v>
      </c>
      <c r="AO48" s="423" t="s">
        <v>313</v>
      </c>
      <c r="AP48" s="423" t="s">
        <v>313</v>
      </c>
      <c r="AQ48" s="423">
        <v>1</v>
      </c>
    </row>
    <row r="49" spans="1:43" hidden="1" x14ac:dyDescent="0.3">
      <c r="A49" s="423" t="s">
        <v>2265</v>
      </c>
      <c r="B49">
        <v>48</v>
      </c>
      <c r="C49">
        <v>120</v>
      </c>
      <c r="D49">
        <v>133</v>
      </c>
      <c r="E49" s="423" t="s">
        <v>313</v>
      </c>
      <c r="F49" s="423" t="s">
        <v>313</v>
      </c>
      <c r="G49" s="423" t="s">
        <v>2397</v>
      </c>
      <c r="I49" s="423" t="s">
        <v>2397</v>
      </c>
      <c r="J49" s="423" t="s">
        <v>2397</v>
      </c>
      <c r="K49" s="423" t="s">
        <v>313</v>
      </c>
      <c r="M49" s="423" t="s">
        <v>2398</v>
      </c>
      <c r="N49" s="423" t="s">
        <v>313</v>
      </c>
      <c r="O49" s="423" t="s">
        <v>313</v>
      </c>
      <c r="P49" s="423" t="s">
        <v>313</v>
      </c>
      <c r="Q49" s="423" t="s">
        <v>313</v>
      </c>
      <c r="R49" s="423" t="s">
        <v>2269</v>
      </c>
      <c r="S49" s="423" t="s">
        <v>2270</v>
      </c>
      <c r="T49" s="423" t="s">
        <v>2271</v>
      </c>
      <c r="U49" s="423" t="s">
        <v>2272</v>
      </c>
      <c r="V49" s="423" t="s">
        <v>313</v>
      </c>
      <c r="Y49" s="423" t="s">
        <v>2265</v>
      </c>
      <c r="Z49">
        <v>325</v>
      </c>
      <c r="AA49" s="32">
        <v>45604</v>
      </c>
      <c r="AB49" s="62">
        <v>0.72950231481481487</v>
      </c>
      <c r="AC49" s="423" t="s">
        <v>335</v>
      </c>
      <c r="AD49" s="32">
        <v>45929</v>
      </c>
      <c r="AE49" s="62">
        <v>0.70253472222222224</v>
      </c>
      <c r="AF49" s="423" t="s">
        <v>336</v>
      </c>
      <c r="AH49" s="423" t="s">
        <v>313</v>
      </c>
      <c r="AI49" s="423" t="s">
        <v>313</v>
      </c>
      <c r="AJ49" s="423" t="s">
        <v>313</v>
      </c>
      <c r="AK49" s="423" t="s">
        <v>313</v>
      </c>
      <c r="AL49" s="423" t="s">
        <v>313</v>
      </c>
      <c r="AM49" s="423" t="s">
        <v>313</v>
      </c>
      <c r="AN49" s="423" t="s">
        <v>313</v>
      </c>
      <c r="AO49" s="423" t="s">
        <v>313</v>
      </c>
      <c r="AP49" s="423" t="s">
        <v>313</v>
      </c>
      <c r="AQ49" s="423">
        <v>1</v>
      </c>
    </row>
    <row r="50" spans="1:43" hidden="1" x14ac:dyDescent="0.3">
      <c r="A50" s="423" t="s">
        <v>2265</v>
      </c>
      <c r="B50">
        <v>49</v>
      </c>
      <c r="C50">
        <v>121</v>
      </c>
      <c r="D50">
        <v>135</v>
      </c>
      <c r="E50" s="423" t="s">
        <v>313</v>
      </c>
      <c r="F50" s="423" t="s">
        <v>313</v>
      </c>
      <c r="G50" s="423" t="s">
        <v>2399</v>
      </c>
      <c r="I50" s="423" t="s">
        <v>2399</v>
      </c>
      <c r="J50" s="423" t="s">
        <v>2399</v>
      </c>
      <c r="K50" s="423" t="s">
        <v>313</v>
      </c>
      <c r="M50" s="423" t="s">
        <v>2400</v>
      </c>
      <c r="N50" s="423" t="s">
        <v>313</v>
      </c>
      <c r="O50" s="423" t="s">
        <v>313</v>
      </c>
      <c r="P50" s="423" t="s">
        <v>313</v>
      </c>
      <c r="Q50" s="423" t="s">
        <v>313</v>
      </c>
      <c r="R50" s="423" t="s">
        <v>2269</v>
      </c>
      <c r="S50" s="423" t="s">
        <v>2270</v>
      </c>
      <c r="T50" s="423" t="s">
        <v>2271</v>
      </c>
      <c r="U50" s="423" t="s">
        <v>2272</v>
      </c>
      <c r="V50" s="423" t="s">
        <v>313</v>
      </c>
      <c r="Y50" s="423" t="s">
        <v>2265</v>
      </c>
      <c r="Z50">
        <v>325</v>
      </c>
      <c r="AA50" s="32">
        <v>45604</v>
      </c>
      <c r="AB50" s="62">
        <v>0.72950231481481487</v>
      </c>
      <c r="AC50" s="423" t="s">
        <v>335</v>
      </c>
      <c r="AD50" s="32">
        <v>45929</v>
      </c>
      <c r="AE50" s="62">
        <v>0.70255787037037032</v>
      </c>
      <c r="AF50" s="423" t="s">
        <v>336</v>
      </c>
      <c r="AH50" s="423" t="s">
        <v>313</v>
      </c>
      <c r="AI50" s="423" t="s">
        <v>313</v>
      </c>
      <c r="AJ50" s="423" t="s">
        <v>313</v>
      </c>
      <c r="AK50" s="423" t="s">
        <v>313</v>
      </c>
      <c r="AL50" s="423" t="s">
        <v>313</v>
      </c>
      <c r="AM50" s="423" t="s">
        <v>313</v>
      </c>
      <c r="AN50" s="423" t="s">
        <v>313</v>
      </c>
      <c r="AO50" s="423" t="s">
        <v>313</v>
      </c>
      <c r="AP50" s="423" t="s">
        <v>313</v>
      </c>
      <c r="AQ50" s="423">
        <v>1</v>
      </c>
    </row>
    <row r="51" spans="1:43" hidden="1" x14ac:dyDescent="0.3">
      <c r="A51" s="423" t="s">
        <v>2265</v>
      </c>
      <c r="B51">
        <v>50</v>
      </c>
      <c r="C51">
        <v>122</v>
      </c>
      <c r="D51">
        <v>137</v>
      </c>
      <c r="E51" s="423" t="s">
        <v>313</v>
      </c>
      <c r="F51" s="423" t="s">
        <v>313</v>
      </c>
      <c r="G51" s="423" t="s">
        <v>182</v>
      </c>
      <c r="I51" s="423" t="s">
        <v>182</v>
      </c>
      <c r="J51" s="423" t="s">
        <v>182</v>
      </c>
      <c r="K51" s="423" t="s">
        <v>2401</v>
      </c>
      <c r="M51" s="423" t="s">
        <v>2402</v>
      </c>
      <c r="N51" s="423" t="s">
        <v>313</v>
      </c>
      <c r="O51" s="423" t="s">
        <v>313</v>
      </c>
      <c r="P51" s="423" t="s">
        <v>313</v>
      </c>
      <c r="Q51" s="423" t="s">
        <v>313</v>
      </c>
      <c r="R51" s="423" t="s">
        <v>2269</v>
      </c>
      <c r="S51" s="423" t="s">
        <v>2270</v>
      </c>
      <c r="T51" s="423" t="s">
        <v>2271</v>
      </c>
      <c r="U51" s="423" t="s">
        <v>2272</v>
      </c>
      <c r="V51" s="423" t="s">
        <v>313</v>
      </c>
      <c r="Y51" s="423" t="s">
        <v>2265</v>
      </c>
      <c r="Z51">
        <v>325</v>
      </c>
      <c r="AA51" s="32">
        <v>45604</v>
      </c>
      <c r="AB51" s="62">
        <v>0.72950231481481487</v>
      </c>
      <c r="AC51" s="423" t="s">
        <v>335</v>
      </c>
      <c r="AD51" s="32">
        <v>45929</v>
      </c>
      <c r="AE51" s="62">
        <v>0.70258101851851851</v>
      </c>
      <c r="AF51" s="423" t="s">
        <v>336</v>
      </c>
      <c r="AH51" s="423" t="s">
        <v>313</v>
      </c>
      <c r="AI51" s="423" t="s">
        <v>313</v>
      </c>
      <c r="AJ51" s="423" t="s">
        <v>313</v>
      </c>
      <c r="AK51" s="423" t="s">
        <v>313</v>
      </c>
      <c r="AL51" s="423" t="s">
        <v>313</v>
      </c>
      <c r="AM51" s="423" t="s">
        <v>313</v>
      </c>
      <c r="AN51" s="423" t="s">
        <v>313</v>
      </c>
      <c r="AO51" s="423" t="s">
        <v>313</v>
      </c>
      <c r="AP51" s="423" t="s">
        <v>313</v>
      </c>
      <c r="AQ51" s="423">
        <v>1</v>
      </c>
    </row>
    <row r="52" spans="1:43" hidden="1" x14ac:dyDescent="0.3">
      <c r="A52" s="423" t="s">
        <v>2265</v>
      </c>
      <c r="B52">
        <v>51</v>
      </c>
      <c r="C52">
        <v>123</v>
      </c>
      <c r="D52">
        <v>139</v>
      </c>
      <c r="E52" s="423" t="s">
        <v>313</v>
      </c>
      <c r="F52" s="423" t="s">
        <v>313</v>
      </c>
      <c r="G52" s="423" t="s">
        <v>127</v>
      </c>
      <c r="I52" s="423" t="s">
        <v>127</v>
      </c>
      <c r="J52" s="423" t="s">
        <v>127</v>
      </c>
      <c r="K52" s="423" t="s">
        <v>2403</v>
      </c>
      <c r="M52" s="423" t="s">
        <v>2404</v>
      </c>
      <c r="N52" s="423" t="s">
        <v>313</v>
      </c>
      <c r="O52" s="423" t="s">
        <v>313</v>
      </c>
      <c r="P52" s="423" t="s">
        <v>313</v>
      </c>
      <c r="Q52" s="423" t="s">
        <v>313</v>
      </c>
      <c r="R52" s="423" t="s">
        <v>2269</v>
      </c>
      <c r="S52" s="423" t="s">
        <v>2270</v>
      </c>
      <c r="T52" s="423" t="s">
        <v>2271</v>
      </c>
      <c r="U52" s="423" t="s">
        <v>2272</v>
      </c>
      <c r="V52" s="423" t="s">
        <v>313</v>
      </c>
      <c r="Y52" s="423" t="s">
        <v>2265</v>
      </c>
      <c r="Z52">
        <v>325</v>
      </c>
      <c r="AA52" s="32">
        <v>45604</v>
      </c>
      <c r="AB52" s="62">
        <v>0.72950231481481487</v>
      </c>
      <c r="AC52" s="423" t="s">
        <v>335</v>
      </c>
      <c r="AD52" s="32">
        <v>45929</v>
      </c>
      <c r="AE52" s="62">
        <v>0.7026041666666667</v>
      </c>
      <c r="AF52" s="423" t="s">
        <v>336</v>
      </c>
      <c r="AH52" s="423" t="s">
        <v>313</v>
      </c>
      <c r="AI52" s="423" t="s">
        <v>313</v>
      </c>
      <c r="AJ52" s="423" t="s">
        <v>313</v>
      </c>
      <c r="AK52" s="423" t="s">
        <v>313</v>
      </c>
      <c r="AL52" s="423" t="s">
        <v>313</v>
      </c>
      <c r="AM52" s="423" t="s">
        <v>313</v>
      </c>
      <c r="AN52" s="423" t="s">
        <v>313</v>
      </c>
      <c r="AO52" s="423" t="s">
        <v>313</v>
      </c>
      <c r="AP52" s="423" t="s">
        <v>313</v>
      </c>
      <c r="AQ52" s="423">
        <v>1</v>
      </c>
    </row>
    <row r="53" spans="1:43" hidden="1" x14ac:dyDescent="0.3">
      <c r="A53" s="423" t="s">
        <v>2265</v>
      </c>
      <c r="B53">
        <v>52</v>
      </c>
      <c r="C53">
        <v>124</v>
      </c>
      <c r="D53">
        <v>141</v>
      </c>
      <c r="E53" s="423" t="s">
        <v>313</v>
      </c>
      <c r="F53" s="423" t="s">
        <v>313</v>
      </c>
      <c r="G53" s="423" t="s">
        <v>2405</v>
      </c>
      <c r="I53" s="423" t="s">
        <v>2405</v>
      </c>
      <c r="J53" s="423" t="s">
        <v>2405</v>
      </c>
      <c r="K53" s="423" t="s">
        <v>313</v>
      </c>
      <c r="M53" s="423" t="s">
        <v>2406</v>
      </c>
      <c r="N53" s="423" t="s">
        <v>313</v>
      </c>
      <c r="O53" s="423" t="s">
        <v>313</v>
      </c>
      <c r="P53" s="423" t="s">
        <v>313</v>
      </c>
      <c r="Q53" s="423" t="s">
        <v>313</v>
      </c>
      <c r="R53" s="423" t="s">
        <v>2269</v>
      </c>
      <c r="S53" s="423" t="s">
        <v>2270</v>
      </c>
      <c r="T53" s="423" t="s">
        <v>2271</v>
      </c>
      <c r="U53" s="423" t="s">
        <v>2272</v>
      </c>
      <c r="V53" s="423" t="s">
        <v>313</v>
      </c>
      <c r="Y53" s="423" t="s">
        <v>2265</v>
      </c>
      <c r="Z53">
        <v>325</v>
      </c>
      <c r="AA53" s="32">
        <v>45604</v>
      </c>
      <c r="AB53" s="62">
        <v>0.72950231481481487</v>
      </c>
      <c r="AC53" s="423" t="s">
        <v>335</v>
      </c>
      <c r="AD53" s="32">
        <v>45929</v>
      </c>
      <c r="AE53" s="62">
        <v>0.70262731481481477</v>
      </c>
      <c r="AF53" s="423" t="s">
        <v>336</v>
      </c>
      <c r="AH53" s="423" t="s">
        <v>313</v>
      </c>
      <c r="AI53" s="423" t="s">
        <v>313</v>
      </c>
      <c r="AJ53" s="423" t="s">
        <v>313</v>
      </c>
      <c r="AK53" s="423" t="s">
        <v>313</v>
      </c>
      <c r="AL53" s="423" t="s">
        <v>313</v>
      </c>
      <c r="AM53" s="423" t="s">
        <v>313</v>
      </c>
      <c r="AN53" s="423" t="s">
        <v>313</v>
      </c>
      <c r="AO53" s="423" t="s">
        <v>313</v>
      </c>
      <c r="AP53" s="423" t="s">
        <v>313</v>
      </c>
      <c r="AQ53" s="423">
        <v>1</v>
      </c>
    </row>
    <row r="54" spans="1:43" hidden="1" x14ac:dyDescent="0.3">
      <c r="A54" s="423" t="s">
        <v>2265</v>
      </c>
      <c r="B54">
        <v>53</v>
      </c>
      <c r="C54">
        <v>125</v>
      </c>
      <c r="D54">
        <v>143</v>
      </c>
      <c r="E54" s="423" t="s">
        <v>313</v>
      </c>
      <c r="F54" s="423" t="s">
        <v>313</v>
      </c>
      <c r="G54" s="423" t="s">
        <v>2407</v>
      </c>
      <c r="I54" s="423" t="s">
        <v>2407</v>
      </c>
      <c r="J54" s="423" t="s">
        <v>2407</v>
      </c>
      <c r="K54" s="423" t="s">
        <v>313</v>
      </c>
      <c r="M54" s="423" t="s">
        <v>2408</v>
      </c>
      <c r="N54" s="423" t="s">
        <v>313</v>
      </c>
      <c r="O54" s="423" t="s">
        <v>313</v>
      </c>
      <c r="P54" s="423" t="s">
        <v>313</v>
      </c>
      <c r="Q54" s="423" t="s">
        <v>313</v>
      </c>
      <c r="R54" s="423" t="s">
        <v>2269</v>
      </c>
      <c r="S54" s="423" t="s">
        <v>2270</v>
      </c>
      <c r="T54" s="423" t="s">
        <v>2271</v>
      </c>
      <c r="U54" s="423" t="s">
        <v>2272</v>
      </c>
      <c r="V54" s="423" t="s">
        <v>313</v>
      </c>
      <c r="Y54" s="423" t="s">
        <v>2265</v>
      </c>
      <c r="Z54">
        <v>325</v>
      </c>
      <c r="AA54" s="32">
        <v>45604</v>
      </c>
      <c r="AB54" s="62">
        <v>0.72950231481481487</v>
      </c>
      <c r="AC54" s="423" t="s">
        <v>335</v>
      </c>
      <c r="AD54" s="32">
        <v>45929</v>
      </c>
      <c r="AE54" s="62">
        <v>0.702662037037037</v>
      </c>
      <c r="AF54" s="423" t="s">
        <v>336</v>
      </c>
      <c r="AH54" s="423" t="s">
        <v>313</v>
      </c>
      <c r="AI54" s="423" t="s">
        <v>313</v>
      </c>
      <c r="AJ54" s="423" t="s">
        <v>313</v>
      </c>
      <c r="AK54" s="423" t="s">
        <v>313</v>
      </c>
      <c r="AL54" s="423" t="s">
        <v>313</v>
      </c>
      <c r="AM54" s="423" t="s">
        <v>313</v>
      </c>
      <c r="AN54" s="423" t="s">
        <v>313</v>
      </c>
      <c r="AO54" s="423" t="s">
        <v>313</v>
      </c>
      <c r="AP54" s="423" t="s">
        <v>313</v>
      </c>
      <c r="AQ54" s="423">
        <v>1</v>
      </c>
    </row>
    <row r="55" spans="1:43" hidden="1" x14ac:dyDescent="0.3">
      <c r="A55" s="423" t="s">
        <v>2265</v>
      </c>
      <c r="B55">
        <v>54</v>
      </c>
      <c r="C55">
        <v>126</v>
      </c>
      <c r="D55">
        <v>145</v>
      </c>
      <c r="E55" s="423" t="s">
        <v>313</v>
      </c>
      <c r="F55" s="423" t="s">
        <v>313</v>
      </c>
      <c r="G55" s="423" t="s">
        <v>2409</v>
      </c>
      <c r="I55" s="423" t="s">
        <v>2409</v>
      </c>
      <c r="J55" s="423" t="s">
        <v>2409</v>
      </c>
      <c r="K55" s="423" t="s">
        <v>313</v>
      </c>
      <c r="M55" s="423" t="s">
        <v>2410</v>
      </c>
      <c r="N55" s="423" t="s">
        <v>313</v>
      </c>
      <c r="O55" s="423" t="s">
        <v>313</v>
      </c>
      <c r="P55" s="423" t="s">
        <v>313</v>
      </c>
      <c r="Q55" s="423" t="s">
        <v>313</v>
      </c>
      <c r="R55" s="423" t="s">
        <v>2269</v>
      </c>
      <c r="S55" s="423" t="s">
        <v>2270</v>
      </c>
      <c r="T55" s="423" t="s">
        <v>2271</v>
      </c>
      <c r="U55" s="423" t="s">
        <v>2272</v>
      </c>
      <c r="V55" s="423" t="s">
        <v>313</v>
      </c>
      <c r="Y55" s="423" t="s">
        <v>2265</v>
      </c>
      <c r="Z55">
        <v>325</v>
      </c>
      <c r="AA55" s="32">
        <v>45604</v>
      </c>
      <c r="AB55" s="62">
        <v>0.72950231481481487</v>
      </c>
      <c r="AC55" s="423" t="s">
        <v>335</v>
      </c>
      <c r="AD55" s="32">
        <v>45929</v>
      </c>
      <c r="AE55" s="62">
        <v>0.70270833333333338</v>
      </c>
      <c r="AF55" s="423" t="s">
        <v>336</v>
      </c>
      <c r="AH55" s="423" t="s">
        <v>313</v>
      </c>
      <c r="AI55" s="423" t="s">
        <v>313</v>
      </c>
      <c r="AJ55" s="423" t="s">
        <v>313</v>
      </c>
      <c r="AK55" s="423" t="s">
        <v>313</v>
      </c>
      <c r="AL55" s="423" t="s">
        <v>313</v>
      </c>
      <c r="AM55" s="423" t="s">
        <v>313</v>
      </c>
      <c r="AN55" s="423" t="s">
        <v>313</v>
      </c>
      <c r="AO55" s="423" t="s">
        <v>313</v>
      </c>
      <c r="AP55" s="423" t="s">
        <v>313</v>
      </c>
      <c r="AQ55" s="423">
        <v>1</v>
      </c>
    </row>
    <row r="56" spans="1:43" hidden="1" x14ac:dyDescent="0.3">
      <c r="A56" s="423" t="s">
        <v>2265</v>
      </c>
      <c r="B56">
        <v>55</v>
      </c>
      <c r="C56">
        <v>127</v>
      </c>
      <c r="D56">
        <v>147</v>
      </c>
      <c r="E56" s="423" t="s">
        <v>313</v>
      </c>
      <c r="F56" s="423" t="s">
        <v>313</v>
      </c>
      <c r="G56" s="423" t="s">
        <v>2411</v>
      </c>
      <c r="I56" s="423" t="s">
        <v>2411</v>
      </c>
      <c r="J56" s="423" t="s">
        <v>2411</v>
      </c>
      <c r="K56" s="423" t="s">
        <v>2412</v>
      </c>
      <c r="M56" s="423" t="s">
        <v>2413</v>
      </c>
      <c r="N56" s="423" t="s">
        <v>313</v>
      </c>
      <c r="O56" s="423" t="s">
        <v>313</v>
      </c>
      <c r="P56" s="423" t="s">
        <v>313</v>
      </c>
      <c r="Q56" s="423" t="s">
        <v>313</v>
      </c>
      <c r="R56" s="423" t="s">
        <v>2269</v>
      </c>
      <c r="S56" s="423" t="s">
        <v>2270</v>
      </c>
      <c r="T56" s="423" t="s">
        <v>2271</v>
      </c>
      <c r="U56" s="423" t="s">
        <v>2272</v>
      </c>
      <c r="V56" s="423" t="s">
        <v>313</v>
      </c>
      <c r="Y56" s="423" t="s">
        <v>2265</v>
      </c>
      <c r="Z56">
        <v>325</v>
      </c>
      <c r="AA56" s="32">
        <v>45604</v>
      </c>
      <c r="AB56" s="62">
        <v>0.72950231481481487</v>
      </c>
      <c r="AC56" s="423" t="s">
        <v>335</v>
      </c>
      <c r="AD56" s="32">
        <v>45929</v>
      </c>
      <c r="AE56" s="62">
        <v>0.70274305555555561</v>
      </c>
      <c r="AF56" s="423" t="s">
        <v>336</v>
      </c>
      <c r="AH56" s="423" t="s">
        <v>313</v>
      </c>
      <c r="AI56" s="423" t="s">
        <v>313</v>
      </c>
      <c r="AJ56" s="423" t="s">
        <v>313</v>
      </c>
      <c r="AK56" s="423" t="s">
        <v>313</v>
      </c>
      <c r="AL56" s="423" t="s">
        <v>313</v>
      </c>
      <c r="AM56" s="423" t="s">
        <v>313</v>
      </c>
      <c r="AN56" s="423" t="s">
        <v>313</v>
      </c>
      <c r="AO56" s="423" t="s">
        <v>313</v>
      </c>
      <c r="AP56" s="423" t="s">
        <v>313</v>
      </c>
      <c r="AQ56" s="423">
        <v>1</v>
      </c>
    </row>
    <row r="57" spans="1:43" hidden="1" x14ac:dyDescent="0.3">
      <c r="A57" s="423" t="s">
        <v>2265</v>
      </c>
      <c r="B57">
        <v>56</v>
      </c>
      <c r="C57">
        <v>128</v>
      </c>
      <c r="D57">
        <v>149</v>
      </c>
      <c r="E57" s="423" t="s">
        <v>313</v>
      </c>
      <c r="F57" s="423" t="s">
        <v>313</v>
      </c>
      <c r="G57" s="423" t="s">
        <v>2414</v>
      </c>
      <c r="I57" s="423" t="s">
        <v>2414</v>
      </c>
      <c r="J57" s="423" t="s">
        <v>2414</v>
      </c>
      <c r="K57" s="423" t="s">
        <v>313</v>
      </c>
      <c r="M57" s="423" t="s">
        <v>2415</v>
      </c>
      <c r="N57" s="423" t="s">
        <v>313</v>
      </c>
      <c r="O57" s="423" t="s">
        <v>313</v>
      </c>
      <c r="P57" s="423" t="s">
        <v>313</v>
      </c>
      <c r="Q57" s="423" t="s">
        <v>313</v>
      </c>
      <c r="R57" s="423" t="s">
        <v>2269</v>
      </c>
      <c r="S57" s="423" t="s">
        <v>2270</v>
      </c>
      <c r="T57" s="423" t="s">
        <v>2271</v>
      </c>
      <c r="U57" s="423" t="s">
        <v>2272</v>
      </c>
      <c r="V57" s="423" t="s">
        <v>313</v>
      </c>
      <c r="Y57" s="423" t="s">
        <v>2265</v>
      </c>
      <c r="Z57">
        <v>325</v>
      </c>
      <c r="AA57" s="32">
        <v>45604</v>
      </c>
      <c r="AB57" s="62">
        <v>0.72950231481481487</v>
      </c>
      <c r="AC57" s="423" t="s">
        <v>335</v>
      </c>
      <c r="AD57" s="32">
        <v>45929</v>
      </c>
      <c r="AE57" s="62">
        <v>0.70277777777777772</v>
      </c>
      <c r="AF57" s="423" t="s">
        <v>336</v>
      </c>
      <c r="AH57" s="423" t="s">
        <v>313</v>
      </c>
      <c r="AI57" s="423" t="s">
        <v>313</v>
      </c>
      <c r="AJ57" s="423" t="s">
        <v>313</v>
      </c>
      <c r="AK57" s="423" t="s">
        <v>313</v>
      </c>
      <c r="AL57" s="423" t="s">
        <v>313</v>
      </c>
      <c r="AM57" s="423" t="s">
        <v>313</v>
      </c>
      <c r="AN57" s="423" t="s">
        <v>313</v>
      </c>
      <c r="AO57" s="423" t="s">
        <v>313</v>
      </c>
      <c r="AP57" s="423" t="s">
        <v>313</v>
      </c>
      <c r="AQ57" s="423">
        <v>1</v>
      </c>
    </row>
    <row r="58" spans="1:43" hidden="1" x14ac:dyDescent="0.3">
      <c r="A58" s="423" t="s">
        <v>2265</v>
      </c>
      <c r="B58">
        <v>57</v>
      </c>
      <c r="C58">
        <v>129</v>
      </c>
      <c r="D58">
        <v>151</v>
      </c>
      <c r="E58" s="423" t="s">
        <v>313</v>
      </c>
      <c r="F58" s="423" t="s">
        <v>313</v>
      </c>
      <c r="G58" s="423" t="s">
        <v>181</v>
      </c>
      <c r="I58" s="423" t="s">
        <v>181</v>
      </c>
      <c r="J58" s="423" t="s">
        <v>181</v>
      </c>
      <c r="K58" s="423" t="s">
        <v>2416</v>
      </c>
      <c r="M58" s="423" t="s">
        <v>2417</v>
      </c>
      <c r="N58" s="423" t="s">
        <v>313</v>
      </c>
      <c r="O58" s="423" t="s">
        <v>313</v>
      </c>
      <c r="P58" s="423" t="s">
        <v>313</v>
      </c>
      <c r="Q58" s="423" t="s">
        <v>313</v>
      </c>
      <c r="R58" s="423" t="s">
        <v>2269</v>
      </c>
      <c r="S58" s="423" t="s">
        <v>2270</v>
      </c>
      <c r="T58" s="423" t="s">
        <v>2271</v>
      </c>
      <c r="U58" s="423" t="s">
        <v>2272</v>
      </c>
      <c r="V58" s="423" t="s">
        <v>313</v>
      </c>
      <c r="Y58" s="423" t="s">
        <v>2265</v>
      </c>
      <c r="Z58">
        <v>325</v>
      </c>
      <c r="AA58" s="32">
        <v>45604</v>
      </c>
      <c r="AB58" s="62">
        <v>0.72950231481481487</v>
      </c>
      <c r="AC58" s="423" t="s">
        <v>335</v>
      </c>
      <c r="AD58" s="32">
        <v>45929</v>
      </c>
      <c r="AE58" s="62">
        <v>0.70280092592592591</v>
      </c>
      <c r="AF58" s="423" t="s">
        <v>336</v>
      </c>
      <c r="AH58" s="423" t="s">
        <v>313</v>
      </c>
      <c r="AI58" s="423" t="s">
        <v>313</v>
      </c>
      <c r="AJ58" s="423" t="s">
        <v>313</v>
      </c>
      <c r="AK58" s="423" t="s">
        <v>313</v>
      </c>
      <c r="AL58" s="423" t="s">
        <v>313</v>
      </c>
      <c r="AM58" s="423" t="s">
        <v>313</v>
      </c>
      <c r="AN58" s="423" t="s">
        <v>313</v>
      </c>
      <c r="AO58" s="423" t="s">
        <v>313</v>
      </c>
      <c r="AP58" s="423" t="s">
        <v>313</v>
      </c>
      <c r="AQ58" s="423">
        <v>1</v>
      </c>
    </row>
    <row r="59" spans="1:43" hidden="1" x14ac:dyDescent="0.3">
      <c r="A59" s="423" t="s">
        <v>2265</v>
      </c>
      <c r="B59">
        <v>58</v>
      </c>
      <c r="C59">
        <v>130</v>
      </c>
      <c r="D59">
        <v>153</v>
      </c>
      <c r="E59" s="423" t="s">
        <v>313</v>
      </c>
      <c r="F59" s="423" t="s">
        <v>313</v>
      </c>
      <c r="G59" s="423" t="s">
        <v>49</v>
      </c>
      <c r="I59" s="423" t="s">
        <v>49</v>
      </c>
      <c r="J59" s="423" t="s">
        <v>49</v>
      </c>
      <c r="K59" s="423" t="s">
        <v>2418</v>
      </c>
      <c r="M59" s="423" t="s">
        <v>2419</v>
      </c>
      <c r="N59" s="423" t="s">
        <v>313</v>
      </c>
      <c r="O59" s="423" t="s">
        <v>313</v>
      </c>
      <c r="P59" s="423" t="s">
        <v>463</v>
      </c>
      <c r="Q59" s="423" t="s">
        <v>330</v>
      </c>
      <c r="R59" s="423" t="s">
        <v>2269</v>
      </c>
      <c r="S59" s="423" t="s">
        <v>2270</v>
      </c>
      <c r="T59" s="423" t="s">
        <v>2271</v>
      </c>
      <c r="U59" s="423" t="s">
        <v>2272</v>
      </c>
      <c r="V59" s="423" t="s">
        <v>313</v>
      </c>
      <c r="Y59" s="423" t="s">
        <v>2265</v>
      </c>
      <c r="Z59">
        <v>325</v>
      </c>
      <c r="AA59" s="32">
        <v>45604</v>
      </c>
      <c r="AB59" s="62">
        <v>0.72950231481481487</v>
      </c>
      <c r="AC59" s="423" t="s">
        <v>335</v>
      </c>
      <c r="AD59" s="32">
        <v>45929</v>
      </c>
      <c r="AE59" s="62">
        <v>0.7028240740740741</v>
      </c>
      <c r="AF59" s="423" t="s">
        <v>336</v>
      </c>
      <c r="AH59" s="423" t="s">
        <v>313</v>
      </c>
      <c r="AI59" s="423" t="s">
        <v>313</v>
      </c>
      <c r="AJ59" s="423" t="s">
        <v>313</v>
      </c>
      <c r="AK59" s="423" t="s">
        <v>313</v>
      </c>
      <c r="AL59" s="423" t="s">
        <v>313</v>
      </c>
      <c r="AM59" s="423" t="s">
        <v>313</v>
      </c>
      <c r="AN59" s="423" t="s">
        <v>313</v>
      </c>
      <c r="AO59" s="423" t="s">
        <v>313</v>
      </c>
      <c r="AP59" s="423" t="s">
        <v>313</v>
      </c>
      <c r="AQ59" s="423">
        <v>1</v>
      </c>
    </row>
    <row r="60" spans="1:43" hidden="1" x14ac:dyDescent="0.3">
      <c r="A60" s="423" t="s">
        <v>2265</v>
      </c>
      <c r="B60">
        <v>59</v>
      </c>
      <c r="C60">
        <v>131</v>
      </c>
      <c r="D60">
        <v>155</v>
      </c>
      <c r="E60" s="423" t="s">
        <v>313</v>
      </c>
      <c r="F60" s="423" t="s">
        <v>313</v>
      </c>
      <c r="G60" s="423" t="s">
        <v>2420</v>
      </c>
      <c r="I60" s="423" t="s">
        <v>2420</v>
      </c>
      <c r="J60" s="423" t="s">
        <v>2420</v>
      </c>
      <c r="K60" s="423" t="s">
        <v>2421</v>
      </c>
      <c r="M60" s="423" t="s">
        <v>2422</v>
      </c>
      <c r="N60" s="423" t="s">
        <v>313</v>
      </c>
      <c r="O60" s="423" t="s">
        <v>313</v>
      </c>
      <c r="P60" s="423" t="s">
        <v>2423</v>
      </c>
      <c r="Q60" s="423" t="s">
        <v>564</v>
      </c>
      <c r="R60" s="423" t="s">
        <v>2269</v>
      </c>
      <c r="S60" s="423" t="s">
        <v>2270</v>
      </c>
      <c r="T60" s="423" t="s">
        <v>2271</v>
      </c>
      <c r="U60" s="423" t="s">
        <v>2272</v>
      </c>
      <c r="V60" s="423" t="s">
        <v>313</v>
      </c>
      <c r="Y60" s="423" t="s">
        <v>2265</v>
      </c>
      <c r="Z60">
        <v>325</v>
      </c>
      <c r="AA60" s="32">
        <v>45604</v>
      </c>
      <c r="AB60" s="62">
        <v>0.72950231481481487</v>
      </c>
      <c r="AC60" s="423" t="s">
        <v>335</v>
      </c>
      <c r="AD60" s="32">
        <v>45929</v>
      </c>
      <c r="AE60" s="62">
        <v>0.70284722222222218</v>
      </c>
      <c r="AF60" s="423" t="s">
        <v>336</v>
      </c>
      <c r="AH60" s="423" t="s">
        <v>313</v>
      </c>
      <c r="AI60" s="423" t="s">
        <v>313</v>
      </c>
      <c r="AJ60" s="423" t="s">
        <v>313</v>
      </c>
      <c r="AK60" s="423" t="s">
        <v>313</v>
      </c>
      <c r="AL60" s="423" t="s">
        <v>313</v>
      </c>
      <c r="AM60" s="423" t="s">
        <v>313</v>
      </c>
      <c r="AN60" s="423" t="s">
        <v>313</v>
      </c>
      <c r="AO60" s="423" t="s">
        <v>313</v>
      </c>
      <c r="AP60" s="423" t="s">
        <v>313</v>
      </c>
      <c r="AQ60" s="423">
        <v>1</v>
      </c>
    </row>
    <row r="61" spans="1:43" hidden="1" x14ac:dyDescent="0.3">
      <c r="A61" s="423" t="s">
        <v>2265</v>
      </c>
      <c r="B61">
        <v>60</v>
      </c>
      <c r="C61">
        <v>132</v>
      </c>
      <c r="D61">
        <v>157</v>
      </c>
      <c r="E61" s="423" t="s">
        <v>313</v>
      </c>
      <c r="F61" s="423" t="s">
        <v>313</v>
      </c>
      <c r="G61" s="423" t="s">
        <v>2424</v>
      </c>
      <c r="I61" s="423" t="s">
        <v>2424</v>
      </c>
      <c r="J61" s="423" t="s">
        <v>2424</v>
      </c>
      <c r="K61" s="423" t="s">
        <v>2425</v>
      </c>
      <c r="M61" s="423" t="s">
        <v>2426</v>
      </c>
      <c r="N61" s="423" t="s">
        <v>313</v>
      </c>
      <c r="O61" s="423" t="s">
        <v>313</v>
      </c>
      <c r="P61" s="423" t="s">
        <v>313</v>
      </c>
      <c r="Q61" s="423" t="s">
        <v>313</v>
      </c>
      <c r="R61" s="423" t="s">
        <v>2269</v>
      </c>
      <c r="S61" s="423" t="s">
        <v>2270</v>
      </c>
      <c r="T61" s="423" t="s">
        <v>2271</v>
      </c>
      <c r="U61" s="423" t="s">
        <v>2272</v>
      </c>
      <c r="V61" s="423" t="s">
        <v>313</v>
      </c>
      <c r="Y61" s="423" t="s">
        <v>2265</v>
      </c>
      <c r="Z61">
        <v>325</v>
      </c>
      <c r="AA61" s="32">
        <v>45604</v>
      </c>
      <c r="AB61" s="62">
        <v>0.72950231481481487</v>
      </c>
      <c r="AC61" s="423" t="s">
        <v>335</v>
      </c>
      <c r="AD61" s="32">
        <v>45929</v>
      </c>
      <c r="AE61" s="62">
        <v>0.70288194444444441</v>
      </c>
      <c r="AF61" s="423" t="s">
        <v>336</v>
      </c>
      <c r="AH61" s="423" t="s">
        <v>313</v>
      </c>
      <c r="AI61" s="423" t="s">
        <v>313</v>
      </c>
      <c r="AJ61" s="423" t="s">
        <v>313</v>
      </c>
      <c r="AK61" s="423" t="s">
        <v>313</v>
      </c>
      <c r="AL61" s="423" t="s">
        <v>313</v>
      </c>
      <c r="AM61" s="423" t="s">
        <v>313</v>
      </c>
      <c r="AN61" s="423" t="s">
        <v>313</v>
      </c>
      <c r="AO61" s="423" t="s">
        <v>313</v>
      </c>
      <c r="AP61" s="423" t="s">
        <v>313</v>
      </c>
      <c r="AQ61" s="423">
        <v>1</v>
      </c>
    </row>
    <row r="62" spans="1:43" hidden="1" x14ac:dyDescent="0.3">
      <c r="A62" s="423" t="s">
        <v>2265</v>
      </c>
      <c r="B62">
        <v>61</v>
      </c>
      <c r="C62">
        <v>133</v>
      </c>
      <c r="D62">
        <v>159</v>
      </c>
      <c r="E62" s="423" t="s">
        <v>313</v>
      </c>
      <c r="F62" s="423" t="s">
        <v>313</v>
      </c>
      <c r="G62" s="423" t="s">
        <v>95</v>
      </c>
      <c r="I62" s="423" t="s">
        <v>95</v>
      </c>
      <c r="J62" s="423" t="s">
        <v>95</v>
      </c>
      <c r="K62" s="423" t="s">
        <v>2427</v>
      </c>
      <c r="M62" s="423" t="s">
        <v>1729</v>
      </c>
      <c r="N62" s="423" t="s">
        <v>313</v>
      </c>
      <c r="O62" s="423" t="s">
        <v>313</v>
      </c>
      <c r="P62" s="423" t="s">
        <v>313</v>
      </c>
      <c r="Q62" s="423" t="s">
        <v>313</v>
      </c>
      <c r="R62" s="423" t="s">
        <v>2269</v>
      </c>
      <c r="S62" s="423" t="s">
        <v>2270</v>
      </c>
      <c r="T62" s="423" t="s">
        <v>2271</v>
      </c>
      <c r="U62" s="423" t="s">
        <v>2272</v>
      </c>
      <c r="V62" s="423" t="s">
        <v>313</v>
      </c>
      <c r="Y62" s="423" t="s">
        <v>2265</v>
      </c>
      <c r="Z62">
        <v>325</v>
      </c>
      <c r="AA62" s="32">
        <v>45604</v>
      </c>
      <c r="AB62" s="62">
        <v>0.72951388888888891</v>
      </c>
      <c r="AC62" s="423" t="s">
        <v>335</v>
      </c>
      <c r="AD62" s="32">
        <v>45929</v>
      </c>
      <c r="AE62" s="62">
        <v>0.70248842592592597</v>
      </c>
      <c r="AF62" s="423" t="s">
        <v>336</v>
      </c>
      <c r="AH62" s="423" t="s">
        <v>313</v>
      </c>
      <c r="AI62" s="423" t="s">
        <v>313</v>
      </c>
      <c r="AJ62" s="423" t="s">
        <v>313</v>
      </c>
      <c r="AK62" s="423" t="s">
        <v>313</v>
      </c>
      <c r="AL62" s="423" t="s">
        <v>313</v>
      </c>
      <c r="AM62" s="423" t="s">
        <v>313</v>
      </c>
      <c r="AN62" s="423" t="s">
        <v>313</v>
      </c>
      <c r="AO62" s="423" t="s">
        <v>313</v>
      </c>
      <c r="AP62" s="423" t="s">
        <v>313</v>
      </c>
      <c r="AQ62" s="423">
        <v>1</v>
      </c>
    </row>
    <row r="63" spans="1:43" hidden="1" x14ac:dyDescent="0.3">
      <c r="A63" s="423" t="s">
        <v>2265</v>
      </c>
      <c r="B63">
        <v>62</v>
      </c>
      <c r="C63">
        <v>134</v>
      </c>
      <c r="D63">
        <v>161</v>
      </c>
      <c r="E63" s="423" t="s">
        <v>313</v>
      </c>
      <c r="F63" s="423" t="s">
        <v>313</v>
      </c>
      <c r="G63" s="423" t="s">
        <v>2428</v>
      </c>
      <c r="I63" s="423" t="s">
        <v>2428</v>
      </c>
      <c r="J63" s="423" t="s">
        <v>2428</v>
      </c>
      <c r="K63" s="423" t="s">
        <v>2429</v>
      </c>
      <c r="M63" s="423" t="s">
        <v>2430</v>
      </c>
      <c r="N63" s="423" t="s">
        <v>313</v>
      </c>
      <c r="O63" s="423" t="s">
        <v>313</v>
      </c>
      <c r="P63" s="423" t="s">
        <v>313</v>
      </c>
      <c r="Q63" s="423" t="s">
        <v>313</v>
      </c>
      <c r="R63" s="423" t="s">
        <v>2269</v>
      </c>
      <c r="S63" s="423" t="s">
        <v>2270</v>
      </c>
      <c r="T63" s="423" t="s">
        <v>2271</v>
      </c>
      <c r="U63" s="423" t="s">
        <v>2272</v>
      </c>
      <c r="V63" s="423" t="s">
        <v>313</v>
      </c>
      <c r="Y63" s="423" t="s">
        <v>2265</v>
      </c>
      <c r="Z63">
        <v>325</v>
      </c>
      <c r="AA63" s="32">
        <v>45604</v>
      </c>
      <c r="AB63" s="62">
        <v>0.72951388888888891</v>
      </c>
      <c r="AC63" s="423" t="s">
        <v>335</v>
      </c>
      <c r="AD63" s="32">
        <v>45929</v>
      </c>
      <c r="AE63" s="62">
        <v>0.7025231481481482</v>
      </c>
      <c r="AF63" s="423" t="s">
        <v>336</v>
      </c>
      <c r="AH63" s="423" t="s">
        <v>313</v>
      </c>
      <c r="AI63" s="423" t="s">
        <v>313</v>
      </c>
      <c r="AJ63" s="423" t="s">
        <v>313</v>
      </c>
      <c r="AK63" s="423" t="s">
        <v>313</v>
      </c>
      <c r="AL63" s="423" t="s">
        <v>313</v>
      </c>
      <c r="AM63" s="423" t="s">
        <v>313</v>
      </c>
      <c r="AN63" s="423" t="s">
        <v>313</v>
      </c>
      <c r="AO63" s="423" t="s">
        <v>313</v>
      </c>
      <c r="AP63" s="423" t="s">
        <v>313</v>
      </c>
      <c r="AQ63" s="423">
        <v>1</v>
      </c>
    </row>
    <row r="64" spans="1:43" hidden="1" x14ac:dyDescent="0.3">
      <c r="A64" s="423" t="s">
        <v>2265</v>
      </c>
      <c r="B64">
        <v>63</v>
      </c>
      <c r="C64">
        <v>135</v>
      </c>
      <c r="D64">
        <v>163</v>
      </c>
      <c r="E64" s="423" t="s">
        <v>313</v>
      </c>
      <c r="F64" s="423" t="s">
        <v>313</v>
      </c>
      <c r="G64" s="423" t="s">
        <v>162</v>
      </c>
      <c r="I64" s="423" t="s">
        <v>162</v>
      </c>
      <c r="J64" s="423" t="s">
        <v>162</v>
      </c>
      <c r="K64" s="423" t="s">
        <v>2431</v>
      </c>
      <c r="M64" s="423" t="s">
        <v>2432</v>
      </c>
      <c r="N64" s="423" t="s">
        <v>313</v>
      </c>
      <c r="O64" s="423" t="s">
        <v>313</v>
      </c>
      <c r="P64" s="423" t="s">
        <v>313</v>
      </c>
      <c r="Q64" s="423" t="s">
        <v>313</v>
      </c>
      <c r="R64" s="423" t="s">
        <v>2269</v>
      </c>
      <c r="S64" s="423" t="s">
        <v>2270</v>
      </c>
      <c r="T64" s="423" t="s">
        <v>2271</v>
      </c>
      <c r="U64" s="423" t="s">
        <v>2272</v>
      </c>
      <c r="V64" s="423" t="s">
        <v>313</v>
      </c>
      <c r="Y64" s="423" t="s">
        <v>2265</v>
      </c>
      <c r="Z64">
        <v>325</v>
      </c>
      <c r="AA64" s="32">
        <v>45604</v>
      </c>
      <c r="AB64" s="62">
        <v>0.72951388888888891</v>
      </c>
      <c r="AC64" s="423" t="s">
        <v>335</v>
      </c>
      <c r="AD64" s="32">
        <v>45929</v>
      </c>
      <c r="AE64" s="62">
        <v>0.70254629629629628</v>
      </c>
      <c r="AF64" s="423" t="s">
        <v>336</v>
      </c>
      <c r="AH64" s="423" t="s">
        <v>313</v>
      </c>
      <c r="AI64" s="423" t="s">
        <v>313</v>
      </c>
      <c r="AJ64" s="423" t="s">
        <v>313</v>
      </c>
      <c r="AK64" s="423" t="s">
        <v>313</v>
      </c>
      <c r="AL64" s="423" t="s">
        <v>313</v>
      </c>
      <c r="AM64" s="423" t="s">
        <v>313</v>
      </c>
      <c r="AN64" s="423" t="s">
        <v>313</v>
      </c>
      <c r="AO64" s="423" t="s">
        <v>313</v>
      </c>
      <c r="AP64" s="423" t="s">
        <v>313</v>
      </c>
      <c r="AQ64" s="423">
        <v>1</v>
      </c>
    </row>
    <row r="65" spans="1:43" hidden="1" x14ac:dyDescent="0.3">
      <c r="A65" s="423" t="s">
        <v>2265</v>
      </c>
      <c r="B65">
        <v>64</v>
      </c>
      <c r="C65">
        <v>136</v>
      </c>
      <c r="D65">
        <v>165</v>
      </c>
      <c r="E65" s="423" t="s">
        <v>313</v>
      </c>
      <c r="F65" s="423" t="s">
        <v>313</v>
      </c>
      <c r="G65" s="423" t="s">
        <v>2433</v>
      </c>
      <c r="I65" s="423" t="s">
        <v>2433</v>
      </c>
      <c r="J65" s="423" t="s">
        <v>2433</v>
      </c>
      <c r="K65" s="423" t="s">
        <v>2434</v>
      </c>
      <c r="M65" s="423" t="s">
        <v>2435</v>
      </c>
      <c r="N65" s="423" t="s">
        <v>313</v>
      </c>
      <c r="O65" s="423" t="s">
        <v>313</v>
      </c>
      <c r="P65" s="423" t="s">
        <v>313</v>
      </c>
      <c r="Q65" s="423" t="s">
        <v>313</v>
      </c>
      <c r="R65" s="423" t="s">
        <v>2269</v>
      </c>
      <c r="S65" s="423" t="s">
        <v>2270</v>
      </c>
      <c r="T65" s="423" t="s">
        <v>2271</v>
      </c>
      <c r="U65" s="423" t="s">
        <v>2272</v>
      </c>
      <c r="V65" s="423" t="s">
        <v>313</v>
      </c>
      <c r="Y65" s="423" t="s">
        <v>2265</v>
      </c>
      <c r="Z65">
        <v>325</v>
      </c>
      <c r="AA65" s="32">
        <v>45604</v>
      </c>
      <c r="AB65" s="62">
        <v>0.72951388888888891</v>
      </c>
      <c r="AC65" s="423" t="s">
        <v>335</v>
      </c>
      <c r="AD65" s="32">
        <v>45929</v>
      </c>
      <c r="AE65" s="62">
        <v>0.70256944444444447</v>
      </c>
      <c r="AF65" s="423" t="s">
        <v>336</v>
      </c>
      <c r="AH65" s="423" t="s">
        <v>313</v>
      </c>
      <c r="AI65" s="423" t="s">
        <v>313</v>
      </c>
      <c r="AJ65" s="423" t="s">
        <v>313</v>
      </c>
      <c r="AK65" s="423" t="s">
        <v>313</v>
      </c>
      <c r="AL65" s="423" t="s">
        <v>313</v>
      </c>
      <c r="AM65" s="423" t="s">
        <v>313</v>
      </c>
      <c r="AN65" s="423" t="s">
        <v>313</v>
      </c>
      <c r="AO65" s="423" t="s">
        <v>313</v>
      </c>
      <c r="AP65" s="423" t="s">
        <v>313</v>
      </c>
      <c r="AQ65" s="423">
        <v>1</v>
      </c>
    </row>
    <row r="66" spans="1:43" hidden="1" x14ac:dyDescent="0.3">
      <c r="A66" s="423" t="s">
        <v>2265</v>
      </c>
      <c r="B66">
        <v>65</v>
      </c>
      <c r="C66">
        <v>137</v>
      </c>
      <c r="D66">
        <v>167</v>
      </c>
      <c r="E66" s="423" t="s">
        <v>313</v>
      </c>
      <c r="F66" s="423" t="s">
        <v>313</v>
      </c>
      <c r="G66" s="423" t="s">
        <v>74</v>
      </c>
      <c r="I66" s="423" t="s">
        <v>74</v>
      </c>
      <c r="J66" s="423" t="s">
        <v>74</v>
      </c>
      <c r="K66" s="423" t="s">
        <v>2436</v>
      </c>
      <c r="M66" s="423" t="s">
        <v>2437</v>
      </c>
      <c r="N66" s="423" t="s">
        <v>313</v>
      </c>
      <c r="O66" s="423" t="s">
        <v>313</v>
      </c>
      <c r="P66" s="423" t="s">
        <v>313</v>
      </c>
      <c r="Q66" s="423" t="s">
        <v>313</v>
      </c>
      <c r="R66" s="423" t="s">
        <v>2269</v>
      </c>
      <c r="S66" s="423" t="s">
        <v>2270</v>
      </c>
      <c r="T66" s="423" t="s">
        <v>2271</v>
      </c>
      <c r="U66" s="423" t="s">
        <v>2272</v>
      </c>
      <c r="V66" s="423" t="s">
        <v>313</v>
      </c>
      <c r="Y66" s="423" t="s">
        <v>2265</v>
      </c>
      <c r="Z66">
        <v>325</v>
      </c>
      <c r="AA66" s="32">
        <v>45604</v>
      </c>
      <c r="AB66" s="62">
        <v>0.72951388888888891</v>
      </c>
      <c r="AC66" s="423" t="s">
        <v>335</v>
      </c>
      <c r="AD66" s="32">
        <v>45929</v>
      </c>
      <c r="AE66" s="62">
        <v>0.70259259259259255</v>
      </c>
      <c r="AF66" s="423" t="s">
        <v>336</v>
      </c>
      <c r="AH66" s="423" t="s">
        <v>313</v>
      </c>
      <c r="AI66" s="423" t="s">
        <v>313</v>
      </c>
      <c r="AJ66" s="423" t="s">
        <v>313</v>
      </c>
      <c r="AK66" s="423" t="s">
        <v>313</v>
      </c>
      <c r="AL66" s="423" t="s">
        <v>313</v>
      </c>
      <c r="AM66" s="423" t="s">
        <v>313</v>
      </c>
      <c r="AN66" s="423" t="s">
        <v>313</v>
      </c>
      <c r="AO66" s="423" t="s">
        <v>313</v>
      </c>
      <c r="AP66" s="423" t="s">
        <v>313</v>
      </c>
      <c r="AQ66" s="423">
        <v>1</v>
      </c>
    </row>
    <row r="67" spans="1:43" hidden="1" x14ac:dyDescent="0.3">
      <c r="A67" s="423" t="s">
        <v>2265</v>
      </c>
      <c r="B67">
        <v>66</v>
      </c>
      <c r="C67">
        <v>138</v>
      </c>
      <c r="D67">
        <v>169</v>
      </c>
      <c r="E67" s="423" t="s">
        <v>313</v>
      </c>
      <c r="F67" s="423" t="s">
        <v>313</v>
      </c>
      <c r="G67" s="423" t="s">
        <v>2438</v>
      </c>
      <c r="I67" s="423" t="s">
        <v>2438</v>
      </c>
      <c r="J67" s="423" t="s">
        <v>2438</v>
      </c>
      <c r="K67" s="423" t="s">
        <v>2439</v>
      </c>
      <c r="M67" s="423" t="s">
        <v>2440</v>
      </c>
      <c r="N67" s="423" t="s">
        <v>313</v>
      </c>
      <c r="O67" s="423" t="s">
        <v>313</v>
      </c>
      <c r="P67" s="423" t="s">
        <v>313</v>
      </c>
      <c r="Q67" s="423" t="s">
        <v>313</v>
      </c>
      <c r="R67" s="423" t="s">
        <v>2269</v>
      </c>
      <c r="S67" s="423" t="s">
        <v>2270</v>
      </c>
      <c r="T67" s="423" t="s">
        <v>2271</v>
      </c>
      <c r="U67" s="423" t="s">
        <v>2272</v>
      </c>
      <c r="V67" s="423" t="s">
        <v>313</v>
      </c>
      <c r="Y67" s="423" t="s">
        <v>2265</v>
      </c>
      <c r="Z67">
        <v>325</v>
      </c>
      <c r="AA67" s="32">
        <v>45604</v>
      </c>
      <c r="AB67" s="62">
        <v>0.72951388888888891</v>
      </c>
      <c r="AC67" s="423" t="s">
        <v>335</v>
      </c>
      <c r="AD67" s="32">
        <v>45929</v>
      </c>
      <c r="AE67" s="62">
        <v>0.70262731481481477</v>
      </c>
      <c r="AF67" s="423" t="s">
        <v>336</v>
      </c>
      <c r="AH67" s="423" t="s">
        <v>313</v>
      </c>
      <c r="AI67" s="423" t="s">
        <v>313</v>
      </c>
      <c r="AJ67" s="423" t="s">
        <v>313</v>
      </c>
      <c r="AK67" s="423" t="s">
        <v>313</v>
      </c>
      <c r="AL67" s="423" t="s">
        <v>313</v>
      </c>
      <c r="AM67" s="423" t="s">
        <v>313</v>
      </c>
      <c r="AN67" s="423" t="s">
        <v>313</v>
      </c>
      <c r="AO67" s="423" t="s">
        <v>313</v>
      </c>
      <c r="AP67" s="423" t="s">
        <v>313</v>
      </c>
      <c r="AQ67" s="423">
        <v>1</v>
      </c>
    </row>
    <row r="68" spans="1:43" hidden="1" x14ac:dyDescent="0.3">
      <c r="A68" s="423" t="s">
        <v>2265</v>
      </c>
      <c r="B68">
        <v>67</v>
      </c>
      <c r="C68">
        <v>139</v>
      </c>
      <c r="D68">
        <v>171</v>
      </c>
      <c r="E68" s="423" t="s">
        <v>313</v>
      </c>
      <c r="F68" s="423" t="s">
        <v>313</v>
      </c>
      <c r="G68" s="423" t="s">
        <v>2441</v>
      </c>
      <c r="I68" s="423" t="s">
        <v>2441</v>
      </c>
      <c r="J68" s="423" t="s">
        <v>2441</v>
      </c>
      <c r="K68" s="423" t="s">
        <v>1575</v>
      </c>
      <c r="M68" s="423" t="s">
        <v>1576</v>
      </c>
      <c r="N68" s="423" t="s">
        <v>313</v>
      </c>
      <c r="O68" s="423" t="s">
        <v>313</v>
      </c>
      <c r="P68" s="423" t="s">
        <v>2442</v>
      </c>
      <c r="Q68" s="423" t="s">
        <v>313</v>
      </c>
      <c r="R68" s="423" t="s">
        <v>2269</v>
      </c>
      <c r="S68" s="423" t="s">
        <v>2270</v>
      </c>
      <c r="T68" s="423" t="s">
        <v>2271</v>
      </c>
      <c r="U68" s="423" t="s">
        <v>2272</v>
      </c>
      <c r="V68" s="423" t="s">
        <v>313</v>
      </c>
      <c r="Y68" s="423" t="s">
        <v>2265</v>
      </c>
      <c r="Z68">
        <v>325</v>
      </c>
      <c r="AA68" s="32">
        <v>45604</v>
      </c>
      <c r="AB68" s="62">
        <v>0.72951388888888891</v>
      </c>
      <c r="AC68" s="423" t="s">
        <v>335</v>
      </c>
      <c r="AD68" s="32">
        <v>45929</v>
      </c>
      <c r="AE68" s="62">
        <v>0.70265046296296296</v>
      </c>
      <c r="AF68" s="423" t="s">
        <v>336</v>
      </c>
      <c r="AH68" s="423" t="s">
        <v>313</v>
      </c>
      <c r="AI68" s="423" t="s">
        <v>313</v>
      </c>
      <c r="AJ68" s="423" t="s">
        <v>313</v>
      </c>
      <c r="AK68" s="423" t="s">
        <v>313</v>
      </c>
      <c r="AL68" s="423" t="s">
        <v>313</v>
      </c>
      <c r="AM68" s="423" t="s">
        <v>313</v>
      </c>
      <c r="AN68" s="423" t="s">
        <v>313</v>
      </c>
      <c r="AO68" s="423" t="s">
        <v>313</v>
      </c>
      <c r="AP68" s="423" t="s">
        <v>313</v>
      </c>
      <c r="AQ68" s="423">
        <v>1</v>
      </c>
    </row>
    <row r="69" spans="1:43" hidden="1" x14ac:dyDescent="0.3">
      <c r="A69" s="423" t="s">
        <v>2265</v>
      </c>
      <c r="B69">
        <v>68</v>
      </c>
      <c r="C69">
        <v>140</v>
      </c>
      <c r="D69">
        <v>173</v>
      </c>
      <c r="E69" s="423" t="s">
        <v>313</v>
      </c>
      <c r="F69" s="423" t="s">
        <v>313</v>
      </c>
      <c r="G69" s="423" t="s">
        <v>2443</v>
      </c>
      <c r="I69" s="423" t="s">
        <v>2443</v>
      </c>
      <c r="J69" s="423" t="s">
        <v>2443</v>
      </c>
      <c r="K69" s="423" t="s">
        <v>2444</v>
      </c>
      <c r="M69" s="423" t="s">
        <v>2445</v>
      </c>
      <c r="N69" s="423" t="s">
        <v>313</v>
      </c>
      <c r="O69" s="423" t="s">
        <v>313</v>
      </c>
      <c r="P69" s="423" t="s">
        <v>313</v>
      </c>
      <c r="Q69" s="423" t="s">
        <v>313</v>
      </c>
      <c r="R69" s="423" t="s">
        <v>2269</v>
      </c>
      <c r="S69" s="423" t="s">
        <v>2270</v>
      </c>
      <c r="T69" s="423" t="s">
        <v>2271</v>
      </c>
      <c r="U69" s="423" t="s">
        <v>2272</v>
      </c>
      <c r="V69" s="423" t="s">
        <v>313</v>
      </c>
      <c r="Y69" s="423" t="s">
        <v>2265</v>
      </c>
      <c r="Z69">
        <v>325</v>
      </c>
      <c r="AA69" s="32">
        <v>45604</v>
      </c>
      <c r="AB69" s="62">
        <v>0.72951388888888891</v>
      </c>
      <c r="AC69" s="423" t="s">
        <v>335</v>
      </c>
      <c r="AD69" s="32">
        <v>45929</v>
      </c>
      <c r="AE69" s="62">
        <v>0.70267361111111115</v>
      </c>
      <c r="AF69" s="423" t="s">
        <v>336</v>
      </c>
      <c r="AH69" s="423" t="s">
        <v>313</v>
      </c>
      <c r="AI69" s="423" t="s">
        <v>313</v>
      </c>
      <c r="AJ69" s="423" t="s">
        <v>313</v>
      </c>
      <c r="AK69" s="423" t="s">
        <v>313</v>
      </c>
      <c r="AL69" s="423" t="s">
        <v>313</v>
      </c>
      <c r="AM69" s="423" t="s">
        <v>313</v>
      </c>
      <c r="AN69" s="423" t="s">
        <v>313</v>
      </c>
      <c r="AO69" s="423" t="s">
        <v>313</v>
      </c>
      <c r="AP69" s="423" t="s">
        <v>313</v>
      </c>
      <c r="AQ69" s="423">
        <v>1</v>
      </c>
    </row>
    <row r="70" spans="1:43" hidden="1" x14ac:dyDescent="0.3">
      <c r="A70" s="423" t="s">
        <v>2265</v>
      </c>
      <c r="B70">
        <v>69</v>
      </c>
      <c r="C70">
        <v>141</v>
      </c>
      <c r="D70">
        <v>175</v>
      </c>
      <c r="E70" s="423" t="s">
        <v>313</v>
      </c>
      <c r="F70" s="423" t="s">
        <v>313</v>
      </c>
      <c r="G70" s="423" t="s">
        <v>2446</v>
      </c>
      <c r="I70" s="423" t="s">
        <v>2446</v>
      </c>
      <c r="J70" s="423" t="s">
        <v>2446</v>
      </c>
      <c r="K70" s="423" t="s">
        <v>2447</v>
      </c>
      <c r="M70" s="423" t="s">
        <v>2448</v>
      </c>
      <c r="N70" s="423" t="s">
        <v>313</v>
      </c>
      <c r="O70" s="423" t="s">
        <v>313</v>
      </c>
      <c r="P70" s="423" t="s">
        <v>313</v>
      </c>
      <c r="Q70" s="423" t="s">
        <v>313</v>
      </c>
      <c r="R70" s="423" t="s">
        <v>2269</v>
      </c>
      <c r="S70" s="423" t="s">
        <v>2270</v>
      </c>
      <c r="T70" s="423" t="s">
        <v>2271</v>
      </c>
      <c r="U70" s="423" t="s">
        <v>2272</v>
      </c>
      <c r="V70" s="423" t="s">
        <v>313</v>
      </c>
      <c r="Y70" s="423" t="s">
        <v>2265</v>
      </c>
      <c r="Z70">
        <v>325</v>
      </c>
      <c r="AA70" s="32">
        <v>45604</v>
      </c>
      <c r="AB70" s="62">
        <v>0.72951388888888891</v>
      </c>
      <c r="AC70" s="423" t="s">
        <v>335</v>
      </c>
      <c r="AD70" s="32">
        <v>45929</v>
      </c>
      <c r="AE70" s="62">
        <v>0.70270833333333338</v>
      </c>
      <c r="AF70" s="423" t="s">
        <v>336</v>
      </c>
      <c r="AH70" s="423" t="s">
        <v>313</v>
      </c>
      <c r="AI70" s="423" t="s">
        <v>313</v>
      </c>
      <c r="AJ70" s="423" t="s">
        <v>313</v>
      </c>
      <c r="AK70" s="423" t="s">
        <v>313</v>
      </c>
      <c r="AL70" s="423" t="s">
        <v>313</v>
      </c>
      <c r="AM70" s="423" t="s">
        <v>313</v>
      </c>
      <c r="AN70" s="423" t="s">
        <v>313</v>
      </c>
      <c r="AO70" s="423" t="s">
        <v>313</v>
      </c>
      <c r="AP70" s="423" t="s">
        <v>313</v>
      </c>
      <c r="AQ70" s="423">
        <v>1</v>
      </c>
    </row>
    <row r="71" spans="1:43" hidden="1" x14ac:dyDescent="0.3">
      <c r="A71" s="423" t="s">
        <v>2265</v>
      </c>
      <c r="B71">
        <v>70</v>
      </c>
      <c r="C71">
        <v>142</v>
      </c>
      <c r="D71">
        <v>177</v>
      </c>
      <c r="E71" s="423" t="s">
        <v>313</v>
      </c>
      <c r="F71" s="423" t="s">
        <v>313</v>
      </c>
      <c r="G71" s="423" t="s">
        <v>2449</v>
      </c>
      <c r="I71" s="423" t="s">
        <v>2449</v>
      </c>
      <c r="J71" s="423" t="s">
        <v>2449</v>
      </c>
      <c r="K71" s="423" t="s">
        <v>2450</v>
      </c>
      <c r="M71" s="423" t="s">
        <v>2451</v>
      </c>
      <c r="N71" s="423" t="s">
        <v>313</v>
      </c>
      <c r="O71" s="423" t="s">
        <v>313</v>
      </c>
      <c r="P71" s="423" t="s">
        <v>2452</v>
      </c>
      <c r="Q71" s="423" t="s">
        <v>1232</v>
      </c>
      <c r="R71" s="423" t="s">
        <v>2269</v>
      </c>
      <c r="S71" s="423" t="s">
        <v>2270</v>
      </c>
      <c r="T71" s="423" t="s">
        <v>2271</v>
      </c>
      <c r="U71" s="423" t="s">
        <v>2272</v>
      </c>
      <c r="V71" s="423" t="s">
        <v>313</v>
      </c>
      <c r="Y71" s="423" t="s">
        <v>2265</v>
      </c>
      <c r="Z71">
        <v>325</v>
      </c>
      <c r="AA71" s="32">
        <v>45604</v>
      </c>
      <c r="AB71" s="62">
        <v>0.72951388888888891</v>
      </c>
      <c r="AC71" s="423" t="s">
        <v>335</v>
      </c>
      <c r="AD71" s="32">
        <v>45929</v>
      </c>
      <c r="AE71" s="62">
        <v>0.70271990740740742</v>
      </c>
      <c r="AF71" s="423" t="s">
        <v>336</v>
      </c>
      <c r="AH71" s="423" t="s">
        <v>313</v>
      </c>
      <c r="AI71" s="423" t="s">
        <v>313</v>
      </c>
      <c r="AJ71" s="423" t="s">
        <v>313</v>
      </c>
      <c r="AK71" s="423" t="s">
        <v>313</v>
      </c>
      <c r="AL71" s="423" t="s">
        <v>313</v>
      </c>
      <c r="AM71" s="423" t="s">
        <v>313</v>
      </c>
      <c r="AN71" s="423" t="s">
        <v>313</v>
      </c>
      <c r="AO71" s="423" t="s">
        <v>313</v>
      </c>
      <c r="AP71" s="423" t="s">
        <v>313</v>
      </c>
      <c r="AQ71" s="423">
        <v>1</v>
      </c>
    </row>
    <row r="72" spans="1:43" hidden="1" x14ac:dyDescent="0.3">
      <c r="A72" s="423" t="s">
        <v>2265</v>
      </c>
      <c r="B72">
        <v>71</v>
      </c>
      <c r="C72">
        <v>143</v>
      </c>
      <c r="D72">
        <v>179</v>
      </c>
      <c r="E72" s="423" t="s">
        <v>313</v>
      </c>
      <c r="F72" s="423" t="s">
        <v>313</v>
      </c>
      <c r="G72" s="423" t="s">
        <v>196</v>
      </c>
      <c r="I72" s="423" t="s">
        <v>196</v>
      </c>
      <c r="J72" s="423" t="s">
        <v>196</v>
      </c>
      <c r="K72" s="423" t="s">
        <v>2453</v>
      </c>
      <c r="M72" s="423" t="s">
        <v>2454</v>
      </c>
      <c r="N72" s="423" t="s">
        <v>313</v>
      </c>
      <c r="O72" s="423" t="s">
        <v>313</v>
      </c>
      <c r="P72" s="423" t="s">
        <v>313</v>
      </c>
      <c r="Q72" s="423" t="s">
        <v>313</v>
      </c>
      <c r="R72" s="423" t="s">
        <v>2269</v>
      </c>
      <c r="S72" s="423" t="s">
        <v>2270</v>
      </c>
      <c r="T72" s="423" t="s">
        <v>2271</v>
      </c>
      <c r="U72" s="423" t="s">
        <v>2272</v>
      </c>
      <c r="V72" s="423" t="s">
        <v>313</v>
      </c>
      <c r="Y72" s="423" t="s">
        <v>2265</v>
      </c>
      <c r="Z72">
        <v>325</v>
      </c>
      <c r="AA72" s="32">
        <v>45604</v>
      </c>
      <c r="AB72" s="62">
        <v>0.72951388888888891</v>
      </c>
      <c r="AC72" s="423" t="s">
        <v>335</v>
      </c>
      <c r="AD72" s="32">
        <v>45929</v>
      </c>
      <c r="AE72" s="62">
        <v>0.70274305555555561</v>
      </c>
      <c r="AF72" s="423" t="s">
        <v>336</v>
      </c>
      <c r="AH72" s="423" t="s">
        <v>313</v>
      </c>
      <c r="AI72" s="423" t="s">
        <v>313</v>
      </c>
      <c r="AJ72" s="423" t="s">
        <v>313</v>
      </c>
      <c r="AK72" s="423" t="s">
        <v>313</v>
      </c>
      <c r="AL72" s="423" t="s">
        <v>313</v>
      </c>
      <c r="AM72" s="423" t="s">
        <v>313</v>
      </c>
      <c r="AN72" s="423" t="s">
        <v>313</v>
      </c>
      <c r="AO72" s="423" t="s">
        <v>313</v>
      </c>
      <c r="AP72" s="423" t="s">
        <v>313</v>
      </c>
      <c r="AQ72" s="423">
        <v>1</v>
      </c>
    </row>
    <row r="73" spans="1:43" hidden="1" x14ac:dyDescent="0.3">
      <c r="A73" s="423" t="s">
        <v>45</v>
      </c>
      <c r="B73">
        <v>72</v>
      </c>
      <c r="C73">
        <v>144</v>
      </c>
      <c r="D73">
        <v>521</v>
      </c>
      <c r="E73" s="423" t="s">
        <v>313</v>
      </c>
      <c r="F73" s="423" t="s">
        <v>313</v>
      </c>
      <c r="G73" s="423" t="s">
        <v>2455</v>
      </c>
      <c r="I73" s="423" t="s">
        <v>2456</v>
      </c>
      <c r="J73" s="423" t="s">
        <v>2457</v>
      </c>
      <c r="K73" s="423" t="s">
        <v>2458</v>
      </c>
      <c r="M73" s="423" t="s">
        <v>2459</v>
      </c>
      <c r="N73" s="423" t="s">
        <v>313</v>
      </c>
      <c r="O73" s="423" t="s">
        <v>313</v>
      </c>
      <c r="P73" s="423" t="s">
        <v>313</v>
      </c>
      <c r="Q73" s="423" t="s">
        <v>313</v>
      </c>
      <c r="R73" s="423" t="s">
        <v>313</v>
      </c>
      <c r="S73" s="423" t="s">
        <v>2460</v>
      </c>
      <c r="T73" s="423" t="s">
        <v>2461</v>
      </c>
      <c r="U73" s="423" t="s">
        <v>2462</v>
      </c>
      <c r="V73" s="423" t="s">
        <v>313</v>
      </c>
      <c r="Y73" s="423" t="s">
        <v>40</v>
      </c>
      <c r="Z73">
        <v>142</v>
      </c>
      <c r="AA73" s="32">
        <v>45622</v>
      </c>
      <c r="AB73" s="62">
        <v>0.68312499999999998</v>
      </c>
      <c r="AC73" s="423" t="s">
        <v>335</v>
      </c>
      <c r="AD73" s="32">
        <v>45764</v>
      </c>
      <c r="AE73" s="62">
        <v>0.50594907407407408</v>
      </c>
      <c r="AF73" s="423" t="s">
        <v>474</v>
      </c>
      <c r="AH73" s="423" t="s">
        <v>2463</v>
      </c>
      <c r="AI73" s="423" t="s">
        <v>313</v>
      </c>
      <c r="AJ73" s="423" t="s">
        <v>313</v>
      </c>
      <c r="AK73" s="423" t="s">
        <v>313</v>
      </c>
      <c r="AL73" s="423" t="s">
        <v>313</v>
      </c>
      <c r="AM73" s="423" t="s">
        <v>313</v>
      </c>
      <c r="AN73" s="423" t="s">
        <v>313</v>
      </c>
      <c r="AO73" s="423" t="s">
        <v>313</v>
      </c>
      <c r="AP73" s="423" t="s">
        <v>313</v>
      </c>
      <c r="AQ73" s="423">
        <v>1</v>
      </c>
    </row>
    <row r="74" spans="1:43" hidden="1" x14ac:dyDescent="0.3">
      <c r="A74" s="423" t="s">
        <v>45</v>
      </c>
      <c r="B74">
        <v>73</v>
      </c>
      <c r="C74">
        <v>144</v>
      </c>
      <c r="D74">
        <v>521</v>
      </c>
      <c r="E74" s="423" t="s">
        <v>313</v>
      </c>
      <c r="F74" s="423" t="s">
        <v>313</v>
      </c>
      <c r="G74" s="423" t="s">
        <v>2464</v>
      </c>
      <c r="I74" s="423" t="s">
        <v>2456</v>
      </c>
      <c r="J74" s="423" t="s">
        <v>2457</v>
      </c>
      <c r="K74" s="423" t="s">
        <v>2458</v>
      </c>
      <c r="M74" s="423" t="s">
        <v>2459</v>
      </c>
      <c r="N74" s="423" t="s">
        <v>313</v>
      </c>
      <c r="O74" s="423" t="s">
        <v>313</v>
      </c>
      <c r="P74" s="423" t="s">
        <v>313</v>
      </c>
      <c r="Q74" s="423" t="s">
        <v>313</v>
      </c>
      <c r="R74" s="423" t="s">
        <v>313</v>
      </c>
      <c r="S74" s="423" t="s">
        <v>2465</v>
      </c>
      <c r="T74" s="423" t="s">
        <v>2461</v>
      </c>
      <c r="U74" s="423" t="s">
        <v>2462</v>
      </c>
      <c r="V74" s="423" t="s">
        <v>313</v>
      </c>
      <c r="Y74" s="423" t="s">
        <v>40</v>
      </c>
      <c r="Z74">
        <v>142</v>
      </c>
      <c r="AA74" s="32">
        <v>45622</v>
      </c>
      <c r="AB74" s="62">
        <v>0.68312499999999998</v>
      </c>
      <c r="AC74" s="423" t="s">
        <v>335</v>
      </c>
      <c r="AD74" s="32">
        <v>45764</v>
      </c>
      <c r="AE74" s="62">
        <v>0.50575231481481486</v>
      </c>
      <c r="AF74" s="423" t="s">
        <v>474</v>
      </c>
      <c r="AH74" s="423" t="s">
        <v>485</v>
      </c>
      <c r="AI74" s="423" t="s">
        <v>313</v>
      </c>
      <c r="AJ74" s="423" t="s">
        <v>313</v>
      </c>
      <c r="AK74" s="423" t="s">
        <v>313</v>
      </c>
      <c r="AL74" s="423" t="s">
        <v>313</v>
      </c>
      <c r="AM74" s="423" t="s">
        <v>313</v>
      </c>
      <c r="AN74" s="423" t="s">
        <v>313</v>
      </c>
      <c r="AO74" s="423" t="s">
        <v>313</v>
      </c>
      <c r="AP74" s="423" t="s">
        <v>313</v>
      </c>
      <c r="AQ74" s="423">
        <v>1</v>
      </c>
    </row>
    <row r="75" spans="1:43" hidden="1" x14ac:dyDescent="0.3">
      <c r="A75" s="423" t="s">
        <v>45</v>
      </c>
      <c r="B75">
        <v>74</v>
      </c>
      <c r="C75">
        <v>97</v>
      </c>
      <c r="D75">
        <v>88</v>
      </c>
      <c r="E75" s="423" t="s">
        <v>313</v>
      </c>
      <c r="F75" s="423" t="s">
        <v>313</v>
      </c>
      <c r="G75" s="423" t="s">
        <v>2466</v>
      </c>
      <c r="H75">
        <v>22500484000170</v>
      </c>
      <c r="I75" s="423" t="s">
        <v>167</v>
      </c>
      <c r="J75" s="423" t="s">
        <v>2467</v>
      </c>
      <c r="K75" s="423" t="s">
        <v>2468</v>
      </c>
      <c r="M75" s="423" t="s">
        <v>2344</v>
      </c>
      <c r="N75" s="423" t="s">
        <v>313</v>
      </c>
      <c r="O75" s="423" t="s">
        <v>313</v>
      </c>
      <c r="P75" s="423" t="s">
        <v>313</v>
      </c>
      <c r="Q75" s="423" t="s">
        <v>313</v>
      </c>
      <c r="R75" s="423" t="s">
        <v>313</v>
      </c>
      <c r="S75" s="423" t="s">
        <v>2469</v>
      </c>
      <c r="T75" s="423" t="s">
        <v>2461</v>
      </c>
      <c r="U75" s="423" t="s">
        <v>2470</v>
      </c>
      <c r="V75" s="423" t="s">
        <v>313</v>
      </c>
      <c r="Y75" s="423" t="s">
        <v>40</v>
      </c>
      <c r="Z75">
        <v>84</v>
      </c>
      <c r="AA75" s="32">
        <v>45622</v>
      </c>
      <c r="AB75" s="62">
        <v>0.68312499999999998</v>
      </c>
      <c r="AC75" s="423" t="s">
        <v>335</v>
      </c>
      <c r="AD75" s="32">
        <v>45706</v>
      </c>
      <c r="AE75" s="62">
        <v>0.72165509259259264</v>
      </c>
      <c r="AF75" s="423" t="s">
        <v>336</v>
      </c>
      <c r="AH75" s="423" t="s">
        <v>2471</v>
      </c>
      <c r="AI75" s="423" t="s">
        <v>313</v>
      </c>
      <c r="AJ75" s="423" t="s">
        <v>313</v>
      </c>
      <c r="AK75" s="423" t="s">
        <v>313</v>
      </c>
      <c r="AL75" s="423" t="s">
        <v>313</v>
      </c>
      <c r="AM75" s="423" t="s">
        <v>313</v>
      </c>
      <c r="AN75" s="423" t="s">
        <v>313</v>
      </c>
      <c r="AO75" s="423" t="s">
        <v>313</v>
      </c>
      <c r="AP75" s="423" t="s">
        <v>313</v>
      </c>
      <c r="AQ75" s="423">
        <v>1</v>
      </c>
    </row>
    <row r="76" spans="1:43" hidden="1" x14ac:dyDescent="0.3">
      <c r="A76" s="423" t="s">
        <v>45</v>
      </c>
      <c r="B76">
        <v>75</v>
      </c>
      <c r="C76">
        <v>145</v>
      </c>
      <c r="D76">
        <v>525</v>
      </c>
      <c r="E76" s="423" t="s">
        <v>313</v>
      </c>
      <c r="F76" s="423" t="s">
        <v>313</v>
      </c>
      <c r="G76" s="423" t="s">
        <v>2472</v>
      </c>
      <c r="H76">
        <v>774215000160</v>
      </c>
      <c r="I76" s="423" t="s">
        <v>2473</v>
      </c>
      <c r="J76" s="423" t="s">
        <v>2474</v>
      </c>
      <c r="K76" s="423" t="s">
        <v>2475</v>
      </c>
      <c r="M76" s="423" t="s">
        <v>2476</v>
      </c>
      <c r="N76" s="423" t="s">
        <v>313</v>
      </c>
      <c r="O76" s="423" t="s">
        <v>313</v>
      </c>
      <c r="P76" s="423" t="s">
        <v>313</v>
      </c>
      <c r="Q76" s="423" t="s">
        <v>313</v>
      </c>
      <c r="R76" s="423" t="s">
        <v>313</v>
      </c>
      <c r="S76" s="423" t="s">
        <v>2477</v>
      </c>
      <c r="T76" s="423" t="s">
        <v>2461</v>
      </c>
      <c r="U76" s="423" t="s">
        <v>2470</v>
      </c>
      <c r="V76" s="423" t="s">
        <v>313</v>
      </c>
      <c r="Y76" s="423" t="s">
        <v>40</v>
      </c>
      <c r="Z76">
        <v>15</v>
      </c>
      <c r="AA76" s="32">
        <v>45622</v>
      </c>
      <c r="AB76" s="62">
        <v>0.68312499999999998</v>
      </c>
      <c r="AC76" s="423" t="s">
        <v>335</v>
      </c>
      <c r="AD76" s="32">
        <v>45637</v>
      </c>
      <c r="AE76" s="62">
        <v>0.41211805555555553</v>
      </c>
      <c r="AF76" s="423" t="s">
        <v>514</v>
      </c>
      <c r="AH76" s="423" t="s">
        <v>487</v>
      </c>
      <c r="AI76" s="423" t="s">
        <v>313</v>
      </c>
      <c r="AJ76" s="423" t="s">
        <v>313</v>
      </c>
      <c r="AK76" s="423" t="s">
        <v>313</v>
      </c>
      <c r="AL76" s="423" t="s">
        <v>313</v>
      </c>
      <c r="AM76" s="423" t="s">
        <v>313</v>
      </c>
      <c r="AN76" s="423" t="s">
        <v>313</v>
      </c>
      <c r="AO76" s="423" t="s">
        <v>313</v>
      </c>
      <c r="AP76" s="423" t="s">
        <v>313</v>
      </c>
      <c r="AQ76" s="423">
        <v>1</v>
      </c>
    </row>
    <row r="77" spans="1:43" hidden="1" x14ac:dyDescent="0.3">
      <c r="A77" s="423" t="s">
        <v>45</v>
      </c>
      <c r="B77">
        <v>76</v>
      </c>
      <c r="C77">
        <v>146</v>
      </c>
      <c r="D77">
        <v>527</v>
      </c>
      <c r="E77" s="423" t="s">
        <v>313</v>
      </c>
      <c r="F77" s="423" t="s">
        <v>313</v>
      </c>
      <c r="G77" s="423" t="s">
        <v>2478</v>
      </c>
      <c r="I77" s="423" t="s">
        <v>2479</v>
      </c>
      <c r="J77" s="423" t="s">
        <v>2480</v>
      </c>
      <c r="K77" s="423" t="s">
        <v>2481</v>
      </c>
      <c r="M77" s="423" t="s">
        <v>2482</v>
      </c>
      <c r="N77" s="423" t="s">
        <v>313</v>
      </c>
      <c r="O77" s="423" t="s">
        <v>313</v>
      </c>
      <c r="P77" s="423" t="s">
        <v>313</v>
      </c>
      <c r="Q77" s="423" t="s">
        <v>313</v>
      </c>
      <c r="R77" s="423" t="s">
        <v>313</v>
      </c>
      <c r="S77" s="423" t="s">
        <v>2460</v>
      </c>
      <c r="T77" s="423" t="s">
        <v>2461</v>
      </c>
      <c r="U77" s="423" t="s">
        <v>2462</v>
      </c>
      <c r="V77" s="423" t="s">
        <v>313</v>
      </c>
      <c r="Y77" s="423" t="s">
        <v>40</v>
      </c>
      <c r="Z77">
        <v>182</v>
      </c>
      <c r="AA77" s="32">
        <v>45622</v>
      </c>
      <c r="AB77" s="62">
        <v>0.68312499999999998</v>
      </c>
      <c r="AC77" s="423" t="s">
        <v>335</v>
      </c>
      <c r="AD77" s="32">
        <v>45804</v>
      </c>
      <c r="AE77" s="62">
        <v>0.79173611111111108</v>
      </c>
      <c r="AF77" s="423" t="s">
        <v>336</v>
      </c>
      <c r="AH77" s="423" t="s">
        <v>486</v>
      </c>
      <c r="AI77" s="423" t="s">
        <v>313</v>
      </c>
      <c r="AJ77" s="423" t="s">
        <v>313</v>
      </c>
      <c r="AK77" s="423" t="s">
        <v>313</v>
      </c>
      <c r="AL77" s="423" t="s">
        <v>313</v>
      </c>
      <c r="AM77" s="423" t="s">
        <v>313</v>
      </c>
      <c r="AN77" s="423" t="s">
        <v>313</v>
      </c>
      <c r="AO77" s="423" t="s">
        <v>313</v>
      </c>
      <c r="AP77" s="423" t="s">
        <v>313</v>
      </c>
      <c r="AQ77" s="423">
        <v>1</v>
      </c>
    </row>
    <row r="78" spans="1:43" hidden="1" x14ac:dyDescent="0.3">
      <c r="A78" s="423" t="s">
        <v>45</v>
      </c>
      <c r="B78">
        <v>77</v>
      </c>
      <c r="C78">
        <v>147</v>
      </c>
      <c r="D78">
        <v>848</v>
      </c>
      <c r="E78" s="423" t="s">
        <v>313</v>
      </c>
      <c r="F78" s="423" t="s">
        <v>313</v>
      </c>
      <c r="G78" s="423" t="s">
        <v>2483</v>
      </c>
      <c r="H78">
        <v>7964558000136</v>
      </c>
      <c r="I78" s="423" t="s">
        <v>2484</v>
      </c>
      <c r="J78" s="423" t="s">
        <v>2485</v>
      </c>
      <c r="K78" s="423" t="s">
        <v>2486</v>
      </c>
      <c r="M78" s="423" t="s">
        <v>2487</v>
      </c>
      <c r="N78" s="423" t="s">
        <v>313</v>
      </c>
      <c r="O78" s="423" t="s">
        <v>313</v>
      </c>
      <c r="P78" s="423" t="s">
        <v>313</v>
      </c>
      <c r="Q78" s="423" t="s">
        <v>313</v>
      </c>
      <c r="R78" s="423" t="s">
        <v>313</v>
      </c>
      <c r="S78" s="423" t="s">
        <v>524</v>
      </c>
      <c r="T78" s="423" t="s">
        <v>2461</v>
      </c>
      <c r="U78" s="423" t="s">
        <v>356</v>
      </c>
      <c r="V78" s="423" t="s">
        <v>313</v>
      </c>
      <c r="W78">
        <v>4240</v>
      </c>
      <c r="Y78" s="423" t="s">
        <v>40</v>
      </c>
      <c r="Z78">
        <v>41</v>
      </c>
      <c r="AA78" s="32">
        <v>45622</v>
      </c>
      <c r="AB78" s="62">
        <v>0.68313657407407402</v>
      </c>
      <c r="AC78" s="423" t="s">
        <v>358</v>
      </c>
      <c r="AD78" s="32">
        <v>45663</v>
      </c>
      <c r="AE78" s="62">
        <v>0.61962962962962964</v>
      </c>
      <c r="AF78" s="423" t="s">
        <v>313</v>
      </c>
      <c r="AH78" s="423" t="s">
        <v>428</v>
      </c>
      <c r="AI78" s="423" t="s">
        <v>313</v>
      </c>
      <c r="AJ78" s="423" t="s">
        <v>313</v>
      </c>
      <c r="AK78" s="423" t="s">
        <v>313</v>
      </c>
      <c r="AL78" s="423" t="s">
        <v>313</v>
      </c>
      <c r="AM78" s="423" t="s">
        <v>313</v>
      </c>
      <c r="AN78" s="423" t="s">
        <v>313</v>
      </c>
      <c r="AO78" s="423" t="s">
        <v>313</v>
      </c>
      <c r="AP78" s="423" t="s">
        <v>313</v>
      </c>
      <c r="AQ78" s="423">
        <v>1</v>
      </c>
    </row>
    <row r="79" spans="1:43" hidden="1" x14ac:dyDescent="0.3">
      <c r="A79" s="423" t="s">
        <v>45</v>
      </c>
      <c r="B79">
        <v>80</v>
      </c>
      <c r="C79">
        <v>150</v>
      </c>
      <c r="D79">
        <v>535</v>
      </c>
      <c r="E79" s="423" t="s">
        <v>313</v>
      </c>
      <c r="F79" s="423" t="s">
        <v>313</v>
      </c>
      <c r="G79" s="423" t="s">
        <v>2488</v>
      </c>
      <c r="H79">
        <v>32258848000101</v>
      </c>
      <c r="I79" s="423" t="s">
        <v>2489</v>
      </c>
      <c r="J79" s="423" t="s">
        <v>1074</v>
      </c>
      <c r="K79" s="423" t="s">
        <v>2490</v>
      </c>
      <c r="M79" s="423" t="s">
        <v>2491</v>
      </c>
      <c r="N79" s="423" t="s">
        <v>313</v>
      </c>
      <c r="O79" s="423" t="s">
        <v>313</v>
      </c>
      <c r="P79" s="423" t="s">
        <v>313</v>
      </c>
      <c r="Q79" s="423" t="s">
        <v>313</v>
      </c>
      <c r="R79" s="423" t="s">
        <v>313</v>
      </c>
      <c r="S79" s="423" t="s">
        <v>2460</v>
      </c>
      <c r="T79" s="423" t="s">
        <v>2461</v>
      </c>
      <c r="U79" s="423" t="s">
        <v>2470</v>
      </c>
      <c r="V79" s="423" t="s">
        <v>313</v>
      </c>
      <c r="Y79" s="423" t="s">
        <v>40</v>
      </c>
      <c r="Z79">
        <v>121</v>
      </c>
      <c r="AA79" s="32">
        <v>45622</v>
      </c>
      <c r="AB79" s="62">
        <v>0.68313657407407402</v>
      </c>
      <c r="AC79" s="423" t="s">
        <v>335</v>
      </c>
      <c r="AD79" s="32">
        <v>45743</v>
      </c>
      <c r="AE79" s="62">
        <v>0.35857638888888888</v>
      </c>
      <c r="AF79" s="423" t="s">
        <v>336</v>
      </c>
      <c r="AH79" s="423" t="s">
        <v>497</v>
      </c>
      <c r="AI79" s="423" t="s">
        <v>901</v>
      </c>
      <c r="AJ79" s="423" t="s">
        <v>313</v>
      </c>
      <c r="AK79" s="423" t="s">
        <v>313</v>
      </c>
      <c r="AL79" s="423" t="s">
        <v>313</v>
      </c>
      <c r="AM79" s="423" t="s">
        <v>313</v>
      </c>
      <c r="AN79" s="423" t="s">
        <v>313</v>
      </c>
      <c r="AO79" s="423" t="s">
        <v>313</v>
      </c>
      <c r="AP79" s="423" t="s">
        <v>313</v>
      </c>
      <c r="AQ79" s="423">
        <v>1</v>
      </c>
    </row>
    <row r="80" spans="1:43" hidden="1" x14ac:dyDescent="0.3">
      <c r="A80" s="423" t="s">
        <v>45</v>
      </c>
      <c r="B80">
        <v>81</v>
      </c>
      <c r="C80">
        <v>151</v>
      </c>
      <c r="D80">
        <v>537</v>
      </c>
      <c r="E80" s="423" t="s">
        <v>313</v>
      </c>
      <c r="F80" s="423" t="s">
        <v>313</v>
      </c>
      <c r="G80" s="423" t="s">
        <v>2492</v>
      </c>
      <c r="I80" s="423" t="s">
        <v>2493</v>
      </c>
      <c r="J80" s="423" t="s">
        <v>2494</v>
      </c>
      <c r="K80" s="423" t="s">
        <v>2447</v>
      </c>
      <c r="M80" s="423" t="s">
        <v>2495</v>
      </c>
      <c r="N80" s="423" t="s">
        <v>313</v>
      </c>
      <c r="O80" s="423" t="s">
        <v>313</v>
      </c>
      <c r="P80" s="423" t="s">
        <v>313</v>
      </c>
      <c r="Q80" s="423" t="s">
        <v>313</v>
      </c>
      <c r="R80" s="423" t="s">
        <v>313</v>
      </c>
      <c r="S80" s="423" t="s">
        <v>2496</v>
      </c>
      <c r="T80" s="423" t="s">
        <v>2461</v>
      </c>
      <c r="U80" s="423" t="s">
        <v>356</v>
      </c>
      <c r="V80" s="423" t="s">
        <v>313</v>
      </c>
      <c r="Y80" s="423" t="s">
        <v>40</v>
      </c>
      <c r="Z80">
        <v>73</v>
      </c>
      <c r="AA80" s="32">
        <v>45622</v>
      </c>
      <c r="AB80" s="62">
        <v>0.68313657407407402</v>
      </c>
      <c r="AC80" s="423" t="s">
        <v>335</v>
      </c>
      <c r="AD80" s="32">
        <v>45695</v>
      </c>
      <c r="AE80" s="62">
        <v>0.65645833333333337</v>
      </c>
      <c r="AF80" s="423" t="s">
        <v>336</v>
      </c>
      <c r="AH80" s="423" t="s">
        <v>2497</v>
      </c>
      <c r="AI80" s="423" t="s">
        <v>313</v>
      </c>
      <c r="AJ80" s="423" t="s">
        <v>313</v>
      </c>
      <c r="AK80" s="423" t="s">
        <v>313</v>
      </c>
      <c r="AL80" s="423" t="s">
        <v>313</v>
      </c>
      <c r="AM80" s="423" t="s">
        <v>313</v>
      </c>
      <c r="AN80" s="423" t="s">
        <v>313</v>
      </c>
      <c r="AO80" s="423" t="s">
        <v>313</v>
      </c>
      <c r="AP80" s="423" t="s">
        <v>313</v>
      </c>
      <c r="AQ80" s="423">
        <v>1</v>
      </c>
    </row>
    <row r="81" spans="1:43" hidden="1" x14ac:dyDescent="0.3">
      <c r="A81" s="423" t="s">
        <v>45</v>
      </c>
      <c r="B81">
        <v>82</v>
      </c>
      <c r="C81">
        <v>152</v>
      </c>
      <c r="D81">
        <v>539</v>
      </c>
      <c r="E81" s="423" t="s">
        <v>313</v>
      </c>
      <c r="F81" s="423" t="s">
        <v>313</v>
      </c>
      <c r="G81" s="423" t="s">
        <v>2498</v>
      </c>
      <c r="I81" s="423" t="s">
        <v>2499</v>
      </c>
      <c r="J81" s="423" t="s">
        <v>2500</v>
      </c>
      <c r="K81" s="423" t="s">
        <v>2501</v>
      </c>
      <c r="M81" s="423" t="s">
        <v>2502</v>
      </c>
      <c r="N81" s="423" t="s">
        <v>313</v>
      </c>
      <c r="O81" s="423" t="s">
        <v>313</v>
      </c>
      <c r="P81" s="423" t="s">
        <v>313</v>
      </c>
      <c r="Q81" s="423" t="s">
        <v>313</v>
      </c>
      <c r="R81" s="423" t="s">
        <v>313</v>
      </c>
      <c r="S81" s="423" t="s">
        <v>2460</v>
      </c>
      <c r="T81" s="423" t="s">
        <v>2461</v>
      </c>
      <c r="U81" s="423" t="s">
        <v>2470</v>
      </c>
      <c r="V81" s="423" t="s">
        <v>313</v>
      </c>
      <c r="Y81" s="423" t="s">
        <v>40</v>
      </c>
      <c r="Z81">
        <v>121</v>
      </c>
      <c r="AA81" s="32">
        <v>45622</v>
      </c>
      <c r="AB81" s="62">
        <v>0.68313657407407402</v>
      </c>
      <c r="AC81" s="423" t="s">
        <v>335</v>
      </c>
      <c r="AD81" s="32">
        <v>45743</v>
      </c>
      <c r="AE81" s="62">
        <v>0.35847222222222225</v>
      </c>
      <c r="AF81" s="423" t="s">
        <v>336</v>
      </c>
      <c r="AH81" s="423" t="s">
        <v>2503</v>
      </c>
      <c r="AI81" s="423" t="s">
        <v>313</v>
      </c>
      <c r="AJ81" s="423" t="s">
        <v>313</v>
      </c>
      <c r="AK81" s="423" t="s">
        <v>313</v>
      </c>
      <c r="AL81" s="423" t="s">
        <v>313</v>
      </c>
      <c r="AM81" s="423" t="s">
        <v>313</v>
      </c>
      <c r="AN81" s="423" t="s">
        <v>313</v>
      </c>
      <c r="AO81" s="423" t="s">
        <v>313</v>
      </c>
      <c r="AP81" s="423" t="s">
        <v>313</v>
      </c>
      <c r="AQ81" s="423">
        <v>1</v>
      </c>
    </row>
    <row r="82" spans="1:43" hidden="1" x14ac:dyDescent="0.3">
      <c r="A82" s="423" t="s">
        <v>45</v>
      </c>
      <c r="B82">
        <v>83</v>
      </c>
      <c r="C82">
        <v>153</v>
      </c>
      <c r="D82">
        <v>541</v>
      </c>
      <c r="E82" s="423" t="s">
        <v>313</v>
      </c>
      <c r="F82" s="423" t="s">
        <v>313</v>
      </c>
      <c r="G82" s="423" t="s">
        <v>2504</v>
      </c>
      <c r="I82" s="423" t="s">
        <v>2505</v>
      </c>
      <c r="J82" s="423" t="s">
        <v>2505</v>
      </c>
      <c r="K82" s="423" t="s">
        <v>2507</v>
      </c>
      <c r="M82" s="423" t="s">
        <v>2508</v>
      </c>
      <c r="N82" s="423" t="s">
        <v>313</v>
      </c>
      <c r="O82" s="423" t="s">
        <v>313</v>
      </c>
      <c r="P82" s="423" t="s">
        <v>313</v>
      </c>
      <c r="Q82" s="423" t="s">
        <v>313</v>
      </c>
      <c r="R82" s="423" t="s">
        <v>313</v>
      </c>
      <c r="S82" s="423" t="s">
        <v>524</v>
      </c>
      <c r="T82" s="423" t="s">
        <v>2461</v>
      </c>
      <c r="U82" s="423" t="s">
        <v>2462</v>
      </c>
      <c r="V82" s="423" t="s">
        <v>313</v>
      </c>
      <c r="Y82" s="423" t="s">
        <v>40</v>
      </c>
      <c r="Z82">
        <v>45</v>
      </c>
      <c r="AA82" s="32">
        <v>45622</v>
      </c>
      <c r="AB82" s="62">
        <v>0.68313657407407402</v>
      </c>
      <c r="AC82" s="423" t="s">
        <v>335</v>
      </c>
      <c r="AD82" s="32">
        <v>45667</v>
      </c>
      <c r="AE82" s="62">
        <v>0.63896990740740744</v>
      </c>
      <c r="AF82" s="423" t="s">
        <v>474</v>
      </c>
      <c r="AH82" s="423" t="s">
        <v>558</v>
      </c>
      <c r="AI82" s="423" t="s">
        <v>313</v>
      </c>
      <c r="AJ82" s="423" t="s">
        <v>313</v>
      </c>
      <c r="AK82" s="423" t="s">
        <v>313</v>
      </c>
      <c r="AL82" s="423" t="s">
        <v>313</v>
      </c>
      <c r="AM82" s="423" t="s">
        <v>313</v>
      </c>
      <c r="AN82" s="423" t="s">
        <v>313</v>
      </c>
      <c r="AO82" s="423" t="s">
        <v>313</v>
      </c>
      <c r="AP82" s="423" t="s">
        <v>313</v>
      </c>
      <c r="AQ82" s="423">
        <v>1</v>
      </c>
    </row>
    <row r="83" spans="1:43" hidden="1" x14ac:dyDescent="0.3">
      <c r="A83" s="423" t="s">
        <v>45</v>
      </c>
      <c r="B83">
        <v>84</v>
      </c>
      <c r="C83">
        <v>154</v>
      </c>
      <c r="D83">
        <v>543</v>
      </c>
      <c r="E83" s="423" t="s">
        <v>313</v>
      </c>
      <c r="F83" s="423" t="s">
        <v>313</v>
      </c>
      <c r="G83" s="423" t="s">
        <v>2509</v>
      </c>
      <c r="H83">
        <v>790751000159</v>
      </c>
      <c r="I83" s="423" t="s">
        <v>2510</v>
      </c>
      <c r="J83" s="423" t="s">
        <v>2511</v>
      </c>
      <c r="K83" s="423" t="s">
        <v>2512</v>
      </c>
      <c r="M83" s="423" t="s">
        <v>2513</v>
      </c>
      <c r="N83" s="423" t="s">
        <v>313</v>
      </c>
      <c r="O83" s="423" t="s">
        <v>313</v>
      </c>
      <c r="P83" s="423" t="s">
        <v>313</v>
      </c>
      <c r="Q83" s="423" t="s">
        <v>313</v>
      </c>
      <c r="R83" s="423" t="s">
        <v>313</v>
      </c>
      <c r="S83" s="423" t="s">
        <v>2514</v>
      </c>
      <c r="T83" s="423" t="s">
        <v>2461</v>
      </c>
      <c r="U83" s="423" t="s">
        <v>2470</v>
      </c>
      <c r="V83" s="423" t="s">
        <v>357</v>
      </c>
      <c r="W83">
        <v>169128</v>
      </c>
      <c r="X83">
        <v>7128</v>
      </c>
      <c r="Y83" s="423" t="s">
        <v>40</v>
      </c>
      <c r="Z83">
        <v>104</v>
      </c>
      <c r="AA83" s="32">
        <v>45622</v>
      </c>
      <c r="AB83" s="62">
        <v>0.68313657407407402</v>
      </c>
      <c r="AC83" s="423" t="s">
        <v>335</v>
      </c>
      <c r="AD83" s="32">
        <v>45726</v>
      </c>
      <c r="AE83" s="62">
        <v>0.42429398148148151</v>
      </c>
      <c r="AF83" s="423" t="s">
        <v>336</v>
      </c>
      <c r="AH83" s="423" t="s">
        <v>369</v>
      </c>
      <c r="AI83" s="423" t="s">
        <v>2515</v>
      </c>
      <c r="AJ83" s="423" t="s">
        <v>313</v>
      </c>
      <c r="AK83" s="423" t="s">
        <v>313</v>
      </c>
      <c r="AL83" s="423" t="s">
        <v>313</v>
      </c>
      <c r="AM83" s="423" t="s">
        <v>313</v>
      </c>
      <c r="AN83" s="423" t="s">
        <v>313</v>
      </c>
      <c r="AO83" s="423" t="s">
        <v>313</v>
      </c>
      <c r="AP83" s="423" t="s">
        <v>313</v>
      </c>
      <c r="AQ83" s="423">
        <v>1</v>
      </c>
    </row>
    <row r="84" spans="1:43" hidden="1" x14ac:dyDescent="0.3">
      <c r="A84" s="423" t="s">
        <v>45</v>
      </c>
      <c r="B84">
        <v>117</v>
      </c>
      <c r="C84">
        <v>147</v>
      </c>
      <c r="D84">
        <v>848</v>
      </c>
      <c r="E84" s="423" t="s">
        <v>313</v>
      </c>
      <c r="F84" s="423" t="s">
        <v>313</v>
      </c>
      <c r="G84" s="423" t="s">
        <v>2516</v>
      </c>
      <c r="H84">
        <v>7964558000136</v>
      </c>
      <c r="I84" s="423" t="s">
        <v>2484</v>
      </c>
      <c r="J84" s="423" t="s">
        <v>2485</v>
      </c>
      <c r="K84" s="423" t="s">
        <v>2486</v>
      </c>
      <c r="M84" s="423" t="s">
        <v>2487</v>
      </c>
      <c r="N84" s="423" t="s">
        <v>313</v>
      </c>
      <c r="O84" s="423" t="s">
        <v>313</v>
      </c>
      <c r="P84" s="423" t="s">
        <v>313</v>
      </c>
      <c r="Q84" s="423" t="s">
        <v>313</v>
      </c>
      <c r="R84" s="423" t="s">
        <v>313</v>
      </c>
      <c r="S84" s="423" t="s">
        <v>313</v>
      </c>
      <c r="T84" s="423" t="s">
        <v>2461</v>
      </c>
      <c r="U84" s="423" t="s">
        <v>2470</v>
      </c>
      <c r="V84" s="423" t="s">
        <v>313</v>
      </c>
      <c r="Y84" s="423" t="s">
        <v>313</v>
      </c>
      <c r="Z84">
        <v>8</v>
      </c>
      <c r="AA84" s="32">
        <v>45629</v>
      </c>
      <c r="AB84" s="62">
        <v>0.68774305555555559</v>
      </c>
      <c r="AC84" s="423" t="s">
        <v>335</v>
      </c>
      <c r="AD84" s="32">
        <v>45637</v>
      </c>
      <c r="AE84" s="62">
        <v>0.41108796296296296</v>
      </c>
      <c r="AF84" s="423" t="s">
        <v>407</v>
      </c>
      <c r="AH84" s="423" t="s">
        <v>369</v>
      </c>
      <c r="AI84" s="423" t="s">
        <v>369</v>
      </c>
      <c r="AJ84" s="423" t="s">
        <v>313</v>
      </c>
      <c r="AK84" s="423" t="s">
        <v>313</v>
      </c>
      <c r="AL84" s="423" t="s">
        <v>313</v>
      </c>
      <c r="AM84" s="423" t="s">
        <v>313</v>
      </c>
      <c r="AN84" s="423" t="s">
        <v>313</v>
      </c>
      <c r="AO84" s="423" t="s">
        <v>313</v>
      </c>
      <c r="AP84" s="423" t="s">
        <v>313</v>
      </c>
      <c r="AQ84" s="423">
        <v>1</v>
      </c>
    </row>
    <row r="85" spans="1:43" hidden="1" x14ac:dyDescent="0.3">
      <c r="A85" s="423" t="s">
        <v>45</v>
      </c>
      <c r="B85">
        <v>120</v>
      </c>
      <c r="C85">
        <v>169</v>
      </c>
      <c r="D85">
        <v>853</v>
      </c>
      <c r="E85" s="423" t="s">
        <v>313</v>
      </c>
      <c r="F85" s="423" t="s">
        <v>313</v>
      </c>
      <c r="G85" s="423" t="s">
        <v>2518</v>
      </c>
      <c r="H85">
        <v>11458315000101</v>
      </c>
      <c r="I85" s="423" t="s">
        <v>2519</v>
      </c>
      <c r="J85" s="423" t="s">
        <v>2528</v>
      </c>
      <c r="K85" s="423" t="s">
        <v>2521</v>
      </c>
      <c r="M85" s="423" t="s">
        <v>2522</v>
      </c>
      <c r="N85" s="423" t="s">
        <v>313</v>
      </c>
      <c r="O85" s="423" t="s">
        <v>5875</v>
      </c>
      <c r="P85" s="423" t="s">
        <v>2524</v>
      </c>
      <c r="Q85" s="423" t="s">
        <v>330</v>
      </c>
      <c r="R85" s="423" t="s">
        <v>313</v>
      </c>
      <c r="S85" s="423" t="s">
        <v>2514</v>
      </c>
      <c r="T85" s="423" t="s">
        <v>2461</v>
      </c>
      <c r="U85" s="423" t="s">
        <v>356</v>
      </c>
      <c r="V85" s="423" t="s">
        <v>313</v>
      </c>
      <c r="W85">
        <v>66375</v>
      </c>
      <c r="X85">
        <v>0</v>
      </c>
      <c r="Y85" s="423" t="s">
        <v>313</v>
      </c>
      <c r="Z85">
        <v>147</v>
      </c>
      <c r="AA85" s="32">
        <v>45630</v>
      </c>
      <c r="AB85" s="62">
        <v>0.50695601851851857</v>
      </c>
      <c r="AC85" s="423" t="s">
        <v>358</v>
      </c>
      <c r="AD85" s="32">
        <v>45777</v>
      </c>
      <c r="AE85" s="62">
        <v>0.66732638888888884</v>
      </c>
      <c r="AF85" s="423" t="s">
        <v>313</v>
      </c>
      <c r="AH85" s="423" t="s">
        <v>1118</v>
      </c>
      <c r="AI85" s="423" t="s">
        <v>313</v>
      </c>
      <c r="AJ85" s="423" t="s">
        <v>313</v>
      </c>
      <c r="AK85" s="423" t="s">
        <v>313</v>
      </c>
      <c r="AL85" s="423" t="s">
        <v>313</v>
      </c>
      <c r="AM85" s="423" t="s">
        <v>313</v>
      </c>
      <c r="AN85" s="423" t="s">
        <v>313</v>
      </c>
      <c r="AO85" s="423" t="s">
        <v>313</v>
      </c>
      <c r="AP85" s="423" t="s">
        <v>313</v>
      </c>
      <c r="AQ85" s="423">
        <v>1</v>
      </c>
    </row>
    <row r="86" spans="1:43" hidden="1" x14ac:dyDescent="0.3">
      <c r="A86" s="423" t="s">
        <v>45</v>
      </c>
      <c r="B86">
        <v>121</v>
      </c>
      <c r="C86">
        <v>113</v>
      </c>
      <c r="D86">
        <v>854</v>
      </c>
      <c r="E86" s="423" t="s">
        <v>313</v>
      </c>
      <c r="F86" s="423" t="s">
        <v>313</v>
      </c>
      <c r="G86" s="423" t="s">
        <v>2525</v>
      </c>
      <c r="I86" s="423" t="s">
        <v>48</v>
      </c>
      <c r="J86" s="423" t="s">
        <v>789</v>
      </c>
      <c r="K86" s="423" t="s">
        <v>2526</v>
      </c>
      <c r="M86" s="423" t="s">
        <v>2380</v>
      </c>
      <c r="N86" s="423" t="s">
        <v>313</v>
      </c>
      <c r="O86" s="423" t="s">
        <v>313</v>
      </c>
      <c r="P86" s="423" t="s">
        <v>313</v>
      </c>
      <c r="Q86" s="423" t="s">
        <v>313</v>
      </c>
      <c r="R86" s="423" t="s">
        <v>313</v>
      </c>
      <c r="S86" s="423" t="s">
        <v>313</v>
      </c>
      <c r="T86" s="423" t="s">
        <v>2461</v>
      </c>
      <c r="U86" s="423" t="s">
        <v>356</v>
      </c>
      <c r="V86" s="423" t="s">
        <v>313</v>
      </c>
      <c r="W86">
        <v>3564</v>
      </c>
      <c r="Y86" s="423" t="s">
        <v>313</v>
      </c>
      <c r="Z86">
        <v>0</v>
      </c>
      <c r="AA86" s="32">
        <v>45630</v>
      </c>
      <c r="AB86" s="62">
        <v>0.51474537037037038</v>
      </c>
      <c r="AC86" s="423" t="s">
        <v>358</v>
      </c>
      <c r="AD86" s="32">
        <v>45630</v>
      </c>
      <c r="AE86" s="62">
        <v>0.65880787037037036</v>
      </c>
      <c r="AF86" s="423" t="s">
        <v>313</v>
      </c>
      <c r="AH86" s="423" t="s">
        <v>361</v>
      </c>
      <c r="AI86" s="423" t="s">
        <v>369</v>
      </c>
      <c r="AJ86" s="423" t="s">
        <v>313</v>
      </c>
      <c r="AK86" s="423" t="s">
        <v>313</v>
      </c>
      <c r="AL86" s="423" t="s">
        <v>313</v>
      </c>
      <c r="AM86" s="423" t="s">
        <v>313</v>
      </c>
      <c r="AN86" s="423" t="s">
        <v>313</v>
      </c>
      <c r="AO86" s="423" t="s">
        <v>313</v>
      </c>
      <c r="AP86" s="423" t="s">
        <v>313</v>
      </c>
      <c r="AQ86" s="423">
        <v>1</v>
      </c>
    </row>
    <row r="87" spans="1:43" hidden="1" x14ac:dyDescent="0.3">
      <c r="A87" s="423" t="s">
        <v>45</v>
      </c>
      <c r="B87">
        <v>123</v>
      </c>
      <c r="C87">
        <v>169</v>
      </c>
      <c r="D87">
        <v>852</v>
      </c>
      <c r="E87" s="423" t="s">
        <v>313</v>
      </c>
      <c r="F87" s="423" t="s">
        <v>313</v>
      </c>
      <c r="G87" s="423" t="s">
        <v>2527</v>
      </c>
      <c r="H87">
        <v>11458315000101</v>
      </c>
      <c r="I87" s="423" t="s">
        <v>2519</v>
      </c>
      <c r="J87" s="423" t="s">
        <v>2528</v>
      </c>
      <c r="K87" s="423" t="s">
        <v>2529</v>
      </c>
      <c r="M87" s="423" t="s">
        <v>2522</v>
      </c>
      <c r="N87" s="423" t="s">
        <v>313</v>
      </c>
      <c r="O87" s="423" t="s">
        <v>5875</v>
      </c>
      <c r="P87" s="423" t="s">
        <v>2524</v>
      </c>
      <c r="Q87" s="423" t="s">
        <v>330</v>
      </c>
      <c r="R87" s="423" t="s">
        <v>313</v>
      </c>
      <c r="S87" s="423" t="s">
        <v>313</v>
      </c>
      <c r="T87" s="423" t="s">
        <v>2461</v>
      </c>
      <c r="U87" s="423" t="s">
        <v>2470</v>
      </c>
      <c r="V87" s="423" t="s">
        <v>313</v>
      </c>
      <c r="Y87" s="423" t="s">
        <v>313</v>
      </c>
      <c r="Z87">
        <v>6</v>
      </c>
      <c r="AA87" s="32">
        <v>45631</v>
      </c>
      <c r="AB87" s="62">
        <v>0.45709490740740738</v>
      </c>
      <c r="AC87" s="423" t="s">
        <v>335</v>
      </c>
      <c r="AD87" s="32">
        <v>45637</v>
      </c>
      <c r="AE87" s="62">
        <v>0.61721064814814819</v>
      </c>
      <c r="AF87" s="423" t="s">
        <v>407</v>
      </c>
      <c r="AH87" s="423" t="s">
        <v>556</v>
      </c>
      <c r="AI87" s="423" t="s">
        <v>556</v>
      </c>
      <c r="AJ87" s="423" t="s">
        <v>313</v>
      </c>
      <c r="AK87" s="423" t="s">
        <v>313</v>
      </c>
      <c r="AL87" s="423" t="s">
        <v>313</v>
      </c>
      <c r="AM87" s="423" t="s">
        <v>313</v>
      </c>
      <c r="AN87" s="423" t="s">
        <v>313</v>
      </c>
      <c r="AO87" s="423" t="s">
        <v>313</v>
      </c>
      <c r="AP87" s="423" t="s">
        <v>313</v>
      </c>
      <c r="AQ87" s="423">
        <v>1</v>
      </c>
    </row>
    <row r="88" spans="1:43" hidden="1" x14ac:dyDescent="0.3">
      <c r="A88" s="423" t="s">
        <v>45</v>
      </c>
      <c r="B88">
        <v>124</v>
      </c>
      <c r="C88">
        <v>108</v>
      </c>
      <c r="D88">
        <v>109</v>
      </c>
      <c r="E88" s="423" t="s">
        <v>313</v>
      </c>
      <c r="F88" s="423" t="s">
        <v>313</v>
      </c>
      <c r="G88" s="423" t="s">
        <v>5876</v>
      </c>
      <c r="I88" s="423" t="s">
        <v>2372</v>
      </c>
      <c r="J88" s="423" t="s">
        <v>2372</v>
      </c>
      <c r="K88" s="423" t="s">
        <v>313</v>
      </c>
      <c r="M88" s="423" t="s">
        <v>2373</v>
      </c>
      <c r="N88" s="423" t="s">
        <v>313</v>
      </c>
      <c r="O88" s="423" t="s">
        <v>313</v>
      </c>
      <c r="P88" s="423" t="s">
        <v>313</v>
      </c>
      <c r="Q88" s="423" t="s">
        <v>313</v>
      </c>
      <c r="R88" s="423" t="s">
        <v>313</v>
      </c>
      <c r="S88" s="423" t="s">
        <v>313</v>
      </c>
      <c r="T88" s="423" t="s">
        <v>2461</v>
      </c>
      <c r="U88" s="423" t="s">
        <v>2470</v>
      </c>
      <c r="V88" s="423" t="s">
        <v>313</v>
      </c>
      <c r="W88">
        <v>7140</v>
      </c>
      <c r="X88">
        <v>0</v>
      </c>
      <c r="Y88" s="423" t="s">
        <v>313</v>
      </c>
      <c r="Z88">
        <v>105</v>
      </c>
      <c r="AA88" s="32">
        <v>45631</v>
      </c>
      <c r="AB88" s="62">
        <v>0.6162037037037037</v>
      </c>
      <c r="AC88" s="423" t="s">
        <v>335</v>
      </c>
      <c r="AD88" s="32">
        <v>45736</v>
      </c>
      <c r="AE88" s="62">
        <v>0.41983796296296294</v>
      </c>
      <c r="AF88" s="423" t="s">
        <v>407</v>
      </c>
      <c r="AH88" s="423" t="s">
        <v>557</v>
      </c>
      <c r="AI88" s="423" t="s">
        <v>313</v>
      </c>
      <c r="AJ88" s="423" t="s">
        <v>313</v>
      </c>
      <c r="AK88" s="423" t="s">
        <v>313</v>
      </c>
      <c r="AL88" s="423" t="s">
        <v>313</v>
      </c>
      <c r="AM88" s="423" t="s">
        <v>313</v>
      </c>
      <c r="AN88" s="423" t="s">
        <v>313</v>
      </c>
      <c r="AO88" s="423" t="s">
        <v>313</v>
      </c>
      <c r="AP88" s="423" t="s">
        <v>313</v>
      </c>
      <c r="AQ88" s="423">
        <v>1</v>
      </c>
    </row>
    <row r="89" spans="1:43" hidden="1" x14ac:dyDescent="0.3">
      <c r="A89" s="423" t="s">
        <v>45</v>
      </c>
      <c r="B89">
        <v>126</v>
      </c>
      <c r="C89">
        <v>170</v>
      </c>
      <c r="D89">
        <v>864</v>
      </c>
      <c r="E89" s="423" t="s">
        <v>313</v>
      </c>
      <c r="F89" s="423" t="s">
        <v>313</v>
      </c>
      <c r="G89" s="423" t="s">
        <v>2531</v>
      </c>
      <c r="H89">
        <v>4150555001304</v>
      </c>
      <c r="I89" s="423" t="s">
        <v>2532</v>
      </c>
      <c r="J89" s="423" t="s">
        <v>2533</v>
      </c>
      <c r="K89" s="423" t="s">
        <v>2534</v>
      </c>
      <c r="M89" s="423" t="s">
        <v>2535</v>
      </c>
      <c r="N89" s="423" t="s">
        <v>313</v>
      </c>
      <c r="O89" s="423" t="s">
        <v>5877</v>
      </c>
      <c r="P89" s="423" t="s">
        <v>2537</v>
      </c>
      <c r="Q89" s="423" t="s">
        <v>1232</v>
      </c>
      <c r="R89" s="423" t="s">
        <v>313</v>
      </c>
      <c r="S89" s="423" t="s">
        <v>313</v>
      </c>
      <c r="T89" s="423" t="s">
        <v>2461</v>
      </c>
      <c r="U89" s="423" t="s">
        <v>356</v>
      </c>
      <c r="V89" s="423" t="s">
        <v>313</v>
      </c>
      <c r="W89">
        <v>7128</v>
      </c>
      <c r="Y89" s="423" t="s">
        <v>313</v>
      </c>
      <c r="Z89">
        <v>2</v>
      </c>
      <c r="AA89" s="32">
        <v>45635</v>
      </c>
      <c r="AB89" s="62">
        <v>0.50931712962962961</v>
      </c>
      <c r="AC89" s="423" t="s">
        <v>358</v>
      </c>
      <c r="AD89" s="32">
        <v>45637</v>
      </c>
      <c r="AE89" s="62">
        <v>0.61657407407407405</v>
      </c>
      <c r="AF89" s="423" t="s">
        <v>313</v>
      </c>
      <c r="AH89" s="423" t="s">
        <v>381</v>
      </c>
      <c r="AI89" s="423" t="s">
        <v>549</v>
      </c>
      <c r="AJ89" s="423" t="s">
        <v>313</v>
      </c>
      <c r="AK89" s="423" t="s">
        <v>313</v>
      </c>
      <c r="AL89" s="423" t="s">
        <v>313</v>
      </c>
      <c r="AM89" s="423" t="s">
        <v>313</v>
      </c>
      <c r="AN89" s="423" t="s">
        <v>313</v>
      </c>
      <c r="AO89" s="423" t="s">
        <v>313</v>
      </c>
      <c r="AP89" s="423" t="s">
        <v>313</v>
      </c>
      <c r="AQ89" s="423">
        <v>1</v>
      </c>
    </row>
    <row r="90" spans="1:43" hidden="1" x14ac:dyDescent="0.3">
      <c r="A90" s="423" t="s">
        <v>45</v>
      </c>
      <c r="B90">
        <v>128</v>
      </c>
      <c r="C90">
        <v>171</v>
      </c>
      <c r="D90">
        <v>983</v>
      </c>
      <c r="E90" s="423" t="s">
        <v>313</v>
      </c>
      <c r="F90" s="423" t="s">
        <v>313</v>
      </c>
      <c r="G90" s="423" t="s">
        <v>2538</v>
      </c>
      <c r="H90">
        <v>39955762000187</v>
      </c>
      <c r="I90" s="423" t="s">
        <v>2539</v>
      </c>
      <c r="J90" s="423" t="s">
        <v>780</v>
      </c>
      <c r="K90" s="423" t="s">
        <v>2541</v>
      </c>
      <c r="M90" s="423" t="s">
        <v>2542</v>
      </c>
      <c r="N90" s="423" t="s">
        <v>313</v>
      </c>
      <c r="O90" s="423" t="s">
        <v>5878</v>
      </c>
      <c r="P90" s="423" t="s">
        <v>631</v>
      </c>
      <c r="Q90" s="423" t="s">
        <v>330</v>
      </c>
      <c r="R90" s="423" t="s">
        <v>313</v>
      </c>
      <c r="S90" s="423" t="s">
        <v>313</v>
      </c>
      <c r="T90" s="423" t="s">
        <v>2461</v>
      </c>
      <c r="U90" s="423" t="s">
        <v>356</v>
      </c>
      <c r="V90" s="423" t="s">
        <v>313</v>
      </c>
      <c r="Y90" s="423" t="s">
        <v>313</v>
      </c>
      <c r="Z90">
        <v>2</v>
      </c>
      <c r="AA90" s="32">
        <v>45636</v>
      </c>
      <c r="AB90" s="62">
        <v>0.46460648148148148</v>
      </c>
      <c r="AC90" s="423" t="s">
        <v>358</v>
      </c>
      <c r="AD90" s="32">
        <v>45638</v>
      </c>
      <c r="AE90" s="62">
        <v>0.4626736111111111</v>
      </c>
      <c r="AF90" s="423" t="s">
        <v>313</v>
      </c>
      <c r="AH90" s="423" t="s">
        <v>557</v>
      </c>
      <c r="AI90" s="423" t="s">
        <v>361</v>
      </c>
      <c r="AJ90" s="423" t="s">
        <v>313</v>
      </c>
      <c r="AK90" s="423" t="s">
        <v>313</v>
      </c>
      <c r="AL90" s="423" t="s">
        <v>313</v>
      </c>
      <c r="AM90" s="423" t="s">
        <v>313</v>
      </c>
      <c r="AN90" s="423" t="s">
        <v>313</v>
      </c>
      <c r="AO90" s="423" t="s">
        <v>313</v>
      </c>
      <c r="AP90" s="423" t="s">
        <v>313</v>
      </c>
      <c r="AQ90" s="423">
        <v>1</v>
      </c>
    </row>
    <row r="91" spans="1:43" hidden="1" x14ac:dyDescent="0.3">
      <c r="A91" s="423" t="s">
        <v>45</v>
      </c>
      <c r="B91">
        <v>129</v>
      </c>
      <c r="C91">
        <v>93</v>
      </c>
      <c r="D91">
        <v>986</v>
      </c>
      <c r="E91" s="423" t="s">
        <v>313</v>
      </c>
      <c r="F91" s="423" t="s">
        <v>313</v>
      </c>
      <c r="G91" s="423" t="s">
        <v>2544</v>
      </c>
      <c r="I91" s="423" t="s">
        <v>2335</v>
      </c>
      <c r="J91" s="423" t="s">
        <v>2545</v>
      </c>
      <c r="K91" s="423" t="s">
        <v>2546</v>
      </c>
      <c r="M91" s="423" t="s">
        <v>2336</v>
      </c>
      <c r="N91" s="423" t="s">
        <v>313</v>
      </c>
      <c r="O91" s="423" t="s">
        <v>313</v>
      </c>
      <c r="P91" s="423" t="s">
        <v>313</v>
      </c>
      <c r="Q91" s="423" t="s">
        <v>313</v>
      </c>
      <c r="R91" s="423" t="s">
        <v>313</v>
      </c>
      <c r="S91" s="423" t="s">
        <v>313</v>
      </c>
      <c r="T91" s="423" t="s">
        <v>2461</v>
      </c>
      <c r="U91" s="423" t="s">
        <v>321</v>
      </c>
      <c r="V91" s="423" t="s">
        <v>357</v>
      </c>
      <c r="W91">
        <v>0</v>
      </c>
      <c r="X91">
        <v>0</v>
      </c>
      <c r="Y91" s="423" t="s">
        <v>313</v>
      </c>
      <c r="Z91">
        <v>49</v>
      </c>
      <c r="AA91" s="32">
        <v>45637</v>
      </c>
      <c r="AB91" s="62">
        <v>0.61811342592592589</v>
      </c>
      <c r="AC91" s="423" t="s">
        <v>335</v>
      </c>
      <c r="AD91" s="32">
        <v>45686</v>
      </c>
      <c r="AE91" s="62">
        <v>0.72059027777777773</v>
      </c>
      <c r="AF91" s="423" t="s">
        <v>336</v>
      </c>
      <c r="AH91" s="423" t="s">
        <v>543</v>
      </c>
      <c r="AI91" s="423" t="s">
        <v>2547</v>
      </c>
      <c r="AJ91" s="423" t="s">
        <v>313</v>
      </c>
      <c r="AK91" s="423" t="s">
        <v>313</v>
      </c>
      <c r="AL91" s="423" t="s">
        <v>313</v>
      </c>
      <c r="AM91" s="423" t="s">
        <v>313</v>
      </c>
      <c r="AN91" s="423" t="s">
        <v>313</v>
      </c>
      <c r="AO91" s="423" t="s">
        <v>313</v>
      </c>
      <c r="AP91" s="423" t="s">
        <v>313</v>
      </c>
      <c r="AQ91" s="423">
        <v>1</v>
      </c>
    </row>
    <row r="92" spans="1:43" hidden="1" x14ac:dyDescent="0.3">
      <c r="A92" s="423" t="s">
        <v>45</v>
      </c>
      <c r="B92">
        <v>132</v>
      </c>
      <c r="C92">
        <v>150</v>
      </c>
      <c r="D92">
        <v>991</v>
      </c>
      <c r="E92" s="423" t="s">
        <v>313</v>
      </c>
      <c r="F92" s="423" t="s">
        <v>313</v>
      </c>
      <c r="G92" s="423" t="s">
        <v>2489</v>
      </c>
      <c r="H92">
        <v>32258848000101</v>
      </c>
      <c r="I92" s="423" t="s">
        <v>2489</v>
      </c>
      <c r="J92" s="423" t="s">
        <v>1074</v>
      </c>
      <c r="K92" s="423" t="s">
        <v>2548</v>
      </c>
      <c r="M92" s="423" t="s">
        <v>2491</v>
      </c>
      <c r="N92" s="423" t="s">
        <v>313</v>
      </c>
      <c r="O92" s="423" t="s">
        <v>313</v>
      </c>
      <c r="P92" s="423" t="s">
        <v>313</v>
      </c>
      <c r="Q92" s="423" t="s">
        <v>313</v>
      </c>
      <c r="R92" s="423" t="s">
        <v>313</v>
      </c>
      <c r="S92" s="423" t="s">
        <v>313</v>
      </c>
      <c r="T92" s="423" t="s">
        <v>2461</v>
      </c>
      <c r="U92" s="423" t="s">
        <v>321</v>
      </c>
      <c r="V92" s="423" t="s">
        <v>313</v>
      </c>
      <c r="Y92" s="423" t="s">
        <v>313</v>
      </c>
      <c r="Z92">
        <v>48</v>
      </c>
      <c r="AA92" s="32">
        <v>45638</v>
      </c>
      <c r="AB92" s="62">
        <v>0.50313657407407408</v>
      </c>
      <c r="AC92" s="423" t="s">
        <v>335</v>
      </c>
      <c r="AD92" s="32">
        <v>45686</v>
      </c>
      <c r="AE92" s="62">
        <v>0.72013888888888888</v>
      </c>
      <c r="AF92" s="423" t="s">
        <v>336</v>
      </c>
      <c r="AH92" s="423" t="s">
        <v>464</v>
      </c>
      <c r="AI92" s="423" t="s">
        <v>313</v>
      </c>
      <c r="AJ92" s="423" t="s">
        <v>313</v>
      </c>
      <c r="AK92" s="423" t="s">
        <v>313</v>
      </c>
      <c r="AL92" s="423" t="s">
        <v>313</v>
      </c>
      <c r="AM92" s="423" t="s">
        <v>313</v>
      </c>
      <c r="AN92" s="423" t="s">
        <v>313</v>
      </c>
      <c r="AO92" s="423" t="s">
        <v>313</v>
      </c>
      <c r="AP92" s="423" t="s">
        <v>313</v>
      </c>
      <c r="AQ92" s="423">
        <v>1</v>
      </c>
    </row>
    <row r="93" spans="1:43" hidden="1" x14ac:dyDescent="0.3">
      <c r="A93" s="423" t="s">
        <v>45</v>
      </c>
      <c r="B93">
        <v>133</v>
      </c>
      <c r="C93">
        <v>173</v>
      </c>
      <c r="D93">
        <v>993</v>
      </c>
      <c r="E93" s="423" t="s">
        <v>313</v>
      </c>
      <c r="F93" s="423" t="s">
        <v>313</v>
      </c>
      <c r="G93" s="423" t="s">
        <v>2549</v>
      </c>
      <c r="H93">
        <v>27914031000104</v>
      </c>
      <c r="I93" s="423" t="s">
        <v>2550</v>
      </c>
      <c r="J93" s="423" t="s">
        <v>2551</v>
      </c>
      <c r="K93" s="423" t="s">
        <v>2552</v>
      </c>
      <c r="M93" s="423" t="s">
        <v>2553</v>
      </c>
      <c r="N93" s="423" t="s">
        <v>313</v>
      </c>
      <c r="O93" s="423" t="s">
        <v>5879</v>
      </c>
      <c r="P93" s="423" t="s">
        <v>1983</v>
      </c>
      <c r="Q93" s="423" t="s">
        <v>330</v>
      </c>
      <c r="R93" s="423" t="s">
        <v>313</v>
      </c>
      <c r="S93" s="423" t="s">
        <v>313</v>
      </c>
      <c r="T93" s="423" t="s">
        <v>2461</v>
      </c>
      <c r="U93" s="423" t="s">
        <v>356</v>
      </c>
      <c r="V93" s="423" t="s">
        <v>313</v>
      </c>
      <c r="W93">
        <v>324648</v>
      </c>
      <c r="X93">
        <v>57024</v>
      </c>
      <c r="Y93" s="423" t="s">
        <v>313</v>
      </c>
      <c r="Z93">
        <v>67</v>
      </c>
      <c r="AA93" s="32">
        <v>45638</v>
      </c>
      <c r="AB93" s="62">
        <v>0.67980324074074072</v>
      </c>
      <c r="AC93" s="423" t="s">
        <v>358</v>
      </c>
      <c r="AD93" s="32">
        <v>45705</v>
      </c>
      <c r="AE93" s="62">
        <v>0.39378472222222222</v>
      </c>
      <c r="AF93" s="423" t="s">
        <v>313</v>
      </c>
      <c r="AH93" s="423" t="s">
        <v>370</v>
      </c>
      <c r="AI93" s="423" t="s">
        <v>596</v>
      </c>
      <c r="AJ93" s="423" t="s">
        <v>313</v>
      </c>
      <c r="AK93" s="423" t="s">
        <v>313</v>
      </c>
      <c r="AL93" s="423" t="s">
        <v>313</v>
      </c>
      <c r="AM93" s="423" t="s">
        <v>313</v>
      </c>
      <c r="AN93" s="423" t="s">
        <v>313</v>
      </c>
      <c r="AO93" s="423" t="s">
        <v>313</v>
      </c>
      <c r="AP93" s="423" t="s">
        <v>313</v>
      </c>
      <c r="AQ93" s="423">
        <v>1</v>
      </c>
    </row>
    <row r="94" spans="1:43" hidden="1" x14ac:dyDescent="0.3">
      <c r="A94" s="423" t="s">
        <v>45</v>
      </c>
      <c r="B94">
        <v>134</v>
      </c>
      <c r="C94">
        <v>172</v>
      </c>
      <c r="D94">
        <v>994</v>
      </c>
      <c r="E94" s="423" t="s">
        <v>313</v>
      </c>
      <c r="F94" s="423" t="s">
        <v>313</v>
      </c>
      <c r="G94" s="423" t="s">
        <v>2555</v>
      </c>
      <c r="H94">
        <v>33561753000125</v>
      </c>
      <c r="I94" s="423" t="s">
        <v>2556</v>
      </c>
      <c r="J94" s="423" t="s">
        <v>492</v>
      </c>
      <c r="K94" s="423" t="s">
        <v>2557</v>
      </c>
      <c r="M94" s="423" t="s">
        <v>2558</v>
      </c>
      <c r="N94" s="423" t="s">
        <v>313</v>
      </c>
      <c r="O94" s="423" t="s">
        <v>5880</v>
      </c>
      <c r="P94" s="423" t="s">
        <v>2560</v>
      </c>
      <c r="Q94" s="423" t="s">
        <v>330</v>
      </c>
      <c r="R94" s="423" t="s">
        <v>313</v>
      </c>
      <c r="S94" s="423" t="s">
        <v>313</v>
      </c>
      <c r="T94" s="423" t="s">
        <v>2461</v>
      </c>
      <c r="U94" s="423" t="s">
        <v>2470</v>
      </c>
      <c r="V94" s="423" t="s">
        <v>313</v>
      </c>
      <c r="Y94" s="423" t="s">
        <v>313</v>
      </c>
      <c r="Z94">
        <v>29</v>
      </c>
      <c r="AA94" s="32">
        <v>45638</v>
      </c>
      <c r="AB94" s="62">
        <v>0.68358796296296298</v>
      </c>
      <c r="AC94" s="423" t="s">
        <v>335</v>
      </c>
      <c r="AD94" s="32">
        <v>45667</v>
      </c>
      <c r="AE94" s="62">
        <v>0.63577546296296295</v>
      </c>
      <c r="AF94" s="423" t="s">
        <v>474</v>
      </c>
      <c r="AH94" s="423" t="s">
        <v>543</v>
      </c>
      <c r="AI94" s="423" t="s">
        <v>2547</v>
      </c>
      <c r="AJ94" s="423" t="s">
        <v>313</v>
      </c>
      <c r="AK94" s="423" t="s">
        <v>313</v>
      </c>
      <c r="AL94" s="423" t="s">
        <v>313</v>
      </c>
      <c r="AM94" s="423" t="s">
        <v>313</v>
      </c>
      <c r="AN94" s="423" t="s">
        <v>313</v>
      </c>
      <c r="AO94" s="423" t="s">
        <v>313</v>
      </c>
      <c r="AP94" s="423" t="s">
        <v>313</v>
      </c>
      <c r="AQ94" s="423">
        <v>1</v>
      </c>
    </row>
    <row r="95" spans="1:43" hidden="1" x14ac:dyDescent="0.3">
      <c r="A95" s="423" t="s">
        <v>45</v>
      </c>
      <c r="B95">
        <v>136</v>
      </c>
      <c r="C95">
        <v>174</v>
      </c>
      <c r="D95">
        <v>1000</v>
      </c>
      <c r="E95" s="423" t="s">
        <v>313</v>
      </c>
      <c r="F95" s="423" t="s">
        <v>313</v>
      </c>
      <c r="G95" s="423" t="s">
        <v>2561</v>
      </c>
      <c r="H95">
        <v>45238441000164</v>
      </c>
      <c r="I95" s="423" t="s">
        <v>2562</v>
      </c>
      <c r="J95" s="423" t="s">
        <v>2563</v>
      </c>
      <c r="K95" s="423" t="s">
        <v>2564</v>
      </c>
      <c r="L95">
        <v>11973359869</v>
      </c>
      <c r="M95" s="423" t="s">
        <v>2565</v>
      </c>
      <c r="N95" s="423" t="s">
        <v>313</v>
      </c>
      <c r="O95" s="423" t="s">
        <v>5881</v>
      </c>
      <c r="P95" s="423" t="s">
        <v>631</v>
      </c>
      <c r="Q95" s="423" t="s">
        <v>330</v>
      </c>
      <c r="R95" s="423" t="s">
        <v>313</v>
      </c>
      <c r="S95" s="423" t="s">
        <v>313</v>
      </c>
      <c r="T95" s="423" t="s">
        <v>2461</v>
      </c>
      <c r="U95" s="423" t="s">
        <v>2470</v>
      </c>
      <c r="V95" s="423" t="s">
        <v>313</v>
      </c>
      <c r="Y95" s="423" t="s">
        <v>313</v>
      </c>
      <c r="Z95">
        <v>25</v>
      </c>
      <c r="AA95" s="32">
        <v>45639</v>
      </c>
      <c r="AB95" s="62">
        <v>0.4911921296296296</v>
      </c>
      <c r="AC95" s="423" t="s">
        <v>335</v>
      </c>
      <c r="AD95" s="32">
        <v>45664</v>
      </c>
      <c r="AE95" s="62">
        <v>0.63392361111111106</v>
      </c>
      <c r="AF95" s="423" t="s">
        <v>407</v>
      </c>
      <c r="AH95" s="423" t="s">
        <v>2567</v>
      </c>
      <c r="AI95" s="423" t="s">
        <v>2568</v>
      </c>
      <c r="AJ95" s="423" t="s">
        <v>313</v>
      </c>
      <c r="AK95" s="423" t="s">
        <v>313</v>
      </c>
      <c r="AL95" s="423" t="s">
        <v>313</v>
      </c>
      <c r="AM95" s="423" t="s">
        <v>313</v>
      </c>
      <c r="AN95" s="423" t="s">
        <v>313</v>
      </c>
      <c r="AO95" s="423" t="s">
        <v>313</v>
      </c>
      <c r="AP95" s="423" t="s">
        <v>313</v>
      </c>
      <c r="AQ95" s="423">
        <v>1</v>
      </c>
    </row>
    <row r="96" spans="1:43" hidden="1" x14ac:dyDescent="0.3">
      <c r="A96" s="423" t="s">
        <v>45</v>
      </c>
      <c r="B96">
        <v>137</v>
      </c>
      <c r="C96">
        <v>146</v>
      </c>
      <c r="D96">
        <v>1001</v>
      </c>
      <c r="E96" s="423" t="s">
        <v>313</v>
      </c>
      <c r="F96" s="423" t="s">
        <v>313</v>
      </c>
      <c r="G96" s="423" t="s">
        <v>2569</v>
      </c>
      <c r="I96" s="423" t="s">
        <v>2479</v>
      </c>
      <c r="J96" s="423" t="s">
        <v>2480</v>
      </c>
      <c r="K96" s="423" t="s">
        <v>2570</v>
      </c>
      <c r="M96" s="423" t="s">
        <v>2482</v>
      </c>
      <c r="N96" s="423" t="s">
        <v>313</v>
      </c>
      <c r="O96" s="423" t="s">
        <v>313</v>
      </c>
      <c r="P96" s="423" t="s">
        <v>313</v>
      </c>
      <c r="Q96" s="423" t="s">
        <v>313</v>
      </c>
      <c r="R96" s="423" t="s">
        <v>313</v>
      </c>
      <c r="S96" s="423" t="s">
        <v>313</v>
      </c>
      <c r="T96" s="423" t="s">
        <v>2461</v>
      </c>
      <c r="U96" s="423" t="s">
        <v>356</v>
      </c>
      <c r="V96" s="423" t="s">
        <v>313</v>
      </c>
      <c r="W96">
        <v>424</v>
      </c>
      <c r="Y96" s="423" t="s">
        <v>313</v>
      </c>
      <c r="Z96">
        <v>25</v>
      </c>
      <c r="AA96" s="32">
        <v>45639</v>
      </c>
      <c r="AB96" s="62">
        <v>0.50317129629629631</v>
      </c>
      <c r="AC96" s="423" t="s">
        <v>358</v>
      </c>
      <c r="AD96" s="32">
        <v>45664</v>
      </c>
      <c r="AE96" s="62">
        <v>0.51849537037037041</v>
      </c>
      <c r="AF96" s="423" t="s">
        <v>313</v>
      </c>
      <c r="AH96" s="423" t="s">
        <v>428</v>
      </c>
      <c r="AI96" s="423" t="s">
        <v>428</v>
      </c>
      <c r="AJ96" s="423" t="s">
        <v>313</v>
      </c>
      <c r="AK96" s="423" t="s">
        <v>313</v>
      </c>
      <c r="AL96" s="423" t="s">
        <v>313</v>
      </c>
      <c r="AM96" s="423" t="s">
        <v>313</v>
      </c>
      <c r="AN96" s="423" t="s">
        <v>313</v>
      </c>
      <c r="AO96" s="423" t="s">
        <v>313</v>
      </c>
      <c r="AP96" s="423" t="s">
        <v>313</v>
      </c>
      <c r="AQ96" s="423">
        <v>1</v>
      </c>
    </row>
    <row r="97" spans="1:43" hidden="1" x14ac:dyDescent="0.3">
      <c r="A97" s="423" t="s">
        <v>45</v>
      </c>
      <c r="B97">
        <v>143</v>
      </c>
      <c r="C97">
        <v>93</v>
      </c>
      <c r="D97">
        <v>986</v>
      </c>
      <c r="E97" s="423" t="s">
        <v>313</v>
      </c>
      <c r="F97" s="423" t="s">
        <v>313</v>
      </c>
      <c r="G97" s="423" t="s">
        <v>2571</v>
      </c>
      <c r="I97" s="423" t="s">
        <v>2335</v>
      </c>
      <c r="J97" s="423" t="s">
        <v>2545</v>
      </c>
      <c r="K97" s="423" t="s">
        <v>2546</v>
      </c>
      <c r="M97" s="423" t="s">
        <v>2336</v>
      </c>
      <c r="N97" s="423" t="s">
        <v>313</v>
      </c>
      <c r="O97" s="423" t="s">
        <v>313</v>
      </c>
      <c r="P97" s="423" t="s">
        <v>313</v>
      </c>
      <c r="Q97" s="423" t="s">
        <v>313</v>
      </c>
      <c r="R97" s="423" t="s">
        <v>313</v>
      </c>
      <c r="S97" s="423" t="s">
        <v>313</v>
      </c>
      <c r="T97" s="423" t="s">
        <v>2461</v>
      </c>
      <c r="U97" s="423" t="s">
        <v>2470</v>
      </c>
      <c r="V97" s="423" t="s">
        <v>313</v>
      </c>
      <c r="W97">
        <v>16992</v>
      </c>
      <c r="X97">
        <v>55124</v>
      </c>
      <c r="Y97" s="423" t="s">
        <v>313</v>
      </c>
      <c r="Z97">
        <v>43</v>
      </c>
      <c r="AA97" s="32">
        <v>45663</v>
      </c>
      <c r="AB97" s="62">
        <v>0.64762731481481484</v>
      </c>
      <c r="AC97" s="423" t="s">
        <v>335</v>
      </c>
      <c r="AD97" s="32">
        <v>45706</v>
      </c>
      <c r="AE97" s="62">
        <v>0.72146990740740746</v>
      </c>
      <c r="AF97" s="423" t="s">
        <v>474</v>
      </c>
      <c r="AH97" s="423" t="s">
        <v>2572</v>
      </c>
      <c r="AI97" s="423" t="s">
        <v>2572</v>
      </c>
      <c r="AJ97" s="423" t="s">
        <v>313</v>
      </c>
      <c r="AK97" s="423" t="s">
        <v>313</v>
      </c>
      <c r="AL97" s="423" t="s">
        <v>313</v>
      </c>
      <c r="AM97" s="423" t="s">
        <v>313</v>
      </c>
      <c r="AN97" s="423" t="s">
        <v>313</v>
      </c>
      <c r="AO97" s="423" t="s">
        <v>313</v>
      </c>
      <c r="AP97" s="423" t="s">
        <v>313</v>
      </c>
      <c r="AQ97" s="423">
        <v>1</v>
      </c>
    </row>
    <row r="98" spans="1:43" hidden="1" x14ac:dyDescent="0.3">
      <c r="A98" s="423" t="s">
        <v>45</v>
      </c>
      <c r="B98">
        <v>146</v>
      </c>
      <c r="C98">
        <v>175</v>
      </c>
      <c r="D98">
        <v>1520</v>
      </c>
      <c r="E98" s="423" t="s">
        <v>313</v>
      </c>
      <c r="F98" s="423" t="s">
        <v>313</v>
      </c>
      <c r="G98" s="423" t="s">
        <v>2573</v>
      </c>
      <c r="H98">
        <v>52362985000107</v>
      </c>
      <c r="I98" s="423" t="s">
        <v>2574</v>
      </c>
      <c r="J98" s="423" t="s">
        <v>1008</v>
      </c>
      <c r="K98" s="423" t="s">
        <v>2575</v>
      </c>
      <c r="M98" s="423" t="s">
        <v>2576</v>
      </c>
      <c r="N98" s="423" t="s">
        <v>313</v>
      </c>
      <c r="O98" s="423" t="s">
        <v>5882</v>
      </c>
      <c r="P98" s="423" t="s">
        <v>2578</v>
      </c>
      <c r="Q98" s="423" t="s">
        <v>330</v>
      </c>
      <c r="R98" s="423" t="s">
        <v>313</v>
      </c>
      <c r="S98" s="423" t="s">
        <v>313</v>
      </c>
      <c r="T98" s="423" t="s">
        <v>2461</v>
      </c>
      <c r="U98" s="423" t="s">
        <v>356</v>
      </c>
      <c r="V98" s="423" t="s">
        <v>313</v>
      </c>
      <c r="Y98" s="423" t="s">
        <v>313</v>
      </c>
      <c r="Z98">
        <v>0</v>
      </c>
      <c r="AA98" s="32">
        <v>45665</v>
      </c>
      <c r="AB98" s="62">
        <v>0.44893518518518516</v>
      </c>
      <c r="AC98" s="423" t="s">
        <v>358</v>
      </c>
      <c r="AD98" s="32">
        <v>45665</v>
      </c>
      <c r="AE98" s="62">
        <v>0.44989583333333333</v>
      </c>
      <c r="AF98" s="423" t="s">
        <v>313</v>
      </c>
      <c r="AH98" s="423" t="s">
        <v>607</v>
      </c>
      <c r="AI98" s="423" t="s">
        <v>313</v>
      </c>
      <c r="AJ98" s="423" t="s">
        <v>313</v>
      </c>
      <c r="AK98" s="423" t="s">
        <v>313</v>
      </c>
      <c r="AL98" s="423" t="s">
        <v>313</v>
      </c>
      <c r="AM98" s="423" t="s">
        <v>313</v>
      </c>
      <c r="AN98" s="423" t="s">
        <v>313</v>
      </c>
      <c r="AO98" s="423" t="s">
        <v>313</v>
      </c>
      <c r="AP98" s="423" t="s">
        <v>313</v>
      </c>
      <c r="AQ98" s="423">
        <v>1</v>
      </c>
    </row>
    <row r="99" spans="1:43" hidden="1" x14ac:dyDescent="0.3">
      <c r="A99" s="423" t="s">
        <v>45</v>
      </c>
      <c r="B99">
        <v>149</v>
      </c>
      <c r="C99">
        <v>115</v>
      </c>
      <c r="D99">
        <v>1537</v>
      </c>
      <c r="E99" s="423" t="s">
        <v>313</v>
      </c>
      <c r="F99" s="423" t="s">
        <v>313</v>
      </c>
      <c r="G99" s="423" t="s">
        <v>2579</v>
      </c>
      <c r="I99" s="423" t="s">
        <v>2384</v>
      </c>
      <c r="J99" s="423" t="s">
        <v>5883</v>
      </c>
      <c r="K99" s="423" t="s">
        <v>2581</v>
      </c>
      <c r="M99" s="423" t="s">
        <v>2385</v>
      </c>
      <c r="N99" s="423" t="s">
        <v>313</v>
      </c>
      <c r="O99" s="423" t="s">
        <v>313</v>
      </c>
      <c r="P99" s="423" t="s">
        <v>313</v>
      </c>
      <c r="Q99" s="423" t="s">
        <v>313</v>
      </c>
      <c r="R99" s="423" t="s">
        <v>313</v>
      </c>
      <c r="S99" s="423" t="s">
        <v>313</v>
      </c>
      <c r="T99" s="423" t="s">
        <v>2461</v>
      </c>
      <c r="U99" s="423" t="s">
        <v>2470</v>
      </c>
      <c r="V99" s="423" t="s">
        <v>313</v>
      </c>
      <c r="W99">
        <v>14416</v>
      </c>
      <c r="X99">
        <v>0</v>
      </c>
      <c r="Y99" s="423" t="s">
        <v>313</v>
      </c>
      <c r="Z99">
        <v>13</v>
      </c>
      <c r="AA99" s="32">
        <v>45666</v>
      </c>
      <c r="AB99" s="62">
        <v>0.48031249999999998</v>
      </c>
      <c r="AC99" s="423" t="s">
        <v>335</v>
      </c>
      <c r="AD99" s="32">
        <v>45679</v>
      </c>
      <c r="AE99" s="62">
        <v>0.66752314814814817</v>
      </c>
      <c r="AF99" s="423" t="s">
        <v>474</v>
      </c>
      <c r="AH99" s="423" t="s">
        <v>2582</v>
      </c>
      <c r="AI99" s="423" t="s">
        <v>313</v>
      </c>
      <c r="AJ99" s="423" t="s">
        <v>313</v>
      </c>
      <c r="AK99" s="423" t="s">
        <v>313</v>
      </c>
      <c r="AL99" s="423" t="s">
        <v>313</v>
      </c>
      <c r="AM99" s="423" t="s">
        <v>313</v>
      </c>
      <c r="AN99" s="423" t="s">
        <v>313</v>
      </c>
      <c r="AO99" s="423" t="s">
        <v>313</v>
      </c>
      <c r="AP99" s="423" t="s">
        <v>313</v>
      </c>
      <c r="AQ99" s="423">
        <v>1</v>
      </c>
    </row>
    <row r="100" spans="1:43" hidden="1" x14ac:dyDescent="0.3">
      <c r="A100" s="423" t="s">
        <v>45</v>
      </c>
      <c r="B100">
        <v>150</v>
      </c>
      <c r="C100">
        <v>176</v>
      </c>
      <c r="D100">
        <v>1539</v>
      </c>
      <c r="E100" s="423" t="s">
        <v>313</v>
      </c>
      <c r="F100" s="423" t="s">
        <v>313</v>
      </c>
      <c r="G100" s="423" t="s">
        <v>2583</v>
      </c>
      <c r="H100">
        <v>34728104000139</v>
      </c>
      <c r="I100" s="423" t="s">
        <v>2584</v>
      </c>
      <c r="J100" s="423" t="s">
        <v>2585</v>
      </c>
      <c r="K100" s="423" t="s">
        <v>2586</v>
      </c>
      <c r="M100" s="423" t="s">
        <v>2587</v>
      </c>
      <c r="N100" s="423" t="s">
        <v>313</v>
      </c>
      <c r="O100" s="423" t="s">
        <v>5884</v>
      </c>
      <c r="P100" s="423" t="s">
        <v>1320</v>
      </c>
      <c r="Q100" s="423" t="s">
        <v>330</v>
      </c>
      <c r="R100" s="423" t="s">
        <v>313</v>
      </c>
      <c r="S100" s="423" t="s">
        <v>313</v>
      </c>
      <c r="T100" s="423" t="s">
        <v>2461</v>
      </c>
      <c r="U100" s="423" t="s">
        <v>2470</v>
      </c>
      <c r="V100" s="423" t="s">
        <v>357</v>
      </c>
      <c r="W100">
        <v>340984</v>
      </c>
      <c r="X100">
        <v>1350296</v>
      </c>
      <c r="Y100" s="423" t="s">
        <v>313</v>
      </c>
      <c r="Z100">
        <v>81</v>
      </c>
      <c r="AA100" s="32">
        <v>45666</v>
      </c>
      <c r="AB100" s="62">
        <v>0.60988425925925926</v>
      </c>
      <c r="AC100" s="423" t="s">
        <v>335</v>
      </c>
      <c r="AD100" s="32">
        <v>45747</v>
      </c>
      <c r="AE100" s="62">
        <v>0.50875000000000004</v>
      </c>
      <c r="AF100" s="423" t="s">
        <v>514</v>
      </c>
      <c r="AH100" s="423" t="s">
        <v>2589</v>
      </c>
      <c r="AI100" s="423" t="s">
        <v>592</v>
      </c>
      <c r="AJ100" s="423" t="s">
        <v>313</v>
      </c>
      <c r="AK100" s="423" t="s">
        <v>313</v>
      </c>
      <c r="AL100" s="423" t="s">
        <v>313</v>
      </c>
      <c r="AM100" s="423" t="s">
        <v>313</v>
      </c>
      <c r="AN100" s="423" t="s">
        <v>313</v>
      </c>
      <c r="AO100" s="423" t="s">
        <v>313</v>
      </c>
      <c r="AP100" s="423" t="s">
        <v>313</v>
      </c>
      <c r="AQ100" s="423">
        <v>1</v>
      </c>
    </row>
    <row r="101" spans="1:43" hidden="1" x14ac:dyDescent="0.3">
      <c r="A101" s="423" t="s">
        <v>45</v>
      </c>
      <c r="B101">
        <v>152</v>
      </c>
      <c r="C101">
        <v>129</v>
      </c>
      <c r="D101">
        <v>1542</v>
      </c>
      <c r="E101" s="423" t="s">
        <v>313</v>
      </c>
      <c r="F101" s="423" t="s">
        <v>313</v>
      </c>
      <c r="G101" s="423" t="s">
        <v>2590</v>
      </c>
      <c r="I101" s="423" t="s">
        <v>181</v>
      </c>
      <c r="J101" s="423" t="s">
        <v>2591</v>
      </c>
      <c r="K101" s="423" t="s">
        <v>2592</v>
      </c>
      <c r="M101" s="423" t="s">
        <v>2417</v>
      </c>
      <c r="N101" s="423" t="s">
        <v>313</v>
      </c>
      <c r="O101" s="423" t="s">
        <v>313</v>
      </c>
      <c r="P101" s="423" t="s">
        <v>313</v>
      </c>
      <c r="Q101" s="423" t="s">
        <v>313</v>
      </c>
      <c r="R101" s="423" t="s">
        <v>313</v>
      </c>
      <c r="S101" s="423" t="s">
        <v>313</v>
      </c>
      <c r="T101" s="423" t="s">
        <v>2461</v>
      </c>
      <c r="U101" s="423" t="s">
        <v>2470</v>
      </c>
      <c r="V101" s="423" t="s">
        <v>357</v>
      </c>
      <c r="W101">
        <v>0</v>
      </c>
      <c r="X101">
        <v>68904</v>
      </c>
      <c r="Y101" s="423" t="s">
        <v>313</v>
      </c>
      <c r="Z101">
        <v>36</v>
      </c>
      <c r="AA101" s="32">
        <v>45666</v>
      </c>
      <c r="AB101" s="62">
        <v>0.68798611111111108</v>
      </c>
      <c r="AC101" s="423" t="s">
        <v>335</v>
      </c>
      <c r="AD101" s="32">
        <v>45702</v>
      </c>
      <c r="AE101" s="62">
        <v>0.44013888888888891</v>
      </c>
      <c r="AF101" s="423" t="s">
        <v>336</v>
      </c>
      <c r="AH101" s="423" t="s">
        <v>2589</v>
      </c>
      <c r="AI101" s="423" t="s">
        <v>2589</v>
      </c>
      <c r="AJ101" s="423" t="s">
        <v>313</v>
      </c>
      <c r="AK101" s="423" t="s">
        <v>313</v>
      </c>
      <c r="AL101" s="423" t="s">
        <v>313</v>
      </c>
      <c r="AM101" s="423" t="s">
        <v>313</v>
      </c>
      <c r="AN101" s="423" t="s">
        <v>313</v>
      </c>
      <c r="AO101" s="423" t="s">
        <v>313</v>
      </c>
      <c r="AP101" s="423" t="s">
        <v>313</v>
      </c>
      <c r="AQ101" s="423">
        <v>1</v>
      </c>
    </row>
    <row r="102" spans="1:43" hidden="1" x14ac:dyDescent="0.3">
      <c r="A102" s="423" t="s">
        <v>45</v>
      </c>
      <c r="B102">
        <v>153</v>
      </c>
      <c r="C102">
        <v>85</v>
      </c>
      <c r="D102">
        <v>63</v>
      </c>
      <c r="E102" s="423" t="s">
        <v>313</v>
      </c>
      <c r="F102" s="423" t="s">
        <v>313</v>
      </c>
      <c r="G102" s="423" t="s">
        <v>59</v>
      </c>
      <c r="I102" s="423" t="s">
        <v>2311</v>
      </c>
      <c r="J102" s="423" t="s">
        <v>2311</v>
      </c>
      <c r="K102" s="423" t="s">
        <v>2312</v>
      </c>
      <c r="M102" s="423" t="s">
        <v>2313</v>
      </c>
      <c r="N102" s="423" t="s">
        <v>313</v>
      </c>
      <c r="O102" s="423" t="s">
        <v>313</v>
      </c>
      <c r="P102" s="423" t="s">
        <v>2314</v>
      </c>
      <c r="Q102" s="423" t="s">
        <v>313</v>
      </c>
      <c r="R102" s="423" t="s">
        <v>313</v>
      </c>
      <c r="S102" s="423" t="s">
        <v>313</v>
      </c>
      <c r="T102" s="423" t="s">
        <v>2461</v>
      </c>
      <c r="U102" s="423" t="s">
        <v>356</v>
      </c>
      <c r="V102" s="423" t="s">
        <v>313</v>
      </c>
      <c r="Y102" s="423" t="s">
        <v>313</v>
      </c>
      <c r="Z102">
        <v>0</v>
      </c>
      <c r="AA102" s="32">
        <v>45667</v>
      </c>
      <c r="AB102" s="62">
        <v>0.43425925925925923</v>
      </c>
      <c r="AC102" s="423" t="s">
        <v>358</v>
      </c>
      <c r="AD102" s="32">
        <v>45667</v>
      </c>
      <c r="AE102" s="62">
        <v>0.43490740740740741</v>
      </c>
      <c r="AF102" s="423" t="s">
        <v>313</v>
      </c>
      <c r="AH102" s="423" t="s">
        <v>650</v>
      </c>
      <c r="AI102" s="423" t="s">
        <v>313</v>
      </c>
      <c r="AJ102" s="423" t="s">
        <v>313</v>
      </c>
      <c r="AK102" s="423" t="s">
        <v>313</v>
      </c>
      <c r="AL102" s="423" t="s">
        <v>313</v>
      </c>
      <c r="AM102" s="423" t="s">
        <v>313</v>
      </c>
      <c r="AN102" s="423" t="s">
        <v>313</v>
      </c>
      <c r="AO102" s="423" t="s">
        <v>313</v>
      </c>
      <c r="AP102" s="423" t="s">
        <v>313</v>
      </c>
      <c r="AQ102" s="423">
        <v>1</v>
      </c>
    </row>
    <row r="103" spans="1:43" hidden="1" x14ac:dyDescent="0.3">
      <c r="A103" s="423" t="s">
        <v>45</v>
      </c>
      <c r="B103">
        <v>157</v>
      </c>
      <c r="C103">
        <v>178</v>
      </c>
      <c r="D103">
        <v>1551</v>
      </c>
      <c r="E103" s="423" t="s">
        <v>313</v>
      </c>
      <c r="F103" s="423" t="s">
        <v>313</v>
      </c>
      <c r="G103" s="423" t="s">
        <v>2593</v>
      </c>
      <c r="H103">
        <v>54124158000100</v>
      </c>
      <c r="I103" s="423" t="s">
        <v>2594</v>
      </c>
      <c r="J103" s="423" t="s">
        <v>5885</v>
      </c>
      <c r="K103" s="423" t="s">
        <v>2596</v>
      </c>
      <c r="M103" s="423" t="s">
        <v>2597</v>
      </c>
      <c r="N103" s="423" t="s">
        <v>313</v>
      </c>
      <c r="O103" s="423" t="s">
        <v>5886</v>
      </c>
      <c r="P103" s="423" t="s">
        <v>1371</v>
      </c>
      <c r="Q103" s="423" t="s">
        <v>330</v>
      </c>
      <c r="R103" s="423" t="s">
        <v>313</v>
      </c>
      <c r="S103" s="423" t="s">
        <v>313</v>
      </c>
      <c r="T103" s="423" t="s">
        <v>2461</v>
      </c>
      <c r="U103" s="423" t="s">
        <v>356</v>
      </c>
      <c r="V103" s="423" t="s">
        <v>313</v>
      </c>
      <c r="W103">
        <v>1360152</v>
      </c>
      <c r="X103">
        <v>64152</v>
      </c>
      <c r="Y103" s="423" t="s">
        <v>313</v>
      </c>
      <c r="Z103">
        <v>4</v>
      </c>
      <c r="AA103" s="32">
        <v>45670</v>
      </c>
      <c r="AB103" s="62">
        <v>0.40980324074074076</v>
      </c>
      <c r="AC103" s="423" t="s">
        <v>358</v>
      </c>
      <c r="AD103" s="32">
        <v>45674</v>
      </c>
      <c r="AE103" s="62">
        <v>0.48346064814814815</v>
      </c>
      <c r="AF103" s="423" t="s">
        <v>313</v>
      </c>
      <c r="AH103" s="423" t="s">
        <v>2599</v>
      </c>
      <c r="AI103" s="423" t="s">
        <v>2599</v>
      </c>
      <c r="AJ103" s="423" t="s">
        <v>313</v>
      </c>
      <c r="AK103" s="423" t="s">
        <v>313</v>
      </c>
      <c r="AL103" s="423" t="s">
        <v>313</v>
      </c>
      <c r="AM103" s="423" t="s">
        <v>313</v>
      </c>
      <c r="AN103" s="423" t="s">
        <v>313</v>
      </c>
      <c r="AO103" s="423" t="s">
        <v>313</v>
      </c>
      <c r="AP103" s="423" t="s">
        <v>313</v>
      </c>
      <c r="AQ103" s="423">
        <v>1</v>
      </c>
    </row>
    <row r="104" spans="1:43" hidden="1" x14ac:dyDescent="0.3">
      <c r="A104" s="423" t="s">
        <v>45</v>
      </c>
      <c r="B104">
        <v>158</v>
      </c>
      <c r="C104">
        <v>179</v>
      </c>
      <c r="D104">
        <v>1552</v>
      </c>
      <c r="E104" s="423" t="s">
        <v>313</v>
      </c>
      <c r="F104" s="423" t="s">
        <v>313</v>
      </c>
      <c r="G104" s="423" t="s">
        <v>2600</v>
      </c>
      <c r="H104">
        <v>21736169000184</v>
      </c>
      <c r="I104" s="423" t="s">
        <v>2601</v>
      </c>
      <c r="J104" s="423" t="s">
        <v>780</v>
      </c>
      <c r="K104" s="423" t="s">
        <v>2602</v>
      </c>
      <c r="M104" s="423" t="s">
        <v>2603</v>
      </c>
      <c r="N104" s="423" t="s">
        <v>313</v>
      </c>
      <c r="O104" s="423" t="s">
        <v>5887</v>
      </c>
      <c r="P104" s="423" t="s">
        <v>2605</v>
      </c>
      <c r="Q104" s="423" t="s">
        <v>414</v>
      </c>
      <c r="R104" s="423" t="s">
        <v>313</v>
      </c>
      <c r="S104" s="423" t="s">
        <v>313</v>
      </c>
      <c r="T104" s="423" t="s">
        <v>2461</v>
      </c>
      <c r="U104" s="423" t="s">
        <v>356</v>
      </c>
      <c r="V104" s="423" t="s">
        <v>313</v>
      </c>
      <c r="Y104" s="423" t="s">
        <v>313</v>
      </c>
      <c r="Z104">
        <v>0</v>
      </c>
      <c r="AA104" s="32">
        <v>45670</v>
      </c>
      <c r="AB104" s="62">
        <v>0.41332175925925924</v>
      </c>
      <c r="AC104" s="423" t="s">
        <v>358</v>
      </c>
      <c r="AD104" s="32">
        <v>45670</v>
      </c>
      <c r="AE104" s="62">
        <v>0.41498842592592594</v>
      </c>
      <c r="AF104" s="423" t="s">
        <v>313</v>
      </c>
      <c r="AH104" s="423" t="s">
        <v>650</v>
      </c>
      <c r="AI104" s="423" t="s">
        <v>313</v>
      </c>
      <c r="AJ104" s="423" t="s">
        <v>313</v>
      </c>
      <c r="AK104" s="423" t="s">
        <v>313</v>
      </c>
      <c r="AL104" s="423" t="s">
        <v>313</v>
      </c>
      <c r="AM104" s="423" t="s">
        <v>313</v>
      </c>
      <c r="AN104" s="423" t="s">
        <v>313</v>
      </c>
      <c r="AO104" s="423" t="s">
        <v>313</v>
      </c>
      <c r="AP104" s="423" t="s">
        <v>313</v>
      </c>
      <c r="AQ104" s="423">
        <v>1</v>
      </c>
    </row>
    <row r="105" spans="1:43" hidden="1" x14ac:dyDescent="0.3">
      <c r="A105" s="423" t="s">
        <v>45</v>
      </c>
      <c r="B105">
        <v>159</v>
      </c>
      <c r="C105">
        <v>132</v>
      </c>
      <c r="D105">
        <v>1556</v>
      </c>
      <c r="E105" s="423" t="s">
        <v>313</v>
      </c>
      <c r="F105" s="423" t="s">
        <v>313</v>
      </c>
      <c r="G105" s="423" t="s">
        <v>2606</v>
      </c>
      <c r="I105" s="423" t="s">
        <v>2424</v>
      </c>
      <c r="J105" s="423" t="s">
        <v>2643</v>
      </c>
      <c r="K105" s="423" t="s">
        <v>2608</v>
      </c>
      <c r="M105" s="423" t="s">
        <v>2426</v>
      </c>
      <c r="N105" s="423" t="s">
        <v>313</v>
      </c>
      <c r="O105" s="423" t="s">
        <v>313</v>
      </c>
      <c r="P105" s="423" t="s">
        <v>313</v>
      </c>
      <c r="Q105" s="423" t="s">
        <v>313</v>
      </c>
      <c r="R105" s="423" t="s">
        <v>313</v>
      </c>
      <c r="S105" s="423" t="s">
        <v>313</v>
      </c>
      <c r="T105" s="423" t="s">
        <v>2461</v>
      </c>
      <c r="U105" s="423" t="s">
        <v>356</v>
      </c>
      <c r="V105" s="423" t="s">
        <v>357</v>
      </c>
      <c r="W105">
        <v>0</v>
      </c>
      <c r="X105">
        <v>0</v>
      </c>
      <c r="Y105" s="423" t="s">
        <v>313</v>
      </c>
      <c r="Z105">
        <v>2</v>
      </c>
      <c r="AA105" s="32">
        <v>45670</v>
      </c>
      <c r="AB105" s="62">
        <v>0.68215277777777783</v>
      </c>
      <c r="AC105" s="423" t="s">
        <v>358</v>
      </c>
      <c r="AD105" s="32">
        <v>45672</v>
      </c>
      <c r="AE105" s="62">
        <v>0.67391203703703706</v>
      </c>
      <c r="AF105" s="423" t="s">
        <v>313</v>
      </c>
      <c r="AH105" s="423" t="s">
        <v>2599</v>
      </c>
      <c r="AI105" s="423" t="s">
        <v>2599</v>
      </c>
      <c r="AJ105" s="423" t="s">
        <v>313</v>
      </c>
      <c r="AK105" s="423" t="s">
        <v>313</v>
      </c>
      <c r="AL105" s="423" t="s">
        <v>313</v>
      </c>
      <c r="AM105" s="423" t="s">
        <v>313</v>
      </c>
      <c r="AN105" s="423" t="s">
        <v>313</v>
      </c>
      <c r="AO105" s="423" t="s">
        <v>313</v>
      </c>
      <c r="AP105" s="423" t="s">
        <v>313</v>
      </c>
      <c r="AQ105" s="423">
        <v>1</v>
      </c>
    </row>
    <row r="106" spans="1:43" hidden="1" x14ac:dyDescent="0.3">
      <c r="A106" s="423" t="s">
        <v>45</v>
      </c>
      <c r="B106">
        <v>160</v>
      </c>
      <c r="C106">
        <v>148</v>
      </c>
      <c r="D106">
        <v>1562</v>
      </c>
      <c r="E106" s="423" t="s">
        <v>313</v>
      </c>
      <c r="F106" s="423" t="s">
        <v>313</v>
      </c>
      <c r="G106" s="423" t="s">
        <v>2609</v>
      </c>
      <c r="H106">
        <v>8530284000130</v>
      </c>
      <c r="I106" s="423" t="s">
        <v>2610</v>
      </c>
      <c r="J106" s="423" t="s">
        <v>2474</v>
      </c>
      <c r="K106" s="423" t="s">
        <v>2611</v>
      </c>
      <c r="M106" s="423" t="s">
        <v>2612</v>
      </c>
      <c r="N106" s="423" t="s">
        <v>313</v>
      </c>
      <c r="O106" s="423" t="s">
        <v>313</v>
      </c>
      <c r="P106" s="423" t="s">
        <v>313</v>
      </c>
      <c r="Q106" s="423" t="s">
        <v>313</v>
      </c>
      <c r="R106" s="423" t="s">
        <v>313</v>
      </c>
      <c r="S106" s="423" t="s">
        <v>313</v>
      </c>
      <c r="T106" s="423" t="s">
        <v>2461</v>
      </c>
      <c r="U106" s="423" t="s">
        <v>2470</v>
      </c>
      <c r="V106" s="423" t="s">
        <v>2613</v>
      </c>
      <c r="W106">
        <v>1600</v>
      </c>
      <c r="X106">
        <v>339587</v>
      </c>
      <c r="Y106" s="423" t="s">
        <v>313</v>
      </c>
      <c r="Z106">
        <v>13</v>
      </c>
      <c r="AA106" s="32">
        <v>45671</v>
      </c>
      <c r="AB106" s="62">
        <v>0.48020833333333335</v>
      </c>
      <c r="AC106" s="423" t="s">
        <v>335</v>
      </c>
      <c r="AD106" s="32">
        <v>45684</v>
      </c>
      <c r="AE106" s="62">
        <v>0.41270833333333334</v>
      </c>
      <c r="AF106" s="423" t="s">
        <v>474</v>
      </c>
      <c r="AH106" s="423" t="s">
        <v>2614</v>
      </c>
      <c r="AI106" s="423" t="s">
        <v>2614</v>
      </c>
      <c r="AJ106" s="423" t="s">
        <v>313</v>
      </c>
      <c r="AK106" s="423" t="s">
        <v>313</v>
      </c>
      <c r="AL106" s="423" t="s">
        <v>313</v>
      </c>
      <c r="AM106" s="423" t="s">
        <v>313</v>
      </c>
      <c r="AN106" s="423" t="s">
        <v>313</v>
      </c>
      <c r="AO106" s="423" t="s">
        <v>313</v>
      </c>
      <c r="AP106" s="423" t="s">
        <v>313</v>
      </c>
      <c r="AQ106" s="423">
        <v>1</v>
      </c>
    </row>
    <row r="107" spans="1:43" hidden="1" x14ac:dyDescent="0.3">
      <c r="A107" s="423" t="s">
        <v>45</v>
      </c>
      <c r="B107">
        <v>161</v>
      </c>
      <c r="C107">
        <v>180</v>
      </c>
      <c r="D107">
        <v>1577</v>
      </c>
      <c r="E107" s="423" t="s">
        <v>313</v>
      </c>
      <c r="F107" s="423" t="s">
        <v>313</v>
      </c>
      <c r="G107" s="423" t="s">
        <v>2615</v>
      </c>
      <c r="H107">
        <v>7287290000226</v>
      </c>
      <c r="I107" s="423" t="s">
        <v>2616</v>
      </c>
      <c r="J107" s="423" t="s">
        <v>2617</v>
      </c>
      <c r="K107" s="423" t="s">
        <v>2618</v>
      </c>
      <c r="M107" s="423" t="s">
        <v>2619</v>
      </c>
      <c r="N107" s="423" t="s">
        <v>313</v>
      </c>
      <c r="O107" s="423" t="s">
        <v>5888</v>
      </c>
      <c r="P107" s="423" t="s">
        <v>2621</v>
      </c>
      <c r="Q107" s="423" t="s">
        <v>330</v>
      </c>
      <c r="R107" s="423" t="s">
        <v>313</v>
      </c>
      <c r="S107" s="423" t="s">
        <v>313</v>
      </c>
      <c r="T107" s="423" t="s">
        <v>2461</v>
      </c>
      <c r="U107" s="423" t="s">
        <v>356</v>
      </c>
      <c r="V107" s="423" t="s">
        <v>2613</v>
      </c>
      <c r="W107">
        <v>28512</v>
      </c>
      <c r="X107">
        <v>28512</v>
      </c>
      <c r="Y107" s="423" t="s">
        <v>313</v>
      </c>
      <c r="Z107">
        <v>0</v>
      </c>
      <c r="AA107" s="32">
        <v>45672</v>
      </c>
      <c r="AB107" s="62">
        <v>0.39792824074074074</v>
      </c>
      <c r="AC107" s="423" t="s">
        <v>358</v>
      </c>
      <c r="AD107" s="32">
        <v>45672</v>
      </c>
      <c r="AE107" s="62">
        <v>0.40056712962962965</v>
      </c>
      <c r="AF107" s="423" t="s">
        <v>313</v>
      </c>
      <c r="AH107" s="423" t="s">
        <v>2614</v>
      </c>
      <c r="AI107" s="423" t="s">
        <v>2614</v>
      </c>
      <c r="AJ107" s="423" t="s">
        <v>313</v>
      </c>
      <c r="AK107" s="423" t="s">
        <v>313</v>
      </c>
      <c r="AL107" s="423" t="s">
        <v>313</v>
      </c>
      <c r="AM107" s="423" t="s">
        <v>313</v>
      </c>
      <c r="AN107" s="423" t="s">
        <v>313</v>
      </c>
      <c r="AO107" s="423" t="s">
        <v>313</v>
      </c>
      <c r="AP107" s="423" t="s">
        <v>313</v>
      </c>
      <c r="AQ107" s="423">
        <v>1</v>
      </c>
    </row>
    <row r="108" spans="1:43" hidden="1" x14ac:dyDescent="0.3">
      <c r="A108" s="423" t="s">
        <v>45</v>
      </c>
      <c r="B108">
        <v>162</v>
      </c>
      <c r="C108">
        <v>170</v>
      </c>
      <c r="D108">
        <v>1579</v>
      </c>
      <c r="E108" s="423" t="s">
        <v>313</v>
      </c>
      <c r="F108" s="423" t="s">
        <v>313</v>
      </c>
      <c r="G108" s="423" t="s">
        <v>2622</v>
      </c>
      <c r="H108">
        <v>4150555001304</v>
      </c>
      <c r="I108" s="423" t="s">
        <v>2532</v>
      </c>
      <c r="J108" s="423" t="s">
        <v>2533</v>
      </c>
      <c r="K108" s="423" t="s">
        <v>2624</v>
      </c>
      <c r="M108" s="423" t="s">
        <v>2535</v>
      </c>
      <c r="N108" s="423" t="s">
        <v>313</v>
      </c>
      <c r="O108" s="423" t="s">
        <v>5877</v>
      </c>
      <c r="P108" s="423" t="s">
        <v>2537</v>
      </c>
      <c r="Q108" s="423" t="s">
        <v>1232</v>
      </c>
      <c r="R108" s="423" t="s">
        <v>313</v>
      </c>
      <c r="S108" s="423" t="s">
        <v>313</v>
      </c>
      <c r="T108" s="423" t="s">
        <v>2461</v>
      </c>
      <c r="U108" s="423" t="s">
        <v>2470</v>
      </c>
      <c r="V108" s="423" t="s">
        <v>313</v>
      </c>
      <c r="Y108" s="423" t="s">
        <v>313</v>
      </c>
      <c r="Z108">
        <v>14</v>
      </c>
      <c r="AA108" s="32">
        <v>45672</v>
      </c>
      <c r="AB108" s="62">
        <v>0.65109953703703705</v>
      </c>
      <c r="AC108" s="423" t="s">
        <v>335</v>
      </c>
      <c r="AD108" s="32">
        <v>45686</v>
      </c>
      <c r="AE108" s="62">
        <v>0.71326388888888892</v>
      </c>
      <c r="AF108" s="423" t="s">
        <v>336</v>
      </c>
      <c r="AH108" s="423" t="s">
        <v>2625</v>
      </c>
      <c r="AI108" s="423" t="s">
        <v>2625</v>
      </c>
      <c r="AJ108" s="423" t="s">
        <v>313</v>
      </c>
      <c r="AK108" s="423" t="s">
        <v>313</v>
      </c>
      <c r="AL108" s="423" t="s">
        <v>313</v>
      </c>
      <c r="AM108" s="423" t="s">
        <v>313</v>
      </c>
      <c r="AN108" s="423" t="s">
        <v>313</v>
      </c>
      <c r="AO108" s="423" t="s">
        <v>313</v>
      </c>
      <c r="AP108" s="423" t="s">
        <v>313</v>
      </c>
      <c r="AQ108" s="423">
        <v>1</v>
      </c>
    </row>
    <row r="109" spans="1:43" hidden="1" x14ac:dyDescent="0.3">
      <c r="A109" s="423" t="s">
        <v>45</v>
      </c>
      <c r="B109">
        <v>163</v>
      </c>
      <c r="C109">
        <v>170</v>
      </c>
      <c r="D109">
        <v>1580</v>
      </c>
      <c r="E109" s="423" t="s">
        <v>313</v>
      </c>
      <c r="F109" s="423" t="s">
        <v>313</v>
      </c>
      <c r="G109" s="423" t="s">
        <v>2626</v>
      </c>
      <c r="H109">
        <v>4150555001304</v>
      </c>
      <c r="I109" s="423" t="s">
        <v>2532</v>
      </c>
      <c r="J109" s="423" t="s">
        <v>2533</v>
      </c>
      <c r="K109" s="423" t="s">
        <v>2624</v>
      </c>
      <c r="M109" s="423" t="s">
        <v>2535</v>
      </c>
      <c r="N109" s="423" t="s">
        <v>313</v>
      </c>
      <c r="O109" s="423" t="s">
        <v>5877</v>
      </c>
      <c r="P109" s="423" t="s">
        <v>2537</v>
      </c>
      <c r="Q109" s="423" t="s">
        <v>1232</v>
      </c>
      <c r="R109" s="423" t="s">
        <v>313</v>
      </c>
      <c r="S109" s="423" t="s">
        <v>313</v>
      </c>
      <c r="T109" s="423" t="s">
        <v>2461</v>
      </c>
      <c r="U109" s="423" t="s">
        <v>2470</v>
      </c>
      <c r="V109" s="423" t="s">
        <v>313</v>
      </c>
      <c r="W109">
        <v>30816</v>
      </c>
      <c r="X109">
        <v>85536</v>
      </c>
      <c r="Y109" s="423" t="s">
        <v>313</v>
      </c>
      <c r="Z109">
        <v>71</v>
      </c>
      <c r="AA109" s="32">
        <v>45672</v>
      </c>
      <c r="AB109" s="62">
        <v>0.65299768518518519</v>
      </c>
      <c r="AC109" s="423" t="s">
        <v>335</v>
      </c>
      <c r="AD109" s="32">
        <v>45743</v>
      </c>
      <c r="AE109" s="62">
        <v>0.35817129629629629</v>
      </c>
      <c r="AF109" s="423" t="s">
        <v>336</v>
      </c>
      <c r="AH109" s="423" t="s">
        <v>2625</v>
      </c>
      <c r="AI109" s="423" t="s">
        <v>2625</v>
      </c>
      <c r="AJ109" s="423" t="s">
        <v>313</v>
      </c>
      <c r="AK109" s="423" t="s">
        <v>313</v>
      </c>
      <c r="AL109" s="423" t="s">
        <v>313</v>
      </c>
      <c r="AM109" s="423" t="s">
        <v>313</v>
      </c>
      <c r="AN109" s="423" t="s">
        <v>313</v>
      </c>
      <c r="AO109" s="423" t="s">
        <v>313</v>
      </c>
      <c r="AP109" s="423" t="s">
        <v>313</v>
      </c>
      <c r="AQ109" s="423">
        <v>1</v>
      </c>
    </row>
    <row r="110" spans="1:43" hidden="1" x14ac:dyDescent="0.3">
      <c r="A110" s="423" t="s">
        <v>45</v>
      </c>
      <c r="B110">
        <v>165</v>
      </c>
      <c r="C110">
        <v>182</v>
      </c>
      <c r="D110">
        <v>1586</v>
      </c>
      <c r="E110" s="423" t="s">
        <v>313</v>
      </c>
      <c r="F110" s="423" t="s">
        <v>313</v>
      </c>
      <c r="G110" s="423" t="s">
        <v>5889</v>
      </c>
      <c r="H110">
        <v>23873456000161</v>
      </c>
      <c r="I110" s="423" t="s">
        <v>2628</v>
      </c>
      <c r="J110" s="423" t="s">
        <v>2629</v>
      </c>
      <c r="K110" s="423" t="s">
        <v>2630</v>
      </c>
      <c r="M110" s="423" t="s">
        <v>2631</v>
      </c>
      <c r="N110" s="423" t="s">
        <v>313</v>
      </c>
      <c r="O110" s="423" t="s">
        <v>5890</v>
      </c>
      <c r="P110" s="423" t="s">
        <v>1371</v>
      </c>
      <c r="Q110" s="423" t="s">
        <v>330</v>
      </c>
      <c r="R110" s="423" t="s">
        <v>313</v>
      </c>
      <c r="S110" s="423" t="s">
        <v>313</v>
      </c>
      <c r="T110" s="423" t="s">
        <v>2461</v>
      </c>
      <c r="U110" s="423" t="s">
        <v>356</v>
      </c>
      <c r="V110" s="423" t="s">
        <v>357</v>
      </c>
      <c r="W110">
        <v>840</v>
      </c>
      <c r="X110">
        <v>0</v>
      </c>
      <c r="Y110" s="423" t="s">
        <v>313</v>
      </c>
      <c r="Z110">
        <v>1</v>
      </c>
      <c r="AA110" s="32">
        <v>45672</v>
      </c>
      <c r="AB110" s="62">
        <v>0.74322916666666672</v>
      </c>
      <c r="AC110" s="423" t="s">
        <v>358</v>
      </c>
      <c r="AD110" s="32">
        <v>45673</v>
      </c>
      <c r="AE110" s="62">
        <v>0.39634259259259258</v>
      </c>
      <c r="AF110" s="423" t="s">
        <v>313</v>
      </c>
      <c r="AH110" s="423" t="s">
        <v>2625</v>
      </c>
      <c r="AI110" s="423" t="s">
        <v>313</v>
      </c>
      <c r="AJ110" s="423" t="s">
        <v>313</v>
      </c>
      <c r="AK110" s="423" t="s">
        <v>313</v>
      </c>
      <c r="AL110" s="423" t="s">
        <v>313</v>
      </c>
      <c r="AM110" s="423" t="s">
        <v>313</v>
      </c>
      <c r="AN110" s="423" t="s">
        <v>313</v>
      </c>
      <c r="AO110" s="423" t="s">
        <v>313</v>
      </c>
      <c r="AP110" s="423" t="s">
        <v>313</v>
      </c>
      <c r="AQ110" s="423">
        <v>1</v>
      </c>
    </row>
    <row r="111" spans="1:43" hidden="1" x14ac:dyDescent="0.3">
      <c r="A111" s="423" t="s">
        <v>45</v>
      </c>
      <c r="B111">
        <v>168</v>
      </c>
      <c r="C111">
        <v>154</v>
      </c>
      <c r="D111">
        <v>1601</v>
      </c>
      <c r="E111" s="423" t="s">
        <v>313</v>
      </c>
      <c r="F111" s="423" t="s">
        <v>313</v>
      </c>
      <c r="G111" s="423" t="s">
        <v>2633</v>
      </c>
      <c r="H111">
        <v>790751000159</v>
      </c>
      <c r="I111" s="423" t="s">
        <v>2510</v>
      </c>
      <c r="J111" s="423" t="s">
        <v>2634</v>
      </c>
      <c r="K111" s="423" t="s">
        <v>2635</v>
      </c>
      <c r="M111" s="423" t="s">
        <v>2513</v>
      </c>
      <c r="N111" s="423" t="s">
        <v>313</v>
      </c>
      <c r="O111" s="423" t="s">
        <v>313</v>
      </c>
      <c r="P111" s="423" t="s">
        <v>313</v>
      </c>
      <c r="Q111" s="423" t="s">
        <v>313</v>
      </c>
      <c r="R111" s="423" t="s">
        <v>313</v>
      </c>
      <c r="S111" s="423" t="s">
        <v>313</v>
      </c>
      <c r="T111" s="423" t="s">
        <v>2461</v>
      </c>
      <c r="U111" s="423" t="s">
        <v>2470</v>
      </c>
      <c r="V111" s="423" t="s">
        <v>313</v>
      </c>
      <c r="W111">
        <v>0</v>
      </c>
      <c r="X111">
        <v>137479</v>
      </c>
      <c r="Y111" s="423" t="s">
        <v>313</v>
      </c>
      <c r="Z111">
        <v>28</v>
      </c>
      <c r="AA111" s="32">
        <v>45673</v>
      </c>
      <c r="AB111" s="62">
        <v>0.63656250000000003</v>
      </c>
      <c r="AC111" s="423" t="s">
        <v>335</v>
      </c>
      <c r="AD111" s="32">
        <v>45701</v>
      </c>
      <c r="AE111" s="62">
        <v>0.49040509259259257</v>
      </c>
      <c r="AF111" s="423" t="s">
        <v>336</v>
      </c>
      <c r="AH111" s="423" t="s">
        <v>2636</v>
      </c>
      <c r="AI111" s="423" t="s">
        <v>313</v>
      </c>
      <c r="AJ111" s="423" t="s">
        <v>313</v>
      </c>
      <c r="AK111" s="423" t="s">
        <v>313</v>
      </c>
      <c r="AL111" s="423" t="s">
        <v>313</v>
      </c>
      <c r="AM111" s="423" t="s">
        <v>313</v>
      </c>
      <c r="AN111" s="423" t="s">
        <v>313</v>
      </c>
      <c r="AO111" s="423" t="s">
        <v>313</v>
      </c>
      <c r="AP111" s="423" t="s">
        <v>313</v>
      </c>
      <c r="AQ111" s="423">
        <v>1</v>
      </c>
    </row>
    <row r="112" spans="1:43" hidden="1" x14ac:dyDescent="0.3">
      <c r="A112" s="423" t="s">
        <v>45</v>
      </c>
      <c r="B112">
        <v>170</v>
      </c>
      <c r="C112">
        <v>133</v>
      </c>
      <c r="D112">
        <v>1602</v>
      </c>
      <c r="E112" s="423" t="s">
        <v>313</v>
      </c>
      <c r="F112" s="423" t="s">
        <v>313</v>
      </c>
      <c r="G112" s="423" t="s">
        <v>2637</v>
      </c>
      <c r="I112" s="423" t="s">
        <v>95</v>
      </c>
      <c r="J112" s="423" t="s">
        <v>2638</v>
      </c>
      <c r="K112" s="423" t="s">
        <v>2639</v>
      </c>
      <c r="M112" s="423" t="s">
        <v>1729</v>
      </c>
      <c r="N112" s="423" t="s">
        <v>313</v>
      </c>
      <c r="O112" s="423" t="s">
        <v>313</v>
      </c>
      <c r="P112" s="423" t="s">
        <v>313</v>
      </c>
      <c r="Q112" s="423" t="s">
        <v>313</v>
      </c>
      <c r="R112" s="423" t="s">
        <v>313</v>
      </c>
      <c r="S112" s="423" t="s">
        <v>313</v>
      </c>
      <c r="T112" s="423" t="s">
        <v>2461</v>
      </c>
      <c r="U112" s="423" t="s">
        <v>356</v>
      </c>
      <c r="V112" s="423" t="s">
        <v>357</v>
      </c>
      <c r="W112">
        <v>14600</v>
      </c>
      <c r="X112">
        <v>1728</v>
      </c>
      <c r="Y112" s="423" t="s">
        <v>313</v>
      </c>
      <c r="Z112">
        <v>74</v>
      </c>
      <c r="AA112" s="32">
        <v>45673</v>
      </c>
      <c r="AB112" s="62">
        <v>0.75452546296296297</v>
      </c>
      <c r="AC112" s="423" t="s">
        <v>358</v>
      </c>
      <c r="AD112" s="32">
        <v>45721</v>
      </c>
      <c r="AE112" s="62">
        <v>0.42261574074074076</v>
      </c>
      <c r="AF112" s="423" t="s">
        <v>313</v>
      </c>
      <c r="AG112">
        <v>0</v>
      </c>
      <c r="AH112" s="423" t="s">
        <v>2636</v>
      </c>
      <c r="AI112" s="423" t="s">
        <v>2636</v>
      </c>
      <c r="AJ112" s="423" t="s">
        <v>313</v>
      </c>
      <c r="AK112" s="423" t="s">
        <v>313</v>
      </c>
      <c r="AL112" s="423" t="s">
        <v>313</v>
      </c>
      <c r="AM112" s="423" t="s">
        <v>313</v>
      </c>
      <c r="AN112" s="423" t="s">
        <v>313</v>
      </c>
      <c r="AO112" s="423" t="s">
        <v>313</v>
      </c>
      <c r="AP112" s="423" t="s">
        <v>313</v>
      </c>
      <c r="AQ112" s="423">
        <v>1</v>
      </c>
    </row>
    <row r="113" spans="1:43" hidden="1" x14ac:dyDescent="0.3">
      <c r="A113" s="423" t="s">
        <v>45</v>
      </c>
      <c r="B113">
        <v>171</v>
      </c>
      <c r="C113">
        <v>170</v>
      </c>
      <c r="D113">
        <v>1604</v>
      </c>
      <c r="E113" s="423" t="s">
        <v>313</v>
      </c>
      <c r="F113" s="423" t="s">
        <v>313</v>
      </c>
      <c r="G113" s="423" t="s">
        <v>2640</v>
      </c>
      <c r="H113">
        <v>4150555001304</v>
      </c>
      <c r="I113" s="423" t="s">
        <v>2532</v>
      </c>
      <c r="J113" s="423" t="s">
        <v>2533</v>
      </c>
      <c r="K113" s="423" t="s">
        <v>2624</v>
      </c>
      <c r="M113" s="423" t="s">
        <v>2535</v>
      </c>
      <c r="N113" s="423" t="s">
        <v>313</v>
      </c>
      <c r="O113" s="423" t="s">
        <v>5877</v>
      </c>
      <c r="P113" s="423" t="s">
        <v>2537</v>
      </c>
      <c r="Q113" s="423" t="s">
        <v>1232</v>
      </c>
      <c r="R113" s="423" t="s">
        <v>313</v>
      </c>
      <c r="S113" s="423" t="s">
        <v>313</v>
      </c>
      <c r="T113" s="423" t="s">
        <v>2461</v>
      </c>
      <c r="U113" s="423" t="s">
        <v>356</v>
      </c>
      <c r="V113" s="423" t="s">
        <v>2613</v>
      </c>
      <c r="W113">
        <v>7764</v>
      </c>
      <c r="X113">
        <v>3564</v>
      </c>
      <c r="Y113" s="423" t="s">
        <v>313</v>
      </c>
      <c r="Z113">
        <v>0</v>
      </c>
      <c r="AA113" s="32">
        <v>45674</v>
      </c>
      <c r="AB113" s="62">
        <v>0.48375000000000001</v>
      </c>
      <c r="AC113" s="423" t="s">
        <v>358</v>
      </c>
      <c r="AD113" s="32">
        <v>45674</v>
      </c>
      <c r="AE113" s="62">
        <v>0.48546296296296299</v>
      </c>
      <c r="AF113" s="423" t="s">
        <v>313</v>
      </c>
      <c r="AH113" s="423" t="s">
        <v>2641</v>
      </c>
      <c r="AI113" s="423" t="s">
        <v>2636</v>
      </c>
      <c r="AJ113" s="423" t="s">
        <v>313</v>
      </c>
      <c r="AK113" s="423" t="s">
        <v>313</v>
      </c>
      <c r="AL113" s="423" t="s">
        <v>313</v>
      </c>
      <c r="AM113" s="423" t="s">
        <v>313</v>
      </c>
      <c r="AN113" s="423" t="s">
        <v>313</v>
      </c>
      <c r="AO113" s="423" t="s">
        <v>313</v>
      </c>
      <c r="AP113" s="423" t="s">
        <v>313</v>
      </c>
      <c r="AQ113" s="423">
        <v>1</v>
      </c>
    </row>
    <row r="114" spans="1:43" hidden="1" x14ac:dyDescent="0.3">
      <c r="A114" s="423" t="s">
        <v>45</v>
      </c>
      <c r="B114">
        <v>172</v>
      </c>
      <c r="C114">
        <v>132</v>
      </c>
      <c r="D114">
        <v>1607</v>
      </c>
      <c r="E114" s="423" t="s">
        <v>313</v>
      </c>
      <c r="F114" s="423" t="s">
        <v>313</v>
      </c>
      <c r="G114" s="423" t="s">
        <v>2642</v>
      </c>
      <c r="I114" s="423" t="s">
        <v>2424</v>
      </c>
      <c r="J114" s="423" t="s">
        <v>2643</v>
      </c>
      <c r="K114" s="423" t="s">
        <v>2608</v>
      </c>
      <c r="M114" s="423" t="s">
        <v>2426</v>
      </c>
      <c r="N114" s="423" t="s">
        <v>313</v>
      </c>
      <c r="O114" s="423" t="s">
        <v>313</v>
      </c>
      <c r="P114" s="423" t="s">
        <v>313</v>
      </c>
      <c r="Q114" s="423" t="s">
        <v>313</v>
      </c>
      <c r="R114" s="423" t="s">
        <v>313</v>
      </c>
      <c r="S114" s="423" t="s">
        <v>313</v>
      </c>
      <c r="T114" s="423" t="s">
        <v>2461</v>
      </c>
      <c r="U114" s="423" t="s">
        <v>356</v>
      </c>
      <c r="V114" s="423" t="s">
        <v>313</v>
      </c>
      <c r="W114">
        <v>135165</v>
      </c>
      <c r="X114">
        <v>0</v>
      </c>
      <c r="Y114" s="423" t="s">
        <v>313</v>
      </c>
      <c r="Z114">
        <v>31</v>
      </c>
      <c r="AA114" s="32">
        <v>45674</v>
      </c>
      <c r="AB114" s="62">
        <v>0.73576388888888888</v>
      </c>
      <c r="AC114" s="423" t="s">
        <v>358</v>
      </c>
      <c r="AD114" s="32">
        <v>45705</v>
      </c>
      <c r="AE114" s="62">
        <v>0.44101851851851853</v>
      </c>
      <c r="AF114" s="423" t="s">
        <v>313</v>
      </c>
      <c r="AH114" s="423" t="s">
        <v>2641</v>
      </c>
      <c r="AI114" s="423" t="s">
        <v>313</v>
      </c>
      <c r="AJ114" s="423" t="s">
        <v>313</v>
      </c>
      <c r="AK114" s="423" t="s">
        <v>313</v>
      </c>
      <c r="AL114" s="423" t="s">
        <v>313</v>
      </c>
      <c r="AM114" s="423" t="s">
        <v>313</v>
      </c>
      <c r="AN114" s="423" t="s">
        <v>313</v>
      </c>
      <c r="AO114" s="423" t="s">
        <v>313</v>
      </c>
      <c r="AP114" s="423" t="s">
        <v>313</v>
      </c>
      <c r="AQ114" s="423">
        <v>1</v>
      </c>
    </row>
    <row r="115" spans="1:43" hidden="1" x14ac:dyDescent="0.3">
      <c r="A115" s="423" t="s">
        <v>45</v>
      </c>
      <c r="B115">
        <v>173</v>
      </c>
      <c r="C115">
        <v>112</v>
      </c>
      <c r="D115">
        <v>1612</v>
      </c>
      <c r="E115" s="423" t="s">
        <v>313</v>
      </c>
      <c r="F115" s="423" t="s">
        <v>313</v>
      </c>
      <c r="G115" s="423" t="s">
        <v>2644</v>
      </c>
      <c r="I115" s="423" t="s">
        <v>2378</v>
      </c>
      <c r="J115" s="423" t="s">
        <v>454</v>
      </c>
      <c r="K115" s="423" t="s">
        <v>2645</v>
      </c>
      <c r="M115" s="423" t="s">
        <v>2379</v>
      </c>
      <c r="N115" s="423" t="s">
        <v>313</v>
      </c>
      <c r="O115" s="423" t="s">
        <v>313</v>
      </c>
      <c r="P115" s="423" t="s">
        <v>313</v>
      </c>
      <c r="Q115" s="423" t="s">
        <v>313</v>
      </c>
      <c r="R115" s="423" t="s">
        <v>313</v>
      </c>
      <c r="S115" s="423" t="s">
        <v>313</v>
      </c>
      <c r="T115" s="423" t="s">
        <v>2461</v>
      </c>
      <c r="U115" s="423" t="s">
        <v>356</v>
      </c>
      <c r="V115" s="423" t="s">
        <v>2613</v>
      </c>
      <c r="W115">
        <v>714</v>
      </c>
      <c r="X115">
        <v>0</v>
      </c>
      <c r="Y115" s="423" t="s">
        <v>313</v>
      </c>
      <c r="Z115">
        <v>0</v>
      </c>
      <c r="AA115" s="32">
        <v>45677</v>
      </c>
      <c r="AB115" s="62">
        <v>0.4858912037037037</v>
      </c>
      <c r="AC115" s="423" t="s">
        <v>358</v>
      </c>
      <c r="AD115" s="32">
        <v>45677</v>
      </c>
      <c r="AE115" s="62">
        <v>0.73797453703703708</v>
      </c>
      <c r="AF115" s="423" t="s">
        <v>313</v>
      </c>
      <c r="AH115" s="423" t="s">
        <v>673</v>
      </c>
      <c r="AI115" s="423" t="s">
        <v>313</v>
      </c>
      <c r="AJ115" s="423" t="s">
        <v>313</v>
      </c>
      <c r="AK115" s="423" t="s">
        <v>313</v>
      </c>
      <c r="AL115" s="423" t="s">
        <v>313</v>
      </c>
      <c r="AM115" s="423" t="s">
        <v>313</v>
      </c>
      <c r="AN115" s="423" t="s">
        <v>313</v>
      </c>
      <c r="AO115" s="423" t="s">
        <v>313</v>
      </c>
      <c r="AP115" s="423" t="s">
        <v>313</v>
      </c>
      <c r="AQ115" s="423">
        <v>1</v>
      </c>
    </row>
    <row r="116" spans="1:43" hidden="1" x14ac:dyDescent="0.3">
      <c r="A116" s="423" t="s">
        <v>45</v>
      </c>
      <c r="B116">
        <v>175</v>
      </c>
      <c r="C116">
        <v>178</v>
      </c>
      <c r="D116">
        <v>1614</v>
      </c>
      <c r="E116" s="423" t="s">
        <v>313</v>
      </c>
      <c r="F116" s="423" t="s">
        <v>313</v>
      </c>
      <c r="G116" s="423" t="s">
        <v>2646</v>
      </c>
      <c r="H116">
        <v>54124158000100</v>
      </c>
      <c r="I116" s="423" t="s">
        <v>2594</v>
      </c>
      <c r="J116" s="423" t="s">
        <v>780</v>
      </c>
      <c r="K116" s="423" t="s">
        <v>2596</v>
      </c>
      <c r="M116" s="423" t="s">
        <v>2597</v>
      </c>
      <c r="N116" s="423" t="s">
        <v>313</v>
      </c>
      <c r="O116" s="423" t="s">
        <v>5886</v>
      </c>
      <c r="P116" s="423" t="s">
        <v>1371</v>
      </c>
      <c r="Q116" s="423" t="s">
        <v>330</v>
      </c>
      <c r="R116" s="423" t="s">
        <v>313</v>
      </c>
      <c r="S116" s="423" t="s">
        <v>313</v>
      </c>
      <c r="T116" s="423" t="s">
        <v>2461</v>
      </c>
      <c r="U116" s="423" t="s">
        <v>2470</v>
      </c>
      <c r="V116" s="423" t="s">
        <v>313</v>
      </c>
      <c r="W116">
        <v>44651</v>
      </c>
      <c r="X116">
        <v>0</v>
      </c>
      <c r="Y116" s="423" t="s">
        <v>313</v>
      </c>
      <c r="Z116">
        <v>23</v>
      </c>
      <c r="AA116" s="32">
        <v>45678</v>
      </c>
      <c r="AB116" s="62">
        <v>0.45103009259259258</v>
      </c>
      <c r="AC116" s="423" t="s">
        <v>335</v>
      </c>
      <c r="AD116" s="32">
        <v>45701</v>
      </c>
      <c r="AE116" s="62">
        <v>0.48978009259259259</v>
      </c>
      <c r="AF116" s="423" t="s">
        <v>407</v>
      </c>
      <c r="AH116" s="423" t="s">
        <v>2647</v>
      </c>
      <c r="AI116" s="423" t="s">
        <v>313</v>
      </c>
      <c r="AJ116" s="423" t="s">
        <v>313</v>
      </c>
      <c r="AK116" s="423" t="s">
        <v>313</v>
      </c>
      <c r="AL116" s="423" t="s">
        <v>313</v>
      </c>
      <c r="AM116" s="423" t="s">
        <v>313</v>
      </c>
      <c r="AN116" s="423" t="s">
        <v>313</v>
      </c>
      <c r="AO116" s="423" t="s">
        <v>313</v>
      </c>
      <c r="AP116" s="423" t="s">
        <v>313</v>
      </c>
      <c r="AQ116" s="423">
        <v>1</v>
      </c>
    </row>
    <row r="117" spans="1:43" hidden="1" x14ac:dyDescent="0.3">
      <c r="A117" s="423" t="s">
        <v>45</v>
      </c>
      <c r="B117">
        <v>176</v>
      </c>
      <c r="C117">
        <v>183</v>
      </c>
      <c r="D117">
        <v>1615</v>
      </c>
      <c r="E117" s="423" t="s">
        <v>313</v>
      </c>
      <c r="F117" s="423" t="s">
        <v>313</v>
      </c>
      <c r="G117" s="423" t="s">
        <v>5891</v>
      </c>
      <c r="H117">
        <v>3204281000192</v>
      </c>
      <c r="I117" s="423" t="s">
        <v>2649</v>
      </c>
      <c r="J117" s="423" t="s">
        <v>2650</v>
      </c>
      <c r="K117" s="423" t="s">
        <v>2651</v>
      </c>
      <c r="M117" s="423" t="s">
        <v>2083</v>
      </c>
      <c r="N117" s="423" t="s">
        <v>313</v>
      </c>
      <c r="O117" s="423" t="s">
        <v>5892</v>
      </c>
      <c r="P117" s="423" t="s">
        <v>2084</v>
      </c>
      <c r="Q117" s="423" t="s">
        <v>330</v>
      </c>
      <c r="R117" s="423" t="s">
        <v>313</v>
      </c>
      <c r="S117" s="423" t="s">
        <v>313</v>
      </c>
      <c r="T117" s="423" t="s">
        <v>2461</v>
      </c>
      <c r="U117" s="423" t="s">
        <v>356</v>
      </c>
      <c r="V117" s="423" t="s">
        <v>357</v>
      </c>
      <c r="W117">
        <v>831196</v>
      </c>
      <c r="X117">
        <v>36106</v>
      </c>
      <c r="Y117" s="423" t="s">
        <v>313</v>
      </c>
      <c r="Z117">
        <v>16</v>
      </c>
      <c r="AA117" s="32">
        <v>45678</v>
      </c>
      <c r="AB117" s="62">
        <v>0.51611111111111108</v>
      </c>
      <c r="AC117" s="423" t="s">
        <v>358</v>
      </c>
      <c r="AD117" s="32">
        <v>45694</v>
      </c>
      <c r="AE117" s="62">
        <v>0.43015046296296294</v>
      </c>
      <c r="AF117" s="423" t="s">
        <v>313</v>
      </c>
      <c r="AH117" s="423" t="s">
        <v>2647</v>
      </c>
      <c r="AI117" s="423" t="s">
        <v>313</v>
      </c>
      <c r="AJ117" s="423" t="s">
        <v>313</v>
      </c>
      <c r="AK117" s="423" t="s">
        <v>313</v>
      </c>
      <c r="AL117" s="423" t="s">
        <v>313</v>
      </c>
      <c r="AM117" s="423" t="s">
        <v>313</v>
      </c>
      <c r="AN117" s="423" t="s">
        <v>313</v>
      </c>
      <c r="AO117" s="423" t="s">
        <v>313</v>
      </c>
      <c r="AP117" s="423" t="s">
        <v>313</v>
      </c>
      <c r="AQ117" s="423">
        <v>1</v>
      </c>
    </row>
    <row r="118" spans="1:43" hidden="1" x14ac:dyDescent="0.3">
      <c r="A118" s="423" t="s">
        <v>45</v>
      </c>
      <c r="B118">
        <v>177</v>
      </c>
      <c r="C118">
        <v>185</v>
      </c>
      <c r="D118">
        <v>1617</v>
      </c>
      <c r="E118" s="423" t="s">
        <v>313</v>
      </c>
      <c r="F118" s="423" t="s">
        <v>313</v>
      </c>
      <c r="G118" s="423" t="s">
        <v>2653</v>
      </c>
      <c r="H118">
        <v>51496785000176</v>
      </c>
      <c r="I118" s="423" t="s">
        <v>2654</v>
      </c>
      <c r="J118" s="423" t="s">
        <v>2655</v>
      </c>
      <c r="K118" s="423" t="s">
        <v>2656</v>
      </c>
      <c r="M118" s="423" t="s">
        <v>2657</v>
      </c>
      <c r="N118" s="423" t="s">
        <v>313</v>
      </c>
      <c r="O118" s="423" t="s">
        <v>5893</v>
      </c>
      <c r="P118" s="423" t="s">
        <v>387</v>
      </c>
      <c r="Q118" s="423" t="s">
        <v>388</v>
      </c>
      <c r="R118" s="423" t="s">
        <v>313</v>
      </c>
      <c r="S118" s="423" t="s">
        <v>313</v>
      </c>
      <c r="T118" s="423" t="s">
        <v>2461</v>
      </c>
      <c r="U118" s="423" t="s">
        <v>2470</v>
      </c>
      <c r="V118" s="423" t="s">
        <v>357</v>
      </c>
      <c r="W118">
        <v>33696</v>
      </c>
      <c r="X118">
        <v>7128</v>
      </c>
      <c r="Y118" s="423" t="s">
        <v>313</v>
      </c>
      <c r="Z118">
        <v>36</v>
      </c>
      <c r="AA118" s="32">
        <v>45679</v>
      </c>
      <c r="AB118" s="62">
        <v>0.43111111111111111</v>
      </c>
      <c r="AC118" s="423" t="s">
        <v>335</v>
      </c>
      <c r="AD118" s="32">
        <v>45715</v>
      </c>
      <c r="AE118" s="62">
        <v>0.51508101851851851</v>
      </c>
      <c r="AF118" s="423" t="s">
        <v>895</v>
      </c>
      <c r="AH118" s="423" t="s">
        <v>2659</v>
      </c>
      <c r="AI118" s="423" t="s">
        <v>2572</v>
      </c>
      <c r="AJ118" s="423" t="s">
        <v>313</v>
      </c>
      <c r="AK118" s="423" t="s">
        <v>313</v>
      </c>
      <c r="AL118" s="423" t="s">
        <v>313</v>
      </c>
      <c r="AM118" s="423" t="s">
        <v>313</v>
      </c>
      <c r="AN118" s="423" t="s">
        <v>313</v>
      </c>
      <c r="AO118" s="423" t="s">
        <v>313</v>
      </c>
      <c r="AP118" s="423" t="s">
        <v>313</v>
      </c>
      <c r="AQ118" s="423">
        <v>1</v>
      </c>
    </row>
    <row r="119" spans="1:43" hidden="1" x14ac:dyDescent="0.3">
      <c r="A119" s="423" t="s">
        <v>45</v>
      </c>
      <c r="B119">
        <v>180</v>
      </c>
      <c r="C119">
        <v>170</v>
      </c>
      <c r="D119">
        <v>1624</v>
      </c>
      <c r="E119" s="423" t="s">
        <v>313</v>
      </c>
      <c r="F119" s="423" t="s">
        <v>313</v>
      </c>
      <c r="G119" s="423" t="s">
        <v>2660</v>
      </c>
      <c r="H119">
        <v>4150555001304</v>
      </c>
      <c r="I119" s="423" t="s">
        <v>2532</v>
      </c>
      <c r="J119" s="423" t="s">
        <v>1033</v>
      </c>
      <c r="K119" s="423" t="s">
        <v>2624</v>
      </c>
      <c r="M119" s="423" t="s">
        <v>2535</v>
      </c>
      <c r="N119" s="423" t="s">
        <v>313</v>
      </c>
      <c r="O119" s="423" t="s">
        <v>5877</v>
      </c>
      <c r="P119" s="423" t="s">
        <v>2537</v>
      </c>
      <c r="Q119" s="423" t="s">
        <v>1232</v>
      </c>
      <c r="R119" s="423" t="s">
        <v>313</v>
      </c>
      <c r="S119" s="423" t="s">
        <v>313</v>
      </c>
      <c r="T119" s="423" t="s">
        <v>2461</v>
      </c>
      <c r="U119" s="423" t="s">
        <v>2661</v>
      </c>
      <c r="V119" s="423" t="s">
        <v>313</v>
      </c>
      <c r="Y119" s="423" t="s">
        <v>313</v>
      </c>
      <c r="Z119">
        <v>21</v>
      </c>
      <c r="AA119" s="32">
        <v>45680</v>
      </c>
      <c r="AB119" s="62">
        <v>0.64934027777777781</v>
      </c>
      <c r="AC119" s="423" t="s">
        <v>335</v>
      </c>
      <c r="AD119" s="32">
        <v>45701</v>
      </c>
      <c r="AE119" s="62">
        <v>0.47988425925925926</v>
      </c>
      <c r="AF119" s="423" t="s">
        <v>895</v>
      </c>
      <c r="AH119" s="423" t="s">
        <v>313</v>
      </c>
      <c r="AI119" s="423" t="s">
        <v>548</v>
      </c>
      <c r="AJ119" s="423" t="s">
        <v>313</v>
      </c>
      <c r="AK119" s="423" t="s">
        <v>313</v>
      </c>
      <c r="AL119" s="423" t="s">
        <v>313</v>
      </c>
      <c r="AM119" s="423" t="s">
        <v>313</v>
      </c>
      <c r="AN119" s="423" t="s">
        <v>313</v>
      </c>
      <c r="AO119" s="423" t="s">
        <v>313</v>
      </c>
      <c r="AP119" s="423" t="s">
        <v>313</v>
      </c>
      <c r="AQ119" s="423">
        <v>1</v>
      </c>
    </row>
    <row r="120" spans="1:43" hidden="1" x14ac:dyDescent="0.3">
      <c r="A120" s="423" t="s">
        <v>45</v>
      </c>
      <c r="B120">
        <v>181</v>
      </c>
      <c r="C120">
        <v>118</v>
      </c>
      <c r="D120">
        <v>1628</v>
      </c>
      <c r="E120" s="423" t="s">
        <v>313</v>
      </c>
      <c r="F120" s="423" t="s">
        <v>313</v>
      </c>
      <c r="G120" s="423" t="s">
        <v>2662</v>
      </c>
      <c r="I120" s="423" t="s">
        <v>193</v>
      </c>
      <c r="J120" s="423" t="s">
        <v>2663</v>
      </c>
      <c r="K120" s="423" t="s">
        <v>2664</v>
      </c>
      <c r="M120" s="423" t="s">
        <v>2394</v>
      </c>
      <c r="N120" s="423" t="s">
        <v>313</v>
      </c>
      <c r="O120" s="423" t="s">
        <v>313</v>
      </c>
      <c r="P120" s="423" t="s">
        <v>313</v>
      </c>
      <c r="Q120" s="423" t="s">
        <v>313</v>
      </c>
      <c r="R120" s="423" t="s">
        <v>313</v>
      </c>
      <c r="S120" s="423" t="s">
        <v>313</v>
      </c>
      <c r="T120" s="423" t="s">
        <v>2461</v>
      </c>
      <c r="U120" s="423" t="s">
        <v>2470</v>
      </c>
      <c r="V120" s="423" t="s">
        <v>313</v>
      </c>
      <c r="W120">
        <v>33696</v>
      </c>
      <c r="X120">
        <v>0</v>
      </c>
      <c r="Y120" s="423" t="s">
        <v>313</v>
      </c>
      <c r="Z120">
        <v>20</v>
      </c>
      <c r="AA120" s="32">
        <v>45681</v>
      </c>
      <c r="AB120" s="62">
        <v>0.41077546296296297</v>
      </c>
      <c r="AC120" s="423" t="s">
        <v>335</v>
      </c>
      <c r="AD120" s="32">
        <v>45701</v>
      </c>
      <c r="AE120" s="62">
        <v>0.7180671296296296</v>
      </c>
      <c r="AF120" s="423" t="s">
        <v>336</v>
      </c>
      <c r="AH120" s="423" t="s">
        <v>2665</v>
      </c>
      <c r="AI120" s="423" t="s">
        <v>313</v>
      </c>
      <c r="AJ120" s="423" t="s">
        <v>313</v>
      </c>
      <c r="AK120" s="423" t="s">
        <v>313</v>
      </c>
      <c r="AL120" s="423" t="s">
        <v>313</v>
      </c>
      <c r="AM120" s="423" t="s">
        <v>313</v>
      </c>
      <c r="AN120" s="423" t="s">
        <v>313</v>
      </c>
      <c r="AO120" s="423" t="s">
        <v>313</v>
      </c>
      <c r="AP120" s="423" t="s">
        <v>313</v>
      </c>
      <c r="AQ120" s="423">
        <v>1</v>
      </c>
    </row>
    <row r="121" spans="1:43" hidden="1" x14ac:dyDescent="0.3">
      <c r="A121" s="423" t="s">
        <v>45</v>
      </c>
      <c r="B121">
        <v>182</v>
      </c>
      <c r="C121">
        <v>181</v>
      </c>
      <c r="D121">
        <v>1630</v>
      </c>
      <c r="E121" s="423" t="s">
        <v>313</v>
      </c>
      <c r="F121" s="423" t="s">
        <v>313</v>
      </c>
      <c r="G121" s="423" t="s">
        <v>2666</v>
      </c>
      <c r="H121">
        <v>43204189000147</v>
      </c>
      <c r="I121" s="423" t="s">
        <v>2667</v>
      </c>
      <c r="J121" s="423" t="s">
        <v>530</v>
      </c>
      <c r="K121" s="423" t="s">
        <v>2668</v>
      </c>
      <c r="M121" s="423" t="s">
        <v>2669</v>
      </c>
      <c r="N121" s="423" t="s">
        <v>313</v>
      </c>
      <c r="O121" s="423" t="s">
        <v>5894</v>
      </c>
      <c r="P121" s="423" t="s">
        <v>2671</v>
      </c>
      <c r="Q121" s="423" t="s">
        <v>330</v>
      </c>
      <c r="R121" s="423" t="s">
        <v>313</v>
      </c>
      <c r="S121" s="423" t="s">
        <v>313</v>
      </c>
      <c r="T121" s="423" t="s">
        <v>2461</v>
      </c>
      <c r="U121" s="423" t="s">
        <v>2470</v>
      </c>
      <c r="V121" s="423" t="s">
        <v>313</v>
      </c>
      <c r="Y121" s="423" t="s">
        <v>313</v>
      </c>
      <c r="Z121">
        <v>0</v>
      </c>
      <c r="AA121" s="32">
        <v>45681</v>
      </c>
      <c r="AB121" s="62">
        <v>0.42917824074074074</v>
      </c>
      <c r="AC121" s="423" t="s">
        <v>335</v>
      </c>
      <c r="AD121" s="32">
        <v>45681</v>
      </c>
      <c r="AE121" s="62">
        <v>0.43184027777777778</v>
      </c>
      <c r="AF121" s="423" t="s">
        <v>336</v>
      </c>
      <c r="AH121" s="423" t="s">
        <v>2641</v>
      </c>
      <c r="AI121" s="423" t="s">
        <v>313</v>
      </c>
      <c r="AJ121" s="423" t="s">
        <v>313</v>
      </c>
      <c r="AK121" s="423" t="s">
        <v>313</v>
      </c>
      <c r="AL121" s="423" t="s">
        <v>313</v>
      </c>
      <c r="AM121" s="423" t="s">
        <v>313</v>
      </c>
      <c r="AN121" s="423" t="s">
        <v>313</v>
      </c>
      <c r="AO121" s="423" t="s">
        <v>313</v>
      </c>
      <c r="AP121" s="423" t="s">
        <v>313</v>
      </c>
      <c r="AQ121" s="423">
        <v>1</v>
      </c>
    </row>
    <row r="122" spans="1:43" hidden="1" x14ac:dyDescent="0.3">
      <c r="A122" s="423" t="s">
        <v>45</v>
      </c>
      <c r="B122">
        <v>184</v>
      </c>
      <c r="C122">
        <v>83</v>
      </c>
      <c r="D122">
        <v>1632</v>
      </c>
      <c r="E122" s="423" t="s">
        <v>313</v>
      </c>
      <c r="F122" s="423" t="s">
        <v>313</v>
      </c>
      <c r="G122" s="423" t="s">
        <v>2672</v>
      </c>
      <c r="I122" s="423" t="s">
        <v>2305</v>
      </c>
      <c r="J122" s="423" t="s">
        <v>5895</v>
      </c>
      <c r="K122" s="423" t="s">
        <v>313</v>
      </c>
      <c r="M122" s="423" t="s">
        <v>2306</v>
      </c>
      <c r="N122" s="423" t="s">
        <v>313</v>
      </c>
      <c r="O122" s="423" t="s">
        <v>313</v>
      </c>
      <c r="P122" s="423" t="s">
        <v>2307</v>
      </c>
      <c r="Q122" s="423" t="s">
        <v>313</v>
      </c>
      <c r="R122" s="423" t="s">
        <v>313</v>
      </c>
      <c r="S122" s="423" t="s">
        <v>313</v>
      </c>
      <c r="T122" s="423" t="s">
        <v>2461</v>
      </c>
      <c r="U122" s="423" t="s">
        <v>321</v>
      </c>
      <c r="V122" s="423" t="s">
        <v>313</v>
      </c>
      <c r="Y122" s="423" t="s">
        <v>313</v>
      </c>
      <c r="Z122">
        <v>5</v>
      </c>
      <c r="AA122" s="32">
        <v>45681</v>
      </c>
      <c r="AB122" s="62">
        <v>0.49629629629629629</v>
      </c>
      <c r="AC122" s="423" t="s">
        <v>335</v>
      </c>
      <c r="AD122" s="32">
        <v>45686</v>
      </c>
      <c r="AE122" s="62">
        <v>0.71755787037037033</v>
      </c>
      <c r="AF122" s="423" t="s">
        <v>336</v>
      </c>
      <c r="AH122" s="423" t="s">
        <v>2674</v>
      </c>
      <c r="AI122" s="423" t="s">
        <v>313</v>
      </c>
      <c r="AJ122" s="423" t="s">
        <v>313</v>
      </c>
      <c r="AK122" s="423" t="s">
        <v>313</v>
      </c>
      <c r="AL122" s="423" t="s">
        <v>313</v>
      </c>
      <c r="AM122" s="423" t="s">
        <v>313</v>
      </c>
      <c r="AN122" s="423" t="s">
        <v>313</v>
      </c>
      <c r="AO122" s="423" t="s">
        <v>313</v>
      </c>
      <c r="AP122" s="423" t="s">
        <v>313</v>
      </c>
      <c r="AQ122" s="423">
        <v>1</v>
      </c>
    </row>
    <row r="123" spans="1:43" hidden="1" x14ac:dyDescent="0.3">
      <c r="A123" s="423" t="s">
        <v>45</v>
      </c>
      <c r="B123">
        <v>185</v>
      </c>
      <c r="C123">
        <v>152</v>
      </c>
      <c r="D123">
        <v>1633</v>
      </c>
      <c r="E123" s="423" t="s">
        <v>313</v>
      </c>
      <c r="F123" s="423" t="s">
        <v>313</v>
      </c>
      <c r="G123" s="423" t="s">
        <v>2499</v>
      </c>
      <c r="I123" s="423" t="s">
        <v>2499</v>
      </c>
      <c r="J123" s="423" t="s">
        <v>2675</v>
      </c>
      <c r="K123" s="423" t="s">
        <v>2676</v>
      </c>
      <c r="M123" s="423" t="s">
        <v>2502</v>
      </c>
      <c r="N123" s="423" t="s">
        <v>313</v>
      </c>
      <c r="O123" s="423" t="s">
        <v>313</v>
      </c>
      <c r="P123" s="423" t="s">
        <v>313</v>
      </c>
      <c r="Q123" s="423" t="s">
        <v>313</v>
      </c>
      <c r="R123" s="423" t="s">
        <v>313</v>
      </c>
      <c r="S123" s="423" t="s">
        <v>313</v>
      </c>
      <c r="T123" s="423" t="s">
        <v>2461</v>
      </c>
      <c r="U123" s="423" t="s">
        <v>356</v>
      </c>
      <c r="V123" s="423" t="s">
        <v>357</v>
      </c>
      <c r="W123">
        <v>33696</v>
      </c>
      <c r="X123">
        <v>0</v>
      </c>
      <c r="Y123" s="423" t="s">
        <v>313</v>
      </c>
      <c r="Z123">
        <v>0</v>
      </c>
      <c r="AA123" s="32">
        <v>45681</v>
      </c>
      <c r="AB123" s="62">
        <v>0.66790509259259256</v>
      </c>
      <c r="AC123" s="423" t="s">
        <v>358</v>
      </c>
      <c r="AD123" s="32">
        <v>45681</v>
      </c>
      <c r="AE123" s="62">
        <v>0.67667824074074079</v>
      </c>
      <c r="AF123" s="423" t="s">
        <v>313</v>
      </c>
      <c r="AH123" s="423" t="s">
        <v>2674</v>
      </c>
      <c r="AI123" s="423" t="s">
        <v>313</v>
      </c>
      <c r="AJ123" s="423" t="s">
        <v>313</v>
      </c>
      <c r="AK123" s="423" t="s">
        <v>313</v>
      </c>
      <c r="AL123" s="423" t="s">
        <v>313</v>
      </c>
      <c r="AM123" s="423" t="s">
        <v>313</v>
      </c>
      <c r="AN123" s="423" t="s">
        <v>313</v>
      </c>
      <c r="AO123" s="423" t="s">
        <v>313</v>
      </c>
      <c r="AP123" s="423" t="s">
        <v>313</v>
      </c>
      <c r="AQ123" s="423">
        <v>1</v>
      </c>
    </row>
    <row r="124" spans="1:43" hidden="1" x14ac:dyDescent="0.3">
      <c r="A124" s="423" t="s">
        <v>45</v>
      </c>
      <c r="B124">
        <v>186</v>
      </c>
      <c r="C124">
        <v>76</v>
      </c>
      <c r="D124">
        <v>1634</v>
      </c>
      <c r="E124" s="423" t="s">
        <v>313</v>
      </c>
      <c r="F124" s="423" t="s">
        <v>313</v>
      </c>
      <c r="G124" s="423" t="s">
        <v>2677</v>
      </c>
      <c r="I124" s="423" t="s">
        <v>2281</v>
      </c>
      <c r="J124" s="423" t="s">
        <v>1033</v>
      </c>
      <c r="K124" s="423" t="s">
        <v>2678</v>
      </c>
      <c r="M124" s="423" t="s">
        <v>2283</v>
      </c>
      <c r="N124" s="423" t="s">
        <v>313</v>
      </c>
      <c r="O124" s="423" t="s">
        <v>313</v>
      </c>
      <c r="P124" s="423" t="s">
        <v>2284</v>
      </c>
      <c r="Q124" s="423" t="s">
        <v>1232</v>
      </c>
      <c r="R124" s="423" t="s">
        <v>313</v>
      </c>
      <c r="S124" s="423" t="s">
        <v>313</v>
      </c>
      <c r="T124" s="423" t="s">
        <v>2461</v>
      </c>
      <c r="U124" s="423" t="s">
        <v>2470</v>
      </c>
      <c r="V124" s="423" t="s">
        <v>313</v>
      </c>
      <c r="W124">
        <v>67392</v>
      </c>
      <c r="X124">
        <v>3564</v>
      </c>
      <c r="Y124" s="423" t="s">
        <v>313</v>
      </c>
      <c r="Z124">
        <v>45</v>
      </c>
      <c r="AA124" s="32">
        <v>45681</v>
      </c>
      <c r="AB124" s="62">
        <v>0.6774768518518518</v>
      </c>
      <c r="AC124" s="423" t="s">
        <v>335</v>
      </c>
      <c r="AD124" s="32">
        <v>45726</v>
      </c>
      <c r="AE124" s="62">
        <v>0.42464120370370373</v>
      </c>
      <c r="AF124" s="423" t="s">
        <v>336</v>
      </c>
      <c r="AH124" s="423" t="s">
        <v>2674</v>
      </c>
      <c r="AI124" s="423" t="s">
        <v>2674</v>
      </c>
      <c r="AJ124" s="423" t="s">
        <v>313</v>
      </c>
      <c r="AK124" s="423" t="s">
        <v>313</v>
      </c>
      <c r="AL124" s="423" t="s">
        <v>313</v>
      </c>
      <c r="AM124" s="423" t="s">
        <v>313</v>
      </c>
      <c r="AN124" s="423" t="s">
        <v>313</v>
      </c>
      <c r="AO124" s="423" t="s">
        <v>313</v>
      </c>
      <c r="AP124" s="423" t="s">
        <v>313</v>
      </c>
      <c r="AQ124" s="423">
        <v>1</v>
      </c>
    </row>
    <row r="125" spans="1:43" hidden="1" x14ac:dyDescent="0.3">
      <c r="A125" s="423" t="s">
        <v>45</v>
      </c>
      <c r="B125">
        <v>189</v>
      </c>
      <c r="C125">
        <v>186</v>
      </c>
      <c r="D125">
        <v>1645</v>
      </c>
      <c r="E125" s="423" t="s">
        <v>313</v>
      </c>
      <c r="F125" s="423" t="s">
        <v>313</v>
      </c>
      <c r="G125" s="423" t="s">
        <v>2679</v>
      </c>
      <c r="H125">
        <v>10899939000193</v>
      </c>
      <c r="I125" s="423" t="s">
        <v>2680</v>
      </c>
      <c r="J125" s="423" t="s">
        <v>2681</v>
      </c>
      <c r="K125" s="423" t="s">
        <v>2682</v>
      </c>
      <c r="M125" s="423" t="s">
        <v>2683</v>
      </c>
      <c r="N125" s="423" t="s">
        <v>313</v>
      </c>
      <c r="O125" s="423" t="s">
        <v>5896</v>
      </c>
      <c r="P125" s="423" t="s">
        <v>2685</v>
      </c>
      <c r="Q125" s="423" t="s">
        <v>472</v>
      </c>
      <c r="R125" s="423" t="s">
        <v>313</v>
      </c>
      <c r="S125" s="423" t="s">
        <v>313</v>
      </c>
      <c r="T125" s="423" t="s">
        <v>2461</v>
      </c>
      <c r="U125" s="423" t="s">
        <v>356</v>
      </c>
      <c r="V125" s="423" t="s">
        <v>357</v>
      </c>
      <c r="W125">
        <v>33696</v>
      </c>
      <c r="X125">
        <v>3564</v>
      </c>
      <c r="Y125" s="423" t="s">
        <v>313</v>
      </c>
      <c r="Z125">
        <v>1</v>
      </c>
      <c r="AA125" s="32">
        <v>45684</v>
      </c>
      <c r="AB125" s="62">
        <v>0.69358796296296299</v>
      </c>
      <c r="AC125" s="423" t="s">
        <v>358</v>
      </c>
      <c r="AD125" s="32">
        <v>45685</v>
      </c>
      <c r="AE125" s="62">
        <v>0.37228009259259259</v>
      </c>
      <c r="AF125" s="423" t="s">
        <v>313</v>
      </c>
      <c r="AH125" s="423" t="s">
        <v>2686</v>
      </c>
      <c r="AI125" s="423" t="s">
        <v>313</v>
      </c>
      <c r="AJ125" s="423" t="s">
        <v>313</v>
      </c>
      <c r="AK125" s="423" t="s">
        <v>313</v>
      </c>
      <c r="AL125" s="423" t="s">
        <v>313</v>
      </c>
      <c r="AM125" s="423" t="s">
        <v>313</v>
      </c>
      <c r="AN125" s="423" t="s">
        <v>313</v>
      </c>
      <c r="AO125" s="423" t="s">
        <v>313</v>
      </c>
      <c r="AP125" s="423" t="s">
        <v>313</v>
      </c>
      <c r="AQ125" s="423">
        <v>1</v>
      </c>
    </row>
    <row r="126" spans="1:43" hidden="1" x14ac:dyDescent="0.3">
      <c r="A126" s="423" t="s">
        <v>45</v>
      </c>
      <c r="B126">
        <v>190</v>
      </c>
      <c r="C126">
        <v>187</v>
      </c>
      <c r="D126">
        <v>1646</v>
      </c>
      <c r="E126" s="423" t="s">
        <v>313</v>
      </c>
      <c r="F126" s="423" t="s">
        <v>313</v>
      </c>
      <c r="G126" s="423" t="s">
        <v>2687</v>
      </c>
      <c r="H126">
        <v>17063632000105</v>
      </c>
      <c r="I126" s="423" t="s">
        <v>2688</v>
      </c>
      <c r="J126" s="423" t="s">
        <v>3073</v>
      </c>
      <c r="K126" s="423" t="s">
        <v>2690</v>
      </c>
      <c r="M126" s="423" t="s">
        <v>2691</v>
      </c>
      <c r="N126" s="423" t="s">
        <v>313</v>
      </c>
      <c r="O126" s="423" t="s">
        <v>5897</v>
      </c>
      <c r="P126" s="423" t="s">
        <v>2693</v>
      </c>
      <c r="Q126" s="423" t="s">
        <v>1232</v>
      </c>
      <c r="R126" s="423" t="s">
        <v>313</v>
      </c>
      <c r="S126" s="423" t="s">
        <v>313</v>
      </c>
      <c r="T126" s="423" t="s">
        <v>2461</v>
      </c>
      <c r="U126" s="423" t="s">
        <v>2470</v>
      </c>
      <c r="V126" s="423" t="s">
        <v>313</v>
      </c>
      <c r="W126">
        <v>116253</v>
      </c>
      <c r="X126">
        <v>0</v>
      </c>
      <c r="Y126" s="423" t="s">
        <v>313</v>
      </c>
      <c r="Z126">
        <v>11</v>
      </c>
      <c r="AA126" s="32">
        <v>45684</v>
      </c>
      <c r="AB126" s="62">
        <v>0.71214120370370371</v>
      </c>
      <c r="AC126" s="423" t="s">
        <v>335</v>
      </c>
      <c r="AD126" s="32">
        <v>45695</v>
      </c>
      <c r="AE126" s="62">
        <v>0.66339120370370375</v>
      </c>
      <c r="AF126" s="423" t="s">
        <v>474</v>
      </c>
      <c r="AH126" s="423" t="s">
        <v>2686</v>
      </c>
      <c r="AI126" s="423" t="s">
        <v>313</v>
      </c>
      <c r="AJ126" s="423" t="s">
        <v>313</v>
      </c>
      <c r="AK126" s="423" t="s">
        <v>313</v>
      </c>
      <c r="AL126" s="423" t="s">
        <v>313</v>
      </c>
      <c r="AM126" s="423" t="s">
        <v>313</v>
      </c>
      <c r="AN126" s="423" t="s">
        <v>313</v>
      </c>
      <c r="AO126" s="423" t="s">
        <v>313</v>
      </c>
      <c r="AP126" s="423" t="s">
        <v>313</v>
      </c>
      <c r="AQ126" s="423">
        <v>1</v>
      </c>
    </row>
    <row r="127" spans="1:43" hidden="1" x14ac:dyDescent="0.3">
      <c r="A127" s="423" t="s">
        <v>45</v>
      </c>
      <c r="B127">
        <v>192</v>
      </c>
      <c r="C127">
        <v>146</v>
      </c>
      <c r="D127">
        <v>1652</v>
      </c>
      <c r="E127" s="423" t="s">
        <v>313</v>
      </c>
      <c r="F127" s="423" t="s">
        <v>313</v>
      </c>
      <c r="G127" s="423" t="s">
        <v>2694</v>
      </c>
      <c r="I127" s="423" t="s">
        <v>2479</v>
      </c>
      <c r="J127" s="423" t="s">
        <v>2480</v>
      </c>
      <c r="K127" s="423" t="s">
        <v>2570</v>
      </c>
      <c r="M127" s="423" t="s">
        <v>2482</v>
      </c>
      <c r="N127" s="423" t="s">
        <v>313</v>
      </c>
      <c r="O127" s="423" t="s">
        <v>313</v>
      </c>
      <c r="P127" s="423" t="s">
        <v>313</v>
      </c>
      <c r="Q127" s="423" t="s">
        <v>313</v>
      </c>
      <c r="R127" s="423" t="s">
        <v>313</v>
      </c>
      <c r="S127" s="423" t="s">
        <v>313</v>
      </c>
      <c r="T127" s="423" t="s">
        <v>2461</v>
      </c>
      <c r="U127" s="423" t="s">
        <v>356</v>
      </c>
      <c r="V127" s="423" t="s">
        <v>2613</v>
      </c>
      <c r="W127">
        <v>63179</v>
      </c>
      <c r="X127">
        <v>0</v>
      </c>
      <c r="Y127" s="423" t="s">
        <v>313</v>
      </c>
      <c r="Z127">
        <v>0</v>
      </c>
      <c r="AA127" s="32">
        <v>45685</v>
      </c>
      <c r="AB127" s="62">
        <v>0.69449074074074069</v>
      </c>
      <c r="AC127" s="423" t="s">
        <v>358</v>
      </c>
      <c r="AD127" s="32">
        <v>45685</v>
      </c>
      <c r="AE127" s="62">
        <v>0.69738425925925929</v>
      </c>
      <c r="AF127" s="423" t="s">
        <v>313</v>
      </c>
      <c r="AH127" s="423" t="s">
        <v>724</v>
      </c>
      <c r="AI127" s="423" t="s">
        <v>313</v>
      </c>
      <c r="AJ127" s="423" t="s">
        <v>313</v>
      </c>
      <c r="AK127" s="423" t="s">
        <v>313</v>
      </c>
      <c r="AL127" s="423" t="s">
        <v>313</v>
      </c>
      <c r="AM127" s="423" t="s">
        <v>313</v>
      </c>
      <c r="AN127" s="423" t="s">
        <v>313</v>
      </c>
      <c r="AO127" s="423" t="s">
        <v>313</v>
      </c>
      <c r="AP127" s="423" t="s">
        <v>313</v>
      </c>
      <c r="AQ127" s="423">
        <v>1</v>
      </c>
    </row>
    <row r="128" spans="1:43" hidden="1" x14ac:dyDescent="0.3">
      <c r="A128" s="423" t="s">
        <v>45</v>
      </c>
      <c r="B128">
        <v>194</v>
      </c>
      <c r="C128">
        <v>188</v>
      </c>
      <c r="D128">
        <v>1654</v>
      </c>
      <c r="E128" s="423" t="s">
        <v>313</v>
      </c>
      <c r="F128" s="423" t="s">
        <v>313</v>
      </c>
      <c r="G128" s="423" t="s">
        <v>2695</v>
      </c>
      <c r="H128">
        <v>134729000150</v>
      </c>
      <c r="I128" s="423" t="s">
        <v>2696</v>
      </c>
      <c r="J128" s="423" t="s">
        <v>2697</v>
      </c>
      <c r="K128" s="423" t="s">
        <v>2698</v>
      </c>
      <c r="M128" s="423" t="s">
        <v>2699</v>
      </c>
      <c r="N128" s="423" t="s">
        <v>313</v>
      </c>
      <c r="O128" s="423" t="s">
        <v>5898</v>
      </c>
      <c r="P128" s="423" t="s">
        <v>387</v>
      </c>
      <c r="Q128" s="423" t="s">
        <v>388</v>
      </c>
      <c r="R128" s="423" t="s">
        <v>313</v>
      </c>
      <c r="S128" s="423" t="s">
        <v>864</v>
      </c>
      <c r="T128" s="423" t="s">
        <v>2461</v>
      </c>
      <c r="U128" s="423" t="s">
        <v>2470</v>
      </c>
      <c r="V128" s="423" t="s">
        <v>313</v>
      </c>
      <c r="W128">
        <v>1600</v>
      </c>
      <c r="X128">
        <v>674148</v>
      </c>
      <c r="Y128" s="423" t="s">
        <v>313</v>
      </c>
      <c r="Z128">
        <v>22</v>
      </c>
      <c r="AA128" s="32">
        <v>45685</v>
      </c>
      <c r="AB128" s="62">
        <v>0.70484953703703701</v>
      </c>
      <c r="AC128" s="423" t="s">
        <v>335</v>
      </c>
      <c r="AD128" s="32">
        <v>45707</v>
      </c>
      <c r="AE128" s="62">
        <v>0.37031249999999999</v>
      </c>
      <c r="AF128" s="423" t="s">
        <v>336</v>
      </c>
      <c r="AH128" s="423" t="s">
        <v>724</v>
      </c>
      <c r="AI128" s="423" t="s">
        <v>724</v>
      </c>
      <c r="AJ128" s="423" t="s">
        <v>313</v>
      </c>
      <c r="AK128" s="423" t="s">
        <v>313</v>
      </c>
      <c r="AL128" s="423" t="s">
        <v>313</v>
      </c>
      <c r="AM128" s="423" t="s">
        <v>313</v>
      </c>
      <c r="AN128" s="423" t="s">
        <v>313</v>
      </c>
      <c r="AO128" s="423" t="s">
        <v>313</v>
      </c>
      <c r="AP128" s="423" t="s">
        <v>313</v>
      </c>
      <c r="AQ128" s="423">
        <v>1</v>
      </c>
    </row>
    <row r="129" spans="1:43" hidden="1" x14ac:dyDescent="0.3">
      <c r="A129" s="423" t="s">
        <v>45</v>
      </c>
      <c r="B129">
        <v>216</v>
      </c>
      <c r="C129">
        <v>149</v>
      </c>
      <c r="D129">
        <v>1716</v>
      </c>
      <c r="E129" s="423" t="s">
        <v>313</v>
      </c>
      <c r="F129" s="423" t="s">
        <v>313</v>
      </c>
      <c r="G129" s="423" t="s">
        <v>2701</v>
      </c>
      <c r="H129">
        <v>12418196000118</v>
      </c>
      <c r="I129" s="423" t="s">
        <v>2702</v>
      </c>
      <c r="J129" s="423" t="s">
        <v>5899</v>
      </c>
      <c r="K129" s="423" t="s">
        <v>2704</v>
      </c>
      <c r="M129" s="423" t="s">
        <v>2705</v>
      </c>
      <c r="N129" s="423" t="s">
        <v>313</v>
      </c>
      <c r="O129" s="423" t="s">
        <v>313</v>
      </c>
      <c r="P129" s="423" t="s">
        <v>313</v>
      </c>
      <c r="Q129" s="423" t="s">
        <v>313</v>
      </c>
      <c r="R129" s="423" t="s">
        <v>313</v>
      </c>
      <c r="S129" s="423" t="s">
        <v>313</v>
      </c>
      <c r="T129" s="423" t="s">
        <v>2461</v>
      </c>
      <c r="U129" s="423" t="s">
        <v>2470</v>
      </c>
      <c r="V129" s="423" t="s">
        <v>313</v>
      </c>
      <c r="W129">
        <v>1600</v>
      </c>
      <c r="X129">
        <v>1458885</v>
      </c>
      <c r="Y129" s="423" t="s">
        <v>313</v>
      </c>
      <c r="Z129">
        <v>39</v>
      </c>
      <c r="AA129" s="32">
        <v>45694</v>
      </c>
      <c r="AB129" s="62">
        <v>0.58359953703703704</v>
      </c>
      <c r="AC129" s="423" t="s">
        <v>335</v>
      </c>
      <c r="AD129" s="32">
        <v>45733</v>
      </c>
      <c r="AE129" s="62">
        <v>0.40326388888888887</v>
      </c>
      <c r="AF129" s="423" t="s">
        <v>336</v>
      </c>
      <c r="AH129" s="423" t="s">
        <v>830</v>
      </c>
      <c r="AI129" s="423" t="s">
        <v>830</v>
      </c>
      <c r="AJ129" s="423" t="s">
        <v>313</v>
      </c>
      <c r="AK129" s="423" t="s">
        <v>313</v>
      </c>
      <c r="AL129" s="423" t="s">
        <v>313</v>
      </c>
      <c r="AM129" s="423" t="s">
        <v>313</v>
      </c>
      <c r="AN129" s="423" t="s">
        <v>313</v>
      </c>
      <c r="AO129" s="423" t="s">
        <v>313</v>
      </c>
      <c r="AP129" s="423" t="s">
        <v>313</v>
      </c>
      <c r="AQ129" s="423">
        <v>1</v>
      </c>
    </row>
    <row r="130" spans="1:43" hidden="1" x14ac:dyDescent="0.3">
      <c r="A130" s="423" t="s">
        <v>45</v>
      </c>
      <c r="B130">
        <v>217</v>
      </c>
      <c r="C130">
        <v>102</v>
      </c>
      <c r="D130">
        <v>1717</v>
      </c>
      <c r="E130" s="423" t="s">
        <v>313</v>
      </c>
      <c r="F130" s="423" t="s">
        <v>313</v>
      </c>
      <c r="G130" s="423" t="s">
        <v>2706</v>
      </c>
      <c r="I130" s="423" t="s">
        <v>2356</v>
      </c>
      <c r="J130" s="423" t="s">
        <v>5900</v>
      </c>
      <c r="K130" s="423" t="s">
        <v>2708</v>
      </c>
      <c r="M130" s="423" t="s">
        <v>2358</v>
      </c>
      <c r="N130" s="423" t="s">
        <v>313</v>
      </c>
      <c r="O130" s="423" t="s">
        <v>313</v>
      </c>
      <c r="P130" s="423" t="s">
        <v>313</v>
      </c>
      <c r="Q130" s="423" t="s">
        <v>313</v>
      </c>
      <c r="R130" s="423" t="s">
        <v>313</v>
      </c>
      <c r="S130" s="423" t="s">
        <v>803</v>
      </c>
      <c r="T130" s="423" t="s">
        <v>2461</v>
      </c>
      <c r="U130" s="423" t="s">
        <v>2470</v>
      </c>
      <c r="V130" s="423" t="s">
        <v>313</v>
      </c>
      <c r="W130">
        <v>16200</v>
      </c>
      <c r="X130">
        <v>2160</v>
      </c>
      <c r="Y130" s="423" t="s">
        <v>313</v>
      </c>
      <c r="Z130">
        <v>39</v>
      </c>
      <c r="AA130" s="32">
        <v>45694</v>
      </c>
      <c r="AB130" s="62">
        <v>0.61443287037037042</v>
      </c>
      <c r="AC130" s="423" t="s">
        <v>335</v>
      </c>
      <c r="AD130" s="32">
        <v>45733</v>
      </c>
      <c r="AE130" s="62">
        <v>0.40384259259259259</v>
      </c>
      <c r="AF130" s="423" t="s">
        <v>336</v>
      </c>
      <c r="AH130" s="423" t="s">
        <v>830</v>
      </c>
      <c r="AI130" s="423" t="s">
        <v>830</v>
      </c>
      <c r="AJ130" s="423" t="s">
        <v>313</v>
      </c>
      <c r="AK130" s="423" t="s">
        <v>313</v>
      </c>
      <c r="AL130" s="423" t="s">
        <v>313</v>
      </c>
      <c r="AM130" s="423" t="s">
        <v>313</v>
      </c>
      <c r="AN130" s="423" t="s">
        <v>313</v>
      </c>
      <c r="AO130" s="423" t="s">
        <v>313</v>
      </c>
      <c r="AP130" s="423" t="s">
        <v>313</v>
      </c>
      <c r="AQ130" s="423">
        <v>1</v>
      </c>
    </row>
    <row r="131" spans="1:43" hidden="1" x14ac:dyDescent="0.3">
      <c r="A131" s="423" t="s">
        <v>45</v>
      </c>
      <c r="B131">
        <v>218</v>
      </c>
      <c r="C131">
        <v>76</v>
      </c>
      <c r="D131">
        <v>1718</v>
      </c>
      <c r="E131" s="423" t="s">
        <v>313</v>
      </c>
      <c r="F131" s="423" t="s">
        <v>313</v>
      </c>
      <c r="G131" s="423" t="s">
        <v>2709</v>
      </c>
      <c r="I131" s="423" t="s">
        <v>2281</v>
      </c>
      <c r="J131" s="423" t="s">
        <v>2710</v>
      </c>
      <c r="K131" s="423" t="s">
        <v>2678</v>
      </c>
      <c r="M131" s="423" t="s">
        <v>2283</v>
      </c>
      <c r="N131" s="423" t="s">
        <v>313</v>
      </c>
      <c r="O131" s="423" t="s">
        <v>313</v>
      </c>
      <c r="P131" s="423" t="s">
        <v>2284</v>
      </c>
      <c r="Q131" s="423" t="s">
        <v>1232</v>
      </c>
      <c r="R131" s="423" t="s">
        <v>313</v>
      </c>
      <c r="S131" s="423" t="s">
        <v>803</v>
      </c>
      <c r="T131" s="423" t="s">
        <v>2461</v>
      </c>
      <c r="U131" s="423" t="s">
        <v>321</v>
      </c>
      <c r="V131" s="423" t="s">
        <v>313</v>
      </c>
      <c r="Y131" s="423" t="s">
        <v>313</v>
      </c>
      <c r="Z131">
        <v>67</v>
      </c>
      <c r="AA131" s="32">
        <v>45694</v>
      </c>
      <c r="AB131" s="62">
        <v>0.63978009259259261</v>
      </c>
      <c r="AC131" s="423" t="s">
        <v>335</v>
      </c>
      <c r="AD131" s="32">
        <v>45761</v>
      </c>
      <c r="AE131" s="62">
        <v>0.36935185185185188</v>
      </c>
      <c r="AF131" s="423" t="s">
        <v>336</v>
      </c>
      <c r="AH131" s="423" t="s">
        <v>313</v>
      </c>
      <c r="AI131" s="423" t="s">
        <v>313</v>
      </c>
      <c r="AJ131" s="423" t="s">
        <v>313</v>
      </c>
      <c r="AK131" s="423" t="s">
        <v>313</v>
      </c>
      <c r="AL131" s="423" t="s">
        <v>313</v>
      </c>
      <c r="AM131" s="423" t="s">
        <v>313</v>
      </c>
      <c r="AN131" s="423" t="s">
        <v>313</v>
      </c>
      <c r="AO131" s="423" t="s">
        <v>313</v>
      </c>
      <c r="AP131" s="423" t="s">
        <v>313</v>
      </c>
      <c r="AQ131" s="423">
        <v>1</v>
      </c>
    </row>
    <row r="132" spans="1:43" hidden="1" x14ac:dyDescent="0.3">
      <c r="A132" s="423" t="s">
        <v>45</v>
      </c>
      <c r="B132">
        <v>220</v>
      </c>
      <c r="C132">
        <v>129</v>
      </c>
      <c r="D132">
        <v>1723</v>
      </c>
      <c r="E132" s="423" t="s">
        <v>313</v>
      </c>
      <c r="F132" s="423" t="s">
        <v>313</v>
      </c>
      <c r="G132" s="423" t="s">
        <v>5901</v>
      </c>
      <c r="I132" s="423" t="s">
        <v>181</v>
      </c>
      <c r="J132" s="423" t="s">
        <v>468</v>
      </c>
      <c r="K132" s="423" t="s">
        <v>2592</v>
      </c>
      <c r="M132" s="423" t="s">
        <v>2417</v>
      </c>
      <c r="N132" s="423" t="s">
        <v>313</v>
      </c>
      <c r="O132" s="423" t="s">
        <v>313</v>
      </c>
      <c r="P132" s="423" t="s">
        <v>313</v>
      </c>
      <c r="Q132" s="423" t="s">
        <v>313</v>
      </c>
      <c r="R132" s="423" t="s">
        <v>313</v>
      </c>
      <c r="S132" s="423" t="s">
        <v>313</v>
      </c>
      <c r="T132" s="423" t="s">
        <v>2461</v>
      </c>
      <c r="U132" s="423" t="s">
        <v>356</v>
      </c>
      <c r="V132" s="423" t="s">
        <v>313</v>
      </c>
      <c r="W132">
        <v>321408</v>
      </c>
      <c r="X132">
        <v>57024</v>
      </c>
      <c r="Y132" s="423" t="s">
        <v>313</v>
      </c>
      <c r="Z132">
        <v>48</v>
      </c>
      <c r="AA132" s="32">
        <v>45695</v>
      </c>
      <c r="AB132" s="62">
        <v>0.36967592592592591</v>
      </c>
      <c r="AC132" s="423" t="s">
        <v>335</v>
      </c>
      <c r="AD132" s="32">
        <v>45743</v>
      </c>
      <c r="AE132" s="62">
        <v>0.35805555555555557</v>
      </c>
      <c r="AF132" s="423" t="s">
        <v>336</v>
      </c>
      <c r="AH132" s="423" t="s">
        <v>829</v>
      </c>
      <c r="AI132" s="423" t="s">
        <v>830</v>
      </c>
      <c r="AJ132" s="423" t="s">
        <v>313</v>
      </c>
      <c r="AK132" s="423" t="s">
        <v>313</v>
      </c>
      <c r="AL132" s="423" t="s">
        <v>313</v>
      </c>
      <c r="AM132" s="423" t="s">
        <v>313</v>
      </c>
      <c r="AN132" s="423" t="s">
        <v>313</v>
      </c>
      <c r="AO132" s="423" t="s">
        <v>313</v>
      </c>
      <c r="AP132" s="423" t="s">
        <v>313</v>
      </c>
      <c r="AQ132" s="423">
        <v>1</v>
      </c>
    </row>
    <row r="133" spans="1:43" hidden="1" x14ac:dyDescent="0.3">
      <c r="A133" s="423" t="s">
        <v>45</v>
      </c>
      <c r="B133">
        <v>221</v>
      </c>
      <c r="C133">
        <v>129</v>
      </c>
      <c r="D133">
        <v>1724</v>
      </c>
      <c r="E133" s="423" t="s">
        <v>313</v>
      </c>
      <c r="F133" s="423" t="s">
        <v>313</v>
      </c>
      <c r="G133" s="423" t="s">
        <v>2713</v>
      </c>
      <c r="I133" s="423" t="s">
        <v>181</v>
      </c>
      <c r="J133" s="423" t="s">
        <v>468</v>
      </c>
      <c r="K133" s="423" t="s">
        <v>2592</v>
      </c>
      <c r="M133" s="423" t="s">
        <v>2417</v>
      </c>
      <c r="N133" s="423" t="s">
        <v>313</v>
      </c>
      <c r="O133" s="423" t="s">
        <v>313</v>
      </c>
      <c r="P133" s="423" t="s">
        <v>313</v>
      </c>
      <c r="Q133" s="423" t="s">
        <v>313</v>
      </c>
      <c r="R133" s="423" t="s">
        <v>313</v>
      </c>
      <c r="S133" s="423" t="s">
        <v>803</v>
      </c>
      <c r="T133" s="423" t="s">
        <v>2461</v>
      </c>
      <c r="U133" s="423" t="s">
        <v>356</v>
      </c>
      <c r="V133" s="423" t="s">
        <v>313</v>
      </c>
      <c r="W133">
        <v>23580</v>
      </c>
      <c r="X133">
        <v>3400</v>
      </c>
      <c r="Y133" s="423" t="s">
        <v>313</v>
      </c>
      <c r="Z133">
        <v>48</v>
      </c>
      <c r="AA133" s="32">
        <v>45695</v>
      </c>
      <c r="AB133" s="62">
        <v>0.41024305555555557</v>
      </c>
      <c r="AC133" s="423" t="s">
        <v>335</v>
      </c>
      <c r="AD133" s="32">
        <v>45743</v>
      </c>
      <c r="AE133" s="62">
        <v>0.35790509259259257</v>
      </c>
      <c r="AF133" s="423" t="s">
        <v>336</v>
      </c>
      <c r="AH133" s="423" t="s">
        <v>829</v>
      </c>
      <c r="AI133" s="423" t="s">
        <v>830</v>
      </c>
      <c r="AJ133" s="423" t="s">
        <v>313</v>
      </c>
      <c r="AK133" s="423" t="s">
        <v>313</v>
      </c>
      <c r="AL133" s="423" t="s">
        <v>313</v>
      </c>
      <c r="AM133" s="423" t="s">
        <v>313</v>
      </c>
      <c r="AN133" s="423" t="s">
        <v>313</v>
      </c>
      <c r="AO133" s="423" t="s">
        <v>313</v>
      </c>
      <c r="AP133" s="423" t="s">
        <v>313</v>
      </c>
      <c r="AQ133" s="423">
        <v>1</v>
      </c>
    </row>
    <row r="134" spans="1:43" hidden="1" x14ac:dyDescent="0.3">
      <c r="A134" s="423" t="s">
        <v>45</v>
      </c>
      <c r="B134">
        <v>222</v>
      </c>
      <c r="C134">
        <v>172</v>
      </c>
      <c r="D134">
        <v>1725</v>
      </c>
      <c r="E134" s="423" t="s">
        <v>313</v>
      </c>
      <c r="F134" s="423" t="s">
        <v>313</v>
      </c>
      <c r="G134" s="423" t="s">
        <v>2714</v>
      </c>
      <c r="H134">
        <v>33561753000125</v>
      </c>
      <c r="I134" s="423" t="s">
        <v>2556</v>
      </c>
      <c r="J134" s="423" t="s">
        <v>492</v>
      </c>
      <c r="K134" s="423" t="s">
        <v>2557</v>
      </c>
      <c r="M134" s="423" t="s">
        <v>2558</v>
      </c>
      <c r="N134" s="423" t="s">
        <v>313</v>
      </c>
      <c r="O134" s="423" t="s">
        <v>5880</v>
      </c>
      <c r="P134" s="423" t="s">
        <v>2560</v>
      </c>
      <c r="Q134" s="423" t="s">
        <v>330</v>
      </c>
      <c r="R134" s="423" t="s">
        <v>313</v>
      </c>
      <c r="S134" s="423" t="s">
        <v>803</v>
      </c>
      <c r="T134" s="423" t="s">
        <v>2461</v>
      </c>
      <c r="U134" s="423" t="s">
        <v>2470</v>
      </c>
      <c r="V134" s="423" t="s">
        <v>313</v>
      </c>
      <c r="W134">
        <v>23580</v>
      </c>
      <c r="X134">
        <v>3400</v>
      </c>
      <c r="Y134" s="423" t="s">
        <v>313</v>
      </c>
      <c r="Z134">
        <v>91</v>
      </c>
      <c r="AA134" s="32">
        <v>45695</v>
      </c>
      <c r="AB134" s="62">
        <v>0.44217592592592592</v>
      </c>
      <c r="AC134" s="423" t="s">
        <v>335</v>
      </c>
      <c r="AD134" s="32">
        <v>45786</v>
      </c>
      <c r="AE134" s="62">
        <v>0.6146759259259259</v>
      </c>
      <c r="AF134" s="423" t="s">
        <v>474</v>
      </c>
      <c r="AH134" s="423" t="s">
        <v>829</v>
      </c>
      <c r="AI134" s="423" t="s">
        <v>823</v>
      </c>
      <c r="AJ134" s="423" t="s">
        <v>313</v>
      </c>
      <c r="AK134" s="423" t="s">
        <v>313</v>
      </c>
      <c r="AL134" s="423" t="s">
        <v>313</v>
      </c>
      <c r="AM134" s="423" t="s">
        <v>313</v>
      </c>
      <c r="AN134" s="423" t="s">
        <v>313</v>
      </c>
      <c r="AO134" s="423" t="s">
        <v>313</v>
      </c>
      <c r="AP134" s="423" t="s">
        <v>313</v>
      </c>
      <c r="AQ134" s="423">
        <v>1</v>
      </c>
    </row>
    <row r="135" spans="1:43" hidden="1" x14ac:dyDescent="0.3">
      <c r="A135" s="423" t="s">
        <v>45</v>
      </c>
      <c r="B135">
        <v>223</v>
      </c>
      <c r="C135">
        <v>172</v>
      </c>
      <c r="D135">
        <v>1726</v>
      </c>
      <c r="E135" s="423" t="s">
        <v>313</v>
      </c>
      <c r="F135" s="423" t="s">
        <v>313</v>
      </c>
      <c r="G135" s="423" t="s">
        <v>2715</v>
      </c>
      <c r="H135">
        <v>33561753000125</v>
      </c>
      <c r="I135" s="423" t="s">
        <v>2556</v>
      </c>
      <c r="J135" s="423" t="s">
        <v>492</v>
      </c>
      <c r="K135" s="423" t="s">
        <v>2557</v>
      </c>
      <c r="M135" s="423" t="s">
        <v>2558</v>
      </c>
      <c r="N135" s="423" t="s">
        <v>313</v>
      </c>
      <c r="O135" s="423" t="s">
        <v>5880</v>
      </c>
      <c r="P135" s="423" t="s">
        <v>2560</v>
      </c>
      <c r="Q135" s="423" t="s">
        <v>330</v>
      </c>
      <c r="R135" s="423" t="s">
        <v>313</v>
      </c>
      <c r="S135" s="423" t="s">
        <v>803</v>
      </c>
      <c r="T135" s="423" t="s">
        <v>2461</v>
      </c>
      <c r="U135" s="423" t="s">
        <v>2470</v>
      </c>
      <c r="V135" s="423" t="s">
        <v>313</v>
      </c>
      <c r="W135">
        <v>214272</v>
      </c>
      <c r="X135">
        <v>48472</v>
      </c>
      <c r="Y135" s="423" t="s">
        <v>313</v>
      </c>
      <c r="Z135">
        <v>91</v>
      </c>
      <c r="AA135" s="32">
        <v>45695</v>
      </c>
      <c r="AB135" s="62">
        <v>0.44530092592592591</v>
      </c>
      <c r="AC135" s="423" t="s">
        <v>335</v>
      </c>
      <c r="AD135" s="32">
        <v>45786</v>
      </c>
      <c r="AE135" s="62">
        <v>0.61391203703703701</v>
      </c>
      <c r="AF135" s="423" t="s">
        <v>474</v>
      </c>
      <c r="AH135" s="423" t="s">
        <v>829</v>
      </c>
      <c r="AI135" s="423" t="s">
        <v>823</v>
      </c>
      <c r="AJ135" s="423" t="s">
        <v>313</v>
      </c>
      <c r="AK135" s="423" t="s">
        <v>313</v>
      </c>
      <c r="AL135" s="423" t="s">
        <v>313</v>
      </c>
      <c r="AM135" s="423" t="s">
        <v>313</v>
      </c>
      <c r="AN135" s="423" t="s">
        <v>313</v>
      </c>
      <c r="AO135" s="423" t="s">
        <v>313</v>
      </c>
      <c r="AP135" s="423" t="s">
        <v>313</v>
      </c>
      <c r="AQ135" s="423">
        <v>1</v>
      </c>
    </row>
    <row r="136" spans="1:43" hidden="1" x14ac:dyDescent="0.3">
      <c r="A136" s="423" t="s">
        <v>45</v>
      </c>
      <c r="B136">
        <v>224</v>
      </c>
      <c r="C136">
        <v>172</v>
      </c>
      <c r="D136">
        <v>1727</v>
      </c>
      <c r="E136" s="423" t="s">
        <v>313</v>
      </c>
      <c r="F136" s="423" t="s">
        <v>313</v>
      </c>
      <c r="G136" s="423" t="s">
        <v>2716</v>
      </c>
      <c r="H136">
        <v>33561753000125</v>
      </c>
      <c r="I136" s="423" t="s">
        <v>2556</v>
      </c>
      <c r="J136" s="423" t="s">
        <v>492</v>
      </c>
      <c r="K136" s="423" t="s">
        <v>2557</v>
      </c>
      <c r="M136" s="423" t="s">
        <v>2558</v>
      </c>
      <c r="N136" s="423" t="s">
        <v>313</v>
      </c>
      <c r="O136" s="423" t="s">
        <v>5880</v>
      </c>
      <c r="P136" s="423" t="s">
        <v>2560</v>
      </c>
      <c r="Q136" s="423" t="s">
        <v>330</v>
      </c>
      <c r="R136" s="423" t="s">
        <v>313</v>
      </c>
      <c r="S136" s="423" t="s">
        <v>803</v>
      </c>
      <c r="T136" s="423" t="s">
        <v>2461</v>
      </c>
      <c r="U136" s="423" t="s">
        <v>2470</v>
      </c>
      <c r="V136" s="423" t="s">
        <v>313</v>
      </c>
      <c r="W136">
        <v>142848</v>
      </c>
      <c r="X136">
        <v>0</v>
      </c>
      <c r="Y136" s="423" t="s">
        <v>313</v>
      </c>
      <c r="Z136">
        <v>91</v>
      </c>
      <c r="AA136" s="32">
        <v>45695</v>
      </c>
      <c r="AB136" s="62">
        <v>0.45251157407407405</v>
      </c>
      <c r="AC136" s="423" t="s">
        <v>335</v>
      </c>
      <c r="AD136" s="32">
        <v>45786</v>
      </c>
      <c r="AE136" s="62">
        <v>0.61659722222222224</v>
      </c>
      <c r="AF136" s="423" t="s">
        <v>474</v>
      </c>
      <c r="AH136" s="423" t="s">
        <v>829</v>
      </c>
      <c r="AI136" s="423" t="s">
        <v>823</v>
      </c>
      <c r="AJ136" s="423" t="s">
        <v>313</v>
      </c>
      <c r="AK136" s="423" t="s">
        <v>313</v>
      </c>
      <c r="AL136" s="423" t="s">
        <v>313</v>
      </c>
      <c r="AM136" s="423" t="s">
        <v>313</v>
      </c>
      <c r="AN136" s="423" t="s">
        <v>313</v>
      </c>
      <c r="AO136" s="423" t="s">
        <v>313</v>
      </c>
      <c r="AP136" s="423" t="s">
        <v>313</v>
      </c>
      <c r="AQ136" s="423">
        <v>1</v>
      </c>
    </row>
    <row r="137" spans="1:43" hidden="1" x14ac:dyDescent="0.3">
      <c r="A137" s="423" t="s">
        <v>45</v>
      </c>
      <c r="B137">
        <v>225</v>
      </c>
      <c r="C137">
        <v>172</v>
      </c>
      <c r="D137">
        <v>1728</v>
      </c>
      <c r="E137" s="423" t="s">
        <v>313</v>
      </c>
      <c r="F137" s="423" t="s">
        <v>313</v>
      </c>
      <c r="G137" s="423" t="s">
        <v>2717</v>
      </c>
      <c r="H137">
        <v>33561753000125</v>
      </c>
      <c r="I137" s="423" t="s">
        <v>2556</v>
      </c>
      <c r="J137" s="423" t="s">
        <v>492</v>
      </c>
      <c r="K137" s="423" t="s">
        <v>2557</v>
      </c>
      <c r="M137" s="423" t="s">
        <v>2558</v>
      </c>
      <c r="N137" s="423" t="s">
        <v>313</v>
      </c>
      <c r="O137" s="423" t="s">
        <v>5880</v>
      </c>
      <c r="P137" s="423" t="s">
        <v>2560</v>
      </c>
      <c r="Q137" s="423" t="s">
        <v>330</v>
      </c>
      <c r="R137" s="423" t="s">
        <v>313</v>
      </c>
      <c r="S137" s="423" t="s">
        <v>803</v>
      </c>
      <c r="T137" s="423" t="s">
        <v>2461</v>
      </c>
      <c r="U137" s="423" t="s">
        <v>2470</v>
      </c>
      <c r="V137" s="423" t="s">
        <v>313</v>
      </c>
      <c r="W137">
        <v>1600</v>
      </c>
      <c r="X137">
        <v>235228</v>
      </c>
      <c r="Y137" s="423" t="s">
        <v>313</v>
      </c>
      <c r="Z137">
        <v>91</v>
      </c>
      <c r="AA137" s="32">
        <v>45695</v>
      </c>
      <c r="AB137" s="62">
        <v>0.45512731481481483</v>
      </c>
      <c r="AC137" s="423" t="s">
        <v>335</v>
      </c>
      <c r="AD137" s="32">
        <v>45786</v>
      </c>
      <c r="AE137" s="62">
        <v>0.61518518518518517</v>
      </c>
      <c r="AF137" s="423" t="s">
        <v>474</v>
      </c>
      <c r="AH137" s="423" t="s">
        <v>829</v>
      </c>
      <c r="AI137" s="423" t="s">
        <v>823</v>
      </c>
      <c r="AJ137" s="423" t="s">
        <v>313</v>
      </c>
      <c r="AK137" s="423" t="s">
        <v>313</v>
      </c>
      <c r="AL137" s="423" t="s">
        <v>313</v>
      </c>
      <c r="AM137" s="423" t="s">
        <v>313</v>
      </c>
      <c r="AN137" s="423" t="s">
        <v>313</v>
      </c>
      <c r="AO137" s="423" t="s">
        <v>313</v>
      </c>
      <c r="AP137" s="423" t="s">
        <v>313</v>
      </c>
      <c r="AQ137" s="423">
        <v>1</v>
      </c>
    </row>
    <row r="138" spans="1:43" hidden="1" x14ac:dyDescent="0.3">
      <c r="A138" s="423" t="s">
        <v>45</v>
      </c>
      <c r="B138">
        <v>226</v>
      </c>
      <c r="C138">
        <v>152</v>
      </c>
      <c r="D138">
        <v>1729</v>
      </c>
      <c r="E138" s="423" t="s">
        <v>313</v>
      </c>
      <c r="F138" s="423" t="s">
        <v>313</v>
      </c>
      <c r="G138" s="423" t="s">
        <v>2718</v>
      </c>
      <c r="I138" s="423" t="s">
        <v>2499</v>
      </c>
      <c r="J138" s="423" t="s">
        <v>2719</v>
      </c>
      <c r="K138" s="423" t="s">
        <v>2676</v>
      </c>
      <c r="M138" s="423" t="s">
        <v>2502</v>
      </c>
      <c r="N138" s="423" t="s">
        <v>313</v>
      </c>
      <c r="O138" s="423" t="s">
        <v>313</v>
      </c>
      <c r="P138" s="423" t="s">
        <v>313</v>
      </c>
      <c r="Q138" s="423" t="s">
        <v>313</v>
      </c>
      <c r="R138" s="423" t="s">
        <v>313</v>
      </c>
      <c r="S138" s="423" t="s">
        <v>313</v>
      </c>
      <c r="T138" s="423" t="s">
        <v>2461</v>
      </c>
      <c r="U138" s="423" t="s">
        <v>356</v>
      </c>
      <c r="V138" s="423" t="s">
        <v>313</v>
      </c>
      <c r="W138">
        <v>89361</v>
      </c>
      <c r="X138">
        <v>0</v>
      </c>
      <c r="Y138" s="423" t="s">
        <v>313</v>
      </c>
      <c r="Z138">
        <v>26</v>
      </c>
      <c r="AA138" s="32">
        <v>45695</v>
      </c>
      <c r="AB138" s="62">
        <v>0.55688657407407405</v>
      </c>
      <c r="AC138" s="423" t="s">
        <v>335</v>
      </c>
      <c r="AD138" s="32">
        <v>45721</v>
      </c>
      <c r="AE138" s="62">
        <v>0.42237268518518517</v>
      </c>
      <c r="AF138" s="423" t="s">
        <v>407</v>
      </c>
      <c r="AH138" s="423" t="s">
        <v>829</v>
      </c>
      <c r="AI138" s="423" t="s">
        <v>313</v>
      </c>
      <c r="AJ138" s="423" t="s">
        <v>313</v>
      </c>
      <c r="AK138" s="423" t="s">
        <v>313</v>
      </c>
      <c r="AL138" s="423" t="s">
        <v>313</v>
      </c>
      <c r="AM138" s="423" t="s">
        <v>313</v>
      </c>
      <c r="AN138" s="423" t="s">
        <v>313</v>
      </c>
      <c r="AO138" s="423" t="s">
        <v>313</v>
      </c>
      <c r="AP138" s="423" t="s">
        <v>313</v>
      </c>
      <c r="AQ138" s="423">
        <v>1</v>
      </c>
    </row>
    <row r="139" spans="1:43" hidden="1" x14ac:dyDescent="0.3">
      <c r="A139" s="423" t="s">
        <v>45</v>
      </c>
      <c r="B139">
        <v>227</v>
      </c>
      <c r="C139">
        <v>171</v>
      </c>
      <c r="D139">
        <v>1730</v>
      </c>
      <c r="E139" s="423" t="s">
        <v>313</v>
      </c>
      <c r="F139" s="423" t="s">
        <v>313</v>
      </c>
      <c r="G139" s="423" t="s">
        <v>2720</v>
      </c>
      <c r="H139">
        <v>39955762000187</v>
      </c>
      <c r="I139" s="423" t="s">
        <v>2539</v>
      </c>
      <c r="J139" s="423" t="s">
        <v>2721</v>
      </c>
      <c r="K139" s="423" t="s">
        <v>2722</v>
      </c>
      <c r="M139" s="423" t="s">
        <v>2542</v>
      </c>
      <c r="N139" s="423" t="s">
        <v>313</v>
      </c>
      <c r="O139" s="423" t="s">
        <v>5878</v>
      </c>
      <c r="P139" s="423" t="s">
        <v>631</v>
      </c>
      <c r="Q139" s="423" t="s">
        <v>330</v>
      </c>
      <c r="R139" s="423" t="s">
        <v>313</v>
      </c>
      <c r="S139" s="423" t="s">
        <v>313</v>
      </c>
      <c r="T139" s="423" t="s">
        <v>2461</v>
      </c>
      <c r="U139" s="423" t="s">
        <v>2470</v>
      </c>
      <c r="V139" s="423" t="s">
        <v>313</v>
      </c>
      <c r="W139">
        <v>245704</v>
      </c>
      <c r="X139">
        <v>0</v>
      </c>
      <c r="Y139" s="423" t="s">
        <v>313</v>
      </c>
      <c r="Z139">
        <v>7</v>
      </c>
      <c r="AA139" s="32">
        <v>45695</v>
      </c>
      <c r="AB139" s="62">
        <v>0.55918981481481478</v>
      </c>
      <c r="AC139" s="423" t="s">
        <v>335</v>
      </c>
      <c r="AD139" s="32">
        <v>45702</v>
      </c>
      <c r="AE139" s="62">
        <v>0.4418287037037037</v>
      </c>
      <c r="AF139" s="423" t="s">
        <v>336</v>
      </c>
      <c r="AH139" s="423" t="s">
        <v>829</v>
      </c>
      <c r="AI139" s="423" t="s">
        <v>313</v>
      </c>
      <c r="AJ139" s="423" t="s">
        <v>313</v>
      </c>
      <c r="AK139" s="423" t="s">
        <v>313</v>
      </c>
      <c r="AL139" s="423" t="s">
        <v>313</v>
      </c>
      <c r="AM139" s="423" t="s">
        <v>313</v>
      </c>
      <c r="AN139" s="423" t="s">
        <v>313</v>
      </c>
      <c r="AO139" s="423" t="s">
        <v>313</v>
      </c>
      <c r="AP139" s="423" t="s">
        <v>313</v>
      </c>
      <c r="AQ139" s="423">
        <v>1</v>
      </c>
    </row>
    <row r="140" spans="1:43" hidden="1" x14ac:dyDescent="0.3">
      <c r="A140" s="423" t="s">
        <v>45</v>
      </c>
      <c r="B140">
        <v>228</v>
      </c>
      <c r="C140">
        <v>103</v>
      </c>
      <c r="D140">
        <v>1731</v>
      </c>
      <c r="E140" s="423" t="s">
        <v>313</v>
      </c>
      <c r="F140" s="423" t="s">
        <v>313</v>
      </c>
      <c r="G140" s="423" t="s">
        <v>2723</v>
      </c>
      <c r="H140">
        <v>12549273000179</v>
      </c>
      <c r="I140" s="423" t="s">
        <v>2359</v>
      </c>
      <c r="J140" s="423" t="s">
        <v>1338</v>
      </c>
      <c r="K140" s="423" t="s">
        <v>2724</v>
      </c>
      <c r="M140" s="423" t="s">
        <v>2362</v>
      </c>
      <c r="N140" s="423" t="s">
        <v>313</v>
      </c>
      <c r="O140" s="423" t="s">
        <v>5874</v>
      </c>
      <c r="P140" s="423" t="s">
        <v>1130</v>
      </c>
      <c r="Q140" s="423" t="s">
        <v>330</v>
      </c>
      <c r="R140" s="423" t="s">
        <v>313</v>
      </c>
      <c r="S140" s="423" t="s">
        <v>313</v>
      </c>
      <c r="T140" s="423" t="s">
        <v>2461</v>
      </c>
      <c r="U140" s="423" t="s">
        <v>2470</v>
      </c>
      <c r="V140" s="423" t="s">
        <v>313</v>
      </c>
      <c r="W140">
        <v>7413</v>
      </c>
      <c r="X140">
        <v>0</v>
      </c>
      <c r="Y140" s="423" t="s">
        <v>313</v>
      </c>
      <c r="Z140">
        <v>33</v>
      </c>
      <c r="AA140" s="32">
        <v>45695</v>
      </c>
      <c r="AB140" s="62">
        <v>0.56200231481481477</v>
      </c>
      <c r="AC140" s="423" t="s">
        <v>335</v>
      </c>
      <c r="AD140" s="32">
        <v>45728</v>
      </c>
      <c r="AE140" s="62">
        <v>0.63368055555555558</v>
      </c>
      <c r="AF140" s="423" t="s">
        <v>336</v>
      </c>
      <c r="AH140" s="423" t="s">
        <v>829</v>
      </c>
      <c r="AI140" s="423" t="s">
        <v>313</v>
      </c>
      <c r="AJ140" s="423" t="s">
        <v>313</v>
      </c>
      <c r="AK140" s="423" t="s">
        <v>313</v>
      </c>
      <c r="AL140" s="423" t="s">
        <v>313</v>
      </c>
      <c r="AM140" s="423" t="s">
        <v>313</v>
      </c>
      <c r="AN140" s="423" t="s">
        <v>313</v>
      </c>
      <c r="AO140" s="423" t="s">
        <v>313</v>
      </c>
      <c r="AP140" s="423" t="s">
        <v>313</v>
      </c>
      <c r="AQ140" s="423">
        <v>1</v>
      </c>
    </row>
    <row r="141" spans="1:43" hidden="1" x14ac:dyDescent="0.3">
      <c r="A141" s="423" t="s">
        <v>45</v>
      </c>
      <c r="B141">
        <v>229</v>
      </c>
      <c r="C141">
        <v>81</v>
      </c>
      <c r="D141">
        <v>1732</v>
      </c>
      <c r="E141" s="423" t="s">
        <v>313</v>
      </c>
      <c r="F141" s="423" t="s">
        <v>313</v>
      </c>
      <c r="G141" s="423" t="s">
        <v>2725</v>
      </c>
      <c r="I141" s="423" t="s">
        <v>2298</v>
      </c>
      <c r="J141" s="423" t="s">
        <v>2617</v>
      </c>
      <c r="K141" s="423" t="s">
        <v>2727</v>
      </c>
      <c r="M141" s="423" t="s">
        <v>2300</v>
      </c>
      <c r="N141" s="423" t="s">
        <v>313</v>
      </c>
      <c r="O141" s="423" t="s">
        <v>313</v>
      </c>
      <c r="P141" s="423" t="s">
        <v>313</v>
      </c>
      <c r="Q141" s="423" t="s">
        <v>313</v>
      </c>
      <c r="R141" s="423" t="s">
        <v>313</v>
      </c>
      <c r="S141" s="423" t="s">
        <v>803</v>
      </c>
      <c r="T141" s="423" t="s">
        <v>2461</v>
      </c>
      <c r="U141" s="423" t="s">
        <v>2470</v>
      </c>
      <c r="V141" s="423" t="s">
        <v>313</v>
      </c>
      <c r="W141">
        <v>16200</v>
      </c>
      <c r="X141">
        <v>2160</v>
      </c>
      <c r="Y141" s="423" t="s">
        <v>313</v>
      </c>
      <c r="Z141">
        <v>6</v>
      </c>
      <c r="AA141" s="32">
        <v>45695</v>
      </c>
      <c r="AB141" s="62">
        <v>0.62017361111111113</v>
      </c>
      <c r="AC141" s="423" t="s">
        <v>335</v>
      </c>
      <c r="AD141" s="32">
        <v>45701</v>
      </c>
      <c r="AE141" s="62">
        <v>0.48325231481481479</v>
      </c>
      <c r="AF141" s="423" t="s">
        <v>407</v>
      </c>
      <c r="AH141" s="423" t="s">
        <v>829</v>
      </c>
      <c r="AI141" s="423" t="s">
        <v>829</v>
      </c>
      <c r="AJ141" s="423" t="s">
        <v>313</v>
      </c>
      <c r="AK141" s="423" t="s">
        <v>313</v>
      </c>
      <c r="AL141" s="423" t="s">
        <v>313</v>
      </c>
      <c r="AM141" s="423" t="s">
        <v>313</v>
      </c>
      <c r="AN141" s="423" t="s">
        <v>313</v>
      </c>
      <c r="AO141" s="423" t="s">
        <v>313</v>
      </c>
      <c r="AP141" s="423" t="s">
        <v>313</v>
      </c>
      <c r="AQ141" s="423">
        <v>1</v>
      </c>
    </row>
    <row r="142" spans="1:43" hidden="1" x14ac:dyDescent="0.3">
      <c r="A142" s="423" t="s">
        <v>45</v>
      </c>
      <c r="B142">
        <v>238</v>
      </c>
      <c r="C142">
        <v>96</v>
      </c>
      <c r="D142">
        <v>1761</v>
      </c>
      <c r="E142" s="423" t="s">
        <v>313</v>
      </c>
      <c r="F142" s="423" t="s">
        <v>313</v>
      </c>
      <c r="G142" s="423" t="s">
        <v>2728</v>
      </c>
      <c r="I142" s="423" t="s">
        <v>2341</v>
      </c>
      <c r="J142" s="423" t="s">
        <v>2681</v>
      </c>
      <c r="K142" s="423" t="s">
        <v>2729</v>
      </c>
      <c r="M142" s="423" t="s">
        <v>2343</v>
      </c>
      <c r="N142" s="423" t="s">
        <v>313</v>
      </c>
      <c r="O142" s="423" t="s">
        <v>313</v>
      </c>
      <c r="P142" s="423" t="s">
        <v>313</v>
      </c>
      <c r="Q142" s="423" t="s">
        <v>313</v>
      </c>
      <c r="R142" s="423" t="s">
        <v>313</v>
      </c>
      <c r="S142" s="423" t="s">
        <v>864</v>
      </c>
      <c r="T142" s="423" t="s">
        <v>2461</v>
      </c>
      <c r="U142" s="423" t="s">
        <v>2470</v>
      </c>
      <c r="V142" s="423" t="s">
        <v>313</v>
      </c>
      <c r="W142">
        <v>16200</v>
      </c>
      <c r="X142">
        <v>1404</v>
      </c>
      <c r="Y142" s="423" t="s">
        <v>313</v>
      </c>
      <c r="Z142">
        <v>7</v>
      </c>
      <c r="AA142" s="32">
        <v>45701</v>
      </c>
      <c r="AB142" s="62">
        <v>0.48359953703703706</v>
      </c>
      <c r="AC142" s="423" t="s">
        <v>335</v>
      </c>
      <c r="AD142" s="32">
        <v>45708</v>
      </c>
      <c r="AE142" s="62">
        <v>0.38273148148148151</v>
      </c>
      <c r="AF142" s="423" t="s">
        <v>407</v>
      </c>
      <c r="AH142" s="423" t="s">
        <v>2730</v>
      </c>
      <c r="AI142" s="423" t="s">
        <v>2730</v>
      </c>
      <c r="AJ142" s="423" t="s">
        <v>313</v>
      </c>
      <c r="AK142" s="423" t="s">
        <v>313</v>
      </c>
      <c r="AL142" s="423" t="s">
        <v>313</v>
      </c>
      <c r="AM142" s="423" t="s">
        <v>313</v>
      </c>
      <c r="AN142" s="423" t="s">
        <v>313</v>
      </c>
      <c r="AO142" s="423" t="s">
        <v>313</v>
      </c>
      <c r="AP142" s="423" t="s">
        <v>313</v>
      </c>
      <c r="AQ142" s="423">
        <v>1</v>
      </c>
    </row>
    <row r="143" spans="1:43" hidden="1" x14ac:dyDescent="0.3">
      <c r="A143" s="423" t="s">
        <v>45</v>
      </c>
      <c r="B143">
        <v>239</v>
      </c>
      <c r="C143">
        <v>130</v>
      </c>
      <c r="D143">
        <v>1762</v>
      </c>
      <c r="E143" s="423" t="s">
        <v>313</v>
      </c>
      <c r="F143" s="423" t="s">
        <v>313</v>
      </c>
      <c r="G143" s="423" t="s">
        <v>2731</v>
      </c>
      <c r="I143" s="423" t="s">
        <v>49</v>
      </c>
      <c r="J143" s="423" t="s">
        <v>2732</v>
      </c>
      <c r="K143" s="423" t="s">
        <v>2733</v>
      </c>
      <c r="M143" s="423" t="s">
        <v>2419</v>
      </c>
      <c r="N143" s="423" t="s">
        <v>313</v>
      </c>
      <c r="O143" s="423" t="s">
        <v>313</v>
      </c>
      <c r="P143" s="423" t="s">
        <v>463</v>
      </c>
      <c r="Q143" s="423" t="s">
        <v>330</v>
      </c>
      <c r="R143" s="423" t="s">
        <v>313</v>
      </c>
      <c r="S143" s="423" t="s">
        <v>803</v>
      </c>
      <c r="T143" s="423" t="s">
        <v>2461</v>
      </c>
      <c r="U143" s="423" t="s">
        <v>2470</v>
      </c>
      <c r="V143" s="423" t="s">
        <v>313</v>
      </c>
      <c r="Y143" s="423" t="s">
        <v>313</v>
      </c>
      <c r="Z143">
        <v>20</v>
      </c>
      <c r="AA143" s="32">
        <v>45701</v>
      </c>
      <c r="AB143" s="62">
        <v>0.65766203703703707</v>
      </c>
      <c r="AC143" s="423" t="s">
        <v>335</v>
      </c>
      <c r="AD143" s="32">
        <v>45721</v>
      </c>
      <c r="AE143" s="62">
        <v>0.42332175925925924</v>
      </c>
      <c r="AF143" s="423" t="s">
        <v>336</v>
      </c>
      <c r="AH143" s="423" t="s">
        <v>2734</v>
      </c>
      <c r="AI143" s="423" t="s">
        <v>823</v>
      </c>
      <c r="AJ143" s="423" t="s">
        <v>313</v>
      </c>
      <c r="AK143" s="423" t="s">
        <v>313</v>
      </c>
      <c r="AL143" s="423" t="s">
        <v>313</v>
      </c>
      <c r="AM143" s="423" t="s">
        <v>313</v>
      </c>
      <c r="AN143" s="423" t="s">
        <v>313</v>
      </c>
      <c r="AO143" s="423" t="s">
        <v>313</v>
      </c>
      <c r="AP143" s="423" t="s">
        <v>313</v>
      </c>
      <c r="AQ143" s="423">
        <v>1</v>
      </c>
    </row>
    <row r="144" spans="1:43" hidden="1" x14ac:dyDescent="0.3">
      <c r="A144" s="423" t="s">
        <v>45</v>
      </c>
      <c r="B144">
        <v>240</v>
      </c>
      <c r="C144">
        <v>147</v>
      </c>
      <c r="D144">
        <v>1764</v>
      </c>
      <c r="E144" s="423" t="s">
        <v>313</v>
      </c>
      <c r="F144" s="423" t="s">
        <v>313</v>
      </c>
      <c r="G144" s="423" t="s">
        <v>2735</v>
      </c>
      <c r="H144">
        <v>7964558000136</v>
      </c>
      <c r="I144" s="423" t="s">
        <v>2484</v>
      </c>
      <c r="J144" s="423" t="s">
        <v>2736</v>
      </c>
      <c r="K144" s="423" t="s">
        <v>2570</v>
      </c>
      <c r="M144" s="423" t="s">
        <v>2487</v>
      </c>
      <c r="N144" s="423" t="s">
        <v>313</v>
      </c>
      <c r="O144" s="423" t="s">
        <v>313</v>
      </c>
      <c r="P144" s="423" t="s">
        <v>313</v>
      </c>
      <c r="Q144" s="423" t="s">
        <v>313</v>
      </c>
      <c r="R144" s="423" t="s">
        <v>313</v>
      </c>
      <c r="S144" s="423" t="s">
        <v>803</v>
      </c>
      <c r="T144" s="423" t="s">
        <v>2461</v>
      </c>
      <c r="U144" s="423" t="s">
        <v>321</v>
      </c>
      <c r="V144" s="423" t="s">
        <v>313</v>
      </c>
      <c r="Y144" s="423" t="s">
        <v>313</v>
      </c>
      <c r="Z144">
        <v>20</v>
      </c>
      <c r="AA144" s="32">
        <v>45701</v>
      </c>
      <c r="AB144" s="62">
        <v>0.72121527777777783</v>
      </c>
      <c r="AC144" s="423" t="s">
        <v>335</v>
      </c>
      <c r="AD144" s="32">
        <v>45721</v>
      </c>
      <c r="AE144" s="62">
        <v>0.42427083333333332</v>
      </c>
      <c r="AF144" s="423" t="s">
        <v>336</v>
      </c>
      <c r="AH144" s="423" t="s">
        <v>2734</v>
      </c>
      <c r="AI144" s="423" t="s">
        <v>2734</v>
      </c>
      <c r="AJ144" s="423" t="s">
        <v>313</v>
      </c>
      <c r="AK144" s="423" t="s">
        <v>313</v>
      </c>
      <c r="AL144" s="423" t="s">
        <v>313</v>
      </c>
      <c r="AM144" s="423" t="s">
        <v>313</v>
      </c>
      <c r="AN144" s="423" t="s">
        <v>313</v>
      </c>
      <c r="AO144" s="423" t="s">
        <v>313</v>
      </c>
      <c r="AP144" s="423" t="s">
        <v>313</v>
      </c>
      <c r="AQ144" s="423">
        <v>1</v>
      </c>
    </row>
    <row r="145" spans="1:43" hidden="1" x14ac:dyDescent="0.3">
      <c r="A145" s="423" t="s">
        <v>45</v>
      </c>
      <c r="B145">
        <v>241</v>
      </c>
      <c r="C145">
        <v>170</v>
      </c>
      <c r="D145">
        <v>1765</v>
      </c>
      <c r="E145" s="423" t="s">
        <v>313</v>
      </c>
      <c r="F145" s="423" t="s">
        <v>313</v>
      </c>
      <c r="G145" s="423" t="s">
        <v>2737</v>
      </c>
      <c r="H145">
        <v>4150555001304</v>
      </c>
      <c r="I145" s="423" t="s">
        <v>2532</v>
      </c>
      <c r="J145" s="423" t="s">
        <v>2533</v>
      </c>
      <c r="K145" s="423" t="s">
        <v>2624</v>
      </c>
      <c r="M145" s="423" t="s">
        <v>2535</v>
      </c>
      <c r="N145" s="423" t="s">
        <v>313</v>
      </c>
      <c r="O145" s="423" t="s">
        <v>5877</v>
      </c>
      <c r="P145" s="423" t="s">
        <v>2537</v>
      </c>
      <c r="Q145" s="423" t="s">
        <v>1232</v>
      </c>
      <c r="R145" s="423" t="s">
        <v>313</v>
      </c>
      <c r="S145" s="423" t="s">
        <v>864</v>
      </c>
      <c r="T145" s="423" t="s">
        <v>2461</v>
      </c>
      <c r="U145" s="423" t="s">
        <v>356</v>
      </c>
      <c r="V145" s="423" t="s">
        <v>313</v>
      </c>
      <c r="W145">
        <v>838823</v>
      </c>
      <c r="X145">
        <v>0</v>
      </c>
      <c r="Y145" s="423" t="s">
        <v>313</v>
      </c>
      <c r="Z145">
        <v>42</v>
      </c>
      <c r="AA145" s="32">
        <v>45701</v>
      </c>
      <c r="AB145" s="62">
        <v>0.72212962962962968</v>
      </c>
      <c r="AC145" s="423" t="s">
        <v>358</v>
      </c>
      <c r="AD145" s="32">
        <v>45743</v>
      </c>
      <c r="AE145" s="62">
        <v>0.67868055555555551</v>
      </c>
      <c r="AF145" s="423" t="s">
        <v>313</v>
      </c>
      <c r="AH145" s="423" t="s">
        <v>313</v>
      </c>
      <c r="AI145" s="423" t="s">
        <v>313</v>
      </c>
      <c r="AJ145" s="423" t="s">
        <v>313</v>
      </c>
      <c r="AK145" s="423" t="s">
        <v>313</v>
      </c>
      <c r="AL145" s="423" t="s">
        <v>313</v>
      </c>
      <c r="AM145" s="423" t="s">
        <v>313</v>
      </c>
      <c r="AN145" s="423" t="s">
        <v>313</v>
      </c>
      <c r="AO145" s="423" t="s">
        <v>313</v>
      </c>
      <c r="AP145" s="423" t="s">
        <v>313</v>
      </c>
      <c r="AQ145" s="423">
        <v>1</v>
      </c>
    </row>
    <row r="146" spans="1:43" hidden="1" x14ac:dyDescent="0.3">
      <c r="A146" s="423" t="s">
        <v>45</v>
      </c>
      <c r="B146">
        <v>243</v>
      </c>
      <c r="C146">
        <v>194</v>
      </c>
      <c r="D146">
        <v>1766</v>
      </c>
      <c r="E146" s="423" t="s">
        <v>313</v>
      </c>
      <c r="F146" s="423" t="s">
        <v>313</v>
      </c>
      <c r="G146" s="423" t="s">
        <v>2738</v>
      </c>
      <c r="H146">
        <v>44580314000186</v>
      </c>
      <c r="I146" s="423" t="s">
        <v>3891</v>
      </c>
      <c r="J146" s="423" t="s">
        <v>4037</v>
      </c>
      <c r="K146" s="423" t="s">
        <v>2740</v>
      </c>
      <c r="M146" s="423" t="s">
        <v>3892</v>
      </c>
      <c r="N146" s="423" t="s">
        <v>313</v>
      </c>
      <c r="O146" s="423" t="s">
        <v>5902</v>
      </c>
      <c r="P146" s="423" t="s">
        <v>2742</v>
      </c>
      <c r="Q146" s="423" t="s">
        <v>330</v>
      </c>
      <c r="R146" s="423" t="s">
        <v>313</v>
      </c>
      <c r="S146" s="423" t="s">
        <v>313</v>
      </c>
      <c r="T146" s="423" t="s">
        <v>2461</v>
      </c>
      <c r="U146" s="423" t="s">
        <v>356</v>
      </c>
      <c r="V146" s="423" t="s">
        <v>313</v>
      </c>
      <c r="W146">
        <v>1440</v>
      </c>
      <c r="X146">
        <v>0</v>
      </c>
      <c r="Y146" s="423" t="s">
        <v>313</v>
      </c>
      <c r="Z146">
        <v>0</v>
      </c>
      <c r="AA146" s="32">
        <v>45702</v>
      </c>
      <c r="AB146" s="62">
        <v>0.36876157407407406</v>
      </c>
      <c r="AC146" s="423" t="s">
        <v>358</v>
      </c>
      <c r="AD146" s="32">
        <v>45702</v>
      </c>
      <c r="AE146" s="62">
        <v>0.40575231481481483</v>
      </c>
      <c r="AF146" s="423" t="s">
        <v>313</v>
      </c>
      <c r="AH146" s="423" t="s">
        <v>896</v>
      </c>
      <c r="AI146" s="423" t="s">
        <v>896</v>
      </c>
      <c r="AJ146" s="423" t="s">
        <v>313</v>
      </c>
      <c r="AK146" s="423" t="s">
        <v>313</v>
      </c>
      <c r="AL146" s="423" t="s">
        <v>313</v>
      </c>
      <c r="AM146" s="423" t="s">
        <v>313</v>
      </c>
      <c r="AN146" s="423" t="s">
        <v>313</v>
      </c>
      <c r="AO146" s="423" t="s">
        <v>313</v>
      </c>
      <c r="AP146" s="423" t="s">
        <v>313</v>
      </c>
      <c r="AQ146" s="423">
        <v>1</v>
      </c>
    </row>
    <row r="147" spans="1:43" hidden="1" x14ac:dyDescent="0.3">
      <c r="A147" s="423" t="s">
        <v>45</v>
      </c>
      <c r="B147">
        <v>244</v>
      </c>
      <c r="C147">
        <v>149</v>
      </c>
      <c r="D147">
        <v>1767</v>
      </c>
      <c r="E147" s="423" t="s">
        <v>313</v>
      </c>
      <c r="F147" s="423" t="s">
        <v>313</v>
      </c>
      <c r="G147" s="423" t="s">
        <v>2702</v>
      </c>
      <c r="H147">
        <v>12418196000118</v>
      </c>
      <c r="I147" s="423" t="s">
        <v>2702</v>
      </c>
      <c r="J147" s="423" t="s">
        <v>2743</v>
      </c>
      <c r="K147" s="423" t="s">
        <v>2704</v>
      </c>
      <c r="M147" s="423" t="s">
        <v>2705</v>
      </c>
      <c r="N147" s="423" t="s">
        <v>313</v>
      </c>
      <c r="O147" s="423" t="s">
        <v>313</v>
      </c>
      <c r="P147" s="423" t="s">
        <v>313</v>
      </c>
      <c r="Q147" s="423" t="s">
        <v>313</v>
      </c>
      <c r="R147" s="423" t="s">
        <v>313</v>
      </c>
      <c r="S147" s="423" t="s">
        <v>864</v>
      </c>
      <c r="T147" s="423" t="s">
        <v>2461</v>
      </c>
      <c r="U147" s="423" t="s">
        <v>2470</v>
      </c>
      <c r="V147" s="423" t="s">
        <v>313</v>
      </c>
      <c r="Y147" s="423" t="s">
        <v>313</v>
      </c>
      <c r="Z147">
        <v>0</v>
      </c>
      <c r="AA147" s="32">
        <v>45702</v>
      </c>
      <c r="AB147" s="62">
        <v>0.43881944444444443</v>
      </c>
      <c r="AC147" s="423" t="s">
        <v>335</v>
      </c>
      <c r="AD147" s="32">
        <v>45702</v>
      </c>
      <c r="AE147" s="62">
        <v>0.43979166666666669</v>
      </c>
      <c r="AF147" s="423" t="s">
        <v>336</v>
      </c>
      <c r="AH147" s="423" t="s">
        <v>313</v>
      </c>
      <c r="AI147" s="423" t="s">
        <v>896</v>
      </c>
      <c r="AJ147" s="423" t="s">
        <v>313</v>
      </c>
      <c r="AK147" s="423" t="s">
        <v>313</v>
      </c>
      <c r="AL147" s="423" t="s">
        <v>313</v>
      </c>
      <c r="AM147" s="423" t="s">
        <v>313</v>
      </c>
      <c r="AN147" s="423" t="s">
        <v>313</v>
      </c>
      <c r="AO147" s="423" t="s">
        <v>313</v>
      </c>
      <c r="AP147" s="423" t="s">
        <v>313</v>
      </c>
      <c r="AQ147" s="423">
        <v>1</v>
      </c>
    </row>
    <row r="148" spans="1:43" hidden="1" x14ac:dyDescent="0.3">
      <c r="A148" s="423" t="s">
        <v>45</v>
      </c>
      <c r="B148">
        <v>247</v>
      </c>
      <c r="C148">
        <v>190</v>
      </c>
      <c r="D148">
        <v>1769</v>
      </c>
      <c r="E148" s="423" t="s">
        <v>313</v>
      </c>
      <c r="F148" s="423" t="s">
        <v>313</v>
      </c>
      <c r="G148" s="423" t="s">
        <v>2744</v>
      </c>
      <c r="H148">
        <v>18203215000175</v>
      </c>
      <c r="I148" s="423" t="s">
        <v>2745</v>
      </c>
      <c r="J148" s="423" t="s">
        <v>2746</v>
      </c>
      <c r="K148" s="423" t="s">
        <v>2747</v>
      </c>
      <c r="M148" s="423" t="s">
        <v>2748</v>
      </c>
      <c r="N148" s="423" t="s">
        <v>313</v>
      </c>
      <c r="O148" s="423" t="s">
        <v>5903</v>
      </c>
      <c r="P148" s="423" t="s">
        <v>2750</v>
      </c>
      <c r="Q148" s="423" t="s">
        <v>330</v>
      </c>
      <c r="R148" s="423" t="s">
        <v>313</v>
      </c>
      <c r="S148" s="423" t="s">
        <v>803</v>
      </c>
      <c r="T148" s="423" t="s">
        <v>2461</v>
      </c>
      <c r="U148" s="423" t="s">
        <v>2462</v>
      </c>
      <c r="V148" s="423" t="s">
        <v>313</v>
      </c>
      <c r="W148">
        <v>16200</v>
      </c>
      <c r="X148">
        <v>2160</v>
      </c>
      <c r="Y148" s="423" t="s">
        <v>313</v>
      </c>
      <c r="Z148">
        <v>25</v>
      </c>
      <c r="AA148" s="32">
        <v>45702</v>
      </c>
      <c r="AB148" s="62">
        <v>0.48204861111111114</v>
      </c>
      <c r="AC148" s="423" t="s">
        <v>335</v>
      </c>
      <c r="AD148" s="32">
        <v>45727</v>
      </c>
      <c r="AE148" s="62">
        <v>0.68393518518518515</v>
      </c>
      <c r="AF148" s="423" t="s">
        <v>336</v>
      </c>
      <c r="AH148" s="423" t="s">
        <v>823</v>
      </c>
      <c r="AI148" s="423" t="s">
        <v>823</v>
      </c>
      <c r="AJ148" s="423" t="s">
        <v>313</v>
      </c>
      <c r="AK148" s="423" t="s">
        <v>313</v>
      </c>
      <c r="AL148" s="423" t="s">
        <v>313</v>
      </c>
      <c r="AM148" s="423" t="s">
        <v>313</v>
      </c>
      <c r="AN148" s="423" t="s">
        <v>313</v>
      </c>
      <c r="AO148" s="423" t="s">
        <v>313</v>
      </c>
      <c r="AP148" s="423" t="s">
        <v>313</v>
      </c>
      <c r="AQ148" s="423">
        <v>1</v>
      </c>
    </row>
    <row r="149" spans="1:43" hidden="1" x14ac:dyDescent="0.3">
      <c r="A149" s="423" t="s">
        <v>45</v>
      </c>
      <c r="B149">
        <v>251</v>
      </c>
      <c r="C149">
        <v>142</v>
      </c>
      <c r="D149">
        <v>1773</v>
      </c>
      <c r="E149" s="423" t="s">
        <v>313</v>
      </c>
      <c r="F149" s="423" t="s">
        <v>313</v>
      </c>
      <c r="G149" s="423" t="s">
        <v>2751</v>
      </c>
      <c r="I149" s="423" t="s">
        <v>2449</v>
      </c>
      <c r="J149" s="423" t="s">
        <v>2752</v>
      </c>
      <c r="K149" s="423" t="s">
        <v>2753</v>
      </c>
      <c r="M149" s="423" t="s">
        <v>2451</v>
      </c>
      <c r="N149" s="423" t="s">
        <v>313</v>
      </c>
      <c r="O149" s="423" t="s">
        <v>313</v>
      </c>
      <c r="P149" s="423" t="s">
        <v>2452</v>
      </c>
      <c r="Q149" s="423" t="s">
        <v>1232</v>
      </c>
      <c r="R149" s="423" t="s">
        <v>313</v>
      </c>
      <c r="S149" s="423" t="s">
        <v>803</v>
      </c>
      <c r="T149" s="423" t="s">
        <v>2461</v>
      </c>
      <c r="U149" s="423" t="s">
        <v>2470</v>
      </c>
      <c r="V149" s="423" t="s">
        <v>313</v>
      </c>
      <c r="W149">
        <v>16200</v>
      </c>
      <c r="X149">
        <v>2160</v>
      </c>
      <c r="Y149" s="423" t="s">
        <v>313</v>
      </c>
      <c r="Z149">
        <v>0</v>
      </c>
      <c r="AA149" s="32">
        <v>45702</v>
      </c>
      <c r="AB149" s="62">
        <v>0.70365740740740745</v>
      </c>
      <c r="AC149" s="423" t="s">
        <v>335</v>
      </c>
      <c r="AD149" s="32">
        <v>45702</v>
      </c>
      <c r="AE149" s="62">
        <v>0.70915509259259257</v>
      </c>
      <c r="AF149" s="423" t="s">
        <v>407</v>
      </c>
      <c r="AH149" s="423" t="s">
        <v>896</v>
      </c>
      <c r="AI149" s="423" t="s">
        <v>823</v>
      </c>
      <c r="AJ149" s="423" t="s">
        <v>313</v>
      </c>
      <c r="AK149" s="423" t="s">
        <v>313</v>
      </c>
      <c r="AL149" s="423" t="s">
        <v>313</v>
      </c>
      <c r="AM149" s="423" t="s">
        <v>313</v>
      </c>
      <c r="AN149" s="423" t="s">
        <v>313</v>
      </c>
      <c r="AO149" s="423" t="s">
        <v>313</v>
      </c>
      <c r="AP149" s="423" t="s">
        <v>313</v>
      </c>
      <c r="AQ149" s="423">
        <v>1</v>
      </c>
    </row>
    <row r="150" spans="1:43" hidden="1" x14ac:dyDescent="0.3">
      <c r="A150" s="423" t="s">
        <v>45</v>
      </c>
      <c r="B150">
        <v>252</v>
      </c>
      <c r="C150">
        <v>147</v>
      </c>
      <c r="D150">
        <v>1774</v>
      </c>
      <c r="E150" s="423" t="s">
        <v>313</v>
      </c>
      <c r="F150" s="423" t="s">
        <v>313</v>
      </c>
      <c r="G150" s="423" t="s">
        <v>2754</v>
      </c>
      <c r="H150">
        <v>7964558000136</v>
      </c>
      <c r="I150" s="423" t="s">
        <v>2484</v>
      </c>
      <c r="J150" s="423" t="s">
        <v>1504</v>
      </c>
      <c r="K150" s="423" t="s">
        <v>2570</v>
      </c>
      <c r="M150" s="423" t="s">
        <v>2487</v>
      </c>
      <c r="N150" s="423" t="s">
        <v>313</v>
      </c>
      <c r="O150" s="423" t="s">
        <v>313</v>
      </c>
      <c r="P150" s="423" t="s">
        <v>313</v>
      </c>
      <c r="Q150" s="423" t="s">
        <v>313</v>
      </c>
      <c r="R150" s="423" t="s">
        <v>313</v>
      </c>
      <c r="S150" s="423" t="s">
        <v>864</v>
      </c>
      <c r="T150" s="423" t="s">
        <v>2461</v>
      </c>
      <c r="U150" s="423" t="s">
        <v>2470</v>
      </c>
      <c r="V150" s="423" t="s">
        <v>313</v>
      </c>
      <c r="W150">
        <v>4212</v>
      </c>
      <c r="X150">
        <v>3564</v>
      </c>
      <c r="Y150" s="423" t="s">
        <v>313</v>
      </c>
      <c r="Z150">
        <v>4</v>
      </c>
      <c r="AA150" s="32">
        <v>45702</v>
      </c>
      <c r="AB150" s="62">
        <v>0.71611111111111114</v>
      </c>
      <c r="AC150" s="423" t="s">
        <v>335</v>
      </c>
      <c r="AD150" s="32">
        <v>45706</v>
      </c>
      <c r="AE150" s="62">
        <v>0.71895833333333337</v>
      </c>
      <c r="AF150" s="423" t="s">
        <v>336</v>
      </c>
      <c r="AH150" s="423" t="s">
        <v>313</v>
      </c>
      <c r="AI150" s="423" t="s">
        <v>896</v>
      </c>
      <c r="AJ150" s="423" t="s">
        <v>313</v>
      </c>
      <c r="AK150" s="423" t="s">
        <v>313</v>
      </c>
      <c r="AL150" s="423" t="s">
        <v>313</v>
      </c>
      <c r="AM150" s="423" t="s">
        <v>313</v>
      </c>
      <c r="AN150" s="423" t="s">
        <v>313</v>
      </c>
      <c r="AO150" s="423" t="s">
        <v>313</v>
      </c>
      <c r="AP150" s="423" t="s">
        <v>313</v>
      </c>
      <c r="AQ150" s="423">
        <v>1</v>
      </c>
    </row>
    <row r="151" spans="1:43" hidden="1" x14ac:dyDescent="0.3">
      <c r="A151" s="423" t="s">
        <v>45</v>
      </c>
      <c r="B151">
        <v>262</v>
      </c>
      <c r="C151">
        <v>137</v>
      </c>
      <c r="D151">
        <v>1787</v>
      </c>
      <c r="E151" s="423" t="s">
        <v>313</v>
      </c>
      <c r="F151" s="423" t="s">
        <v>313</v>
      </c>
      <c r="G151" s="423" t="s">
        <v>2756</v>
      </c>
      <c r="I151" s="423" t="s">
        <v>74</v>
      </c>
      <c r="J151" s="423" t="s">
        <v>2757</v>
      </c>
      <c r="K151" s="423" t="s">
        <v>2758</v>
      </c>
      <c r="M151" s="423" t="s">
        <v>2437</v>
      </c>
      <c r="N151" s="423" t="s">
        <v>313</v>
      </c>
      <c r="O151" s="423" t="s">
        <v>313</v>
      </c>
      <c r="P151" s="423" t="s">
        <v>313</v>
      </c>
      <c r="Q151" s="423" t="s">
        <v>313</v>
      </c>
      <c r="R151" s="423" t="s">
        <v>313</v>
      </c>
      <c r="S151" s="423" t="s">
        <v>313</v>
      </c>
      <c r="T151" s="423" t="s">
        <v>2461</v>
      </c>
      <c r="U151" s="423" t="s">
        <v>2470</v>
      </c>
      <c r="V151" s="423" t="s">
        <v>313</v>
      </c>
      <c r="W151">
        <v>0</v>
      </c>
      <c r="X151">
        <v>46332</v>
      </c>
      <c r="Y151" s="423" t="s">
        <v>313</v>
      </c>
      <c r="Z151">
        <v>77</v>
      </c>
      <c r="AA151" s="32">
        <v>45705</v>
      </c>
      <c r="AB151" s="62">
        <v>0.62427083333333333</v>
      </c>
      <c r="AC151" s="423" t="s">
        <v>335</v>
      </c>
      <c r="AD151" s="32">
        <v>45782</v>
      </c>
      <c r="AE151" s="62">
        <v>0.66953703703703704</v>
      </c>
      <c r="AF151" s="423" t="s">
        <v>474</v>
      </c>
      <c r="AH151" s="423" t="s">
        <v>915</v>
      </c>
      <c r="AI151" s="423" t="s">
        <v>896</v>
      </c>
      <c r="AJ151" s="423" t="s">
        <v>313</v>
      </c>
      <c r="AK151" s="423" t="s">
        <v>313</v>
      </c>
      <c r="AL151" s="423" t="s">
        <v>313</v>
      </c>
      <c r="AM151" s="423" t="s">
        <v>313</v>
      </c>
      <c r="AN151" s="423" t="s">
        <v>313</v>
      </c>
      <c r="AO151" s="423" t="s">
        <v>313</v>
      </c>
      <c r="AP151" s="423" t="s">
        <v>313</v>
      </c>
      <c r="AQ151" s="423">
        <v>1</v>
      </c>
    </row>
    <row r="152" spans="1:43" hidden="1" x14ac:dyDescent="0.3">
      <c r="A152" s="423" t="s">
        <v>45</v>
      </c>
      <c r="B152">
        <v>264</v>
      </c>
      <c r="C152">
        <v>170</v>
      </c>
      <c r="D152">
        <v>1791</v>
      </c>
      <c r="E152" s="423" t="s">
        <v>313</v>
      </c>
      <c r="F152" s="423" t="s">
        <v>313</v>
      </c>
      <c r="G152" s="423" t="s">
        <v>2759</v>
      </c>
      <c r="H152">
        <v>4150555001304</v>
      </c>
      <c r="I152" s="423" t="s">
        <v>2532</v>
      </c>
      <c r="J152" s="423" t="s">
        <v>2533</v>
      </c>
      <c r="K152" s="423" t="s">
        <v>2624</v>
      </c>
      <c r="M152" s="423" t="s">
        <v>2535</v>
      </c>
      <c r="N152" s="423" t="s">
        <v>313</v>
      </c>
      <c r="O152" s="423" t="s">
        <v>5877</v>
      </c>
      <c r="P152" s="423" t="s">
        <v>2537</v>
      </c>
      <c r="Q152" s="423" t="s">
        <v>1232</v>
      </c>
      <c r="R152" s="423" t="s">
        <v>313</v>
      </c>
      <c r="S152" s="423" t="s">
        <v>803</v>
      </c>
      <c r="T152" s="423" t="s">
        <v>2461</v>
      </c>
      <c r="U152" s="423" t="s">
        <v>321</v>
      </c>
      <c r="V152" s="423" t="s">
        <v>313</v>
      </c>
      <c r="Y152" s="423" t="s">
        <v>313</v>
      </c>
      <c r="Z152">
        <v>55</v>
      </c>
      <c r="AA152" s="32">
        <v>45706</v>
      </c>
      <c r="AB152" s="62">
        <v>0.42887731481481484</v>
      </c>
      <c r="AC152" s="423" t="s">
        <v>335</v>
      </c>
      <c r="AD152" s="32">
        <v>45761</v>
      </c>
      <c r="AE152" s="62">
        <v>0.36827546296296299</v>
      </c>
      <c r="AF152" s="423" t="s">
        <v>336</v>
      </c>
      <c r="AH152" s="423" t="s">
        <v>313</v>
      </c>
      <c r="AI152" s="423" t="s">
        <v>2760</v>
      </c>
      <c r="AJ152" s="423" t="s">
        <v>313</v>
      </c>
      <c r="AK152" s="423" t="s">
        <v>313</v>
      </c>
      <c r="AL152" s="423" t="s">
        <v>313</v>
      </c>
      <c r="AM152" s="423" t="s">
        <v>313</v>
      </c>
      <c r="AN152" s="423" t="s">
        <v>313</v>
      </c>
      <c r="AO152" s="423" t="s">
        <v>313</v>
      </c>
      <c r="AP152" s="423" t="s">
        <v>313</v>
      </c>
      <c r="AQ152" s="423">
        <v>1</v>
      </c>
    </row>
    <row r="153" spans="1:43" hidden="1" x14ac:dyDescent="0.3">
      <c r="A153" s="423" t="s">
        <v>45</v>
      </c>
      <c r="B153">
        <v>265</v>
      </c>
      <c r="C153">
        <v>103</v>
      </c>
      <c r="D153">
        <v>1864</v>
      </c>
      <c r="E153" s="423" t="s">
        <v>313</v>
      </c>
      <c r="F153" s="423" t="s">
        <v>313</v>
      </c>
      <c r="G153" s="423" t="s">
        <v>2761</v>
      </c>
      <c r="H153">
        <v>12549273000179</v>
      </c>
      <c r="I153" s="423" t="s">
        <v>2359</v>
      </c>
      <c r="J153" s="423" t="s">
        <v>2762</v>
      </c>
      <c r="K153" s="423" t="s">
        <v>313</v>
      </c>
      <c r="M153" s="423" t="s">
        <v>2362</v>
      </c>
      <c r="N153" s="423" t="s">
        <v>313</v>
      </c>
      <c r="O153" s="423" t="s">
        <v>5874</v>
      </c>
      <c r="P153" s="423" t="s">
        <v>1130</v>
      </c>
      <c r="Q153" s="423" t="s">
        <v>330</v>
      </c>
      <c r="R153" s="423" t="s">
        <v>313</v>
      </c>
      <c r="S153" s="423" t="s">
        <v>313</v>
      </c>
      <c r="T153" s="423" t="s">
        <v>2461</v>
      </c>
      <c r="U153" s="423" t="s">
        <v>321</v>
      </c>
      <c r="V153" s="423" t="s">
        <v>313</v>
      </c>
      <c r="Y153" s="423" t="s">
        <v>313</v>
      </c>
      <c r="Z153">
        <v>36</v>
      </c>
      <c r="AA153" s="32">
        <v>45707</v>
      </c>
      <c r="AB153" s="62">
        <v>0.41913194444444446</v>
      </c>
      <c r="AC153" s="423" t="s">
        <v>335</v>
      </c>
      <c r="AD153" s="32">
        <v>45743</v>
      </c>
      <c r="AE153" s="62">
        <v>0.6802083333333333</v>
      </c>
      <c r="AF153" s="423" t="s">
        <v>336</v>
      </c>
      <c r="AH153" s="423" t="s">
        <v>313</v>
      </c>
      <c r="AI153" s="423" t="s">
        <v>2763</v>
      </c>
      <c r="AJ153" s="423" t="s">
        <v>313</v>
      </c>
      <c r="AK153" s="423" t="s">
        <v>313</v>
      </c>
      <c r="AL153" s="423" t="s">
        <v>313</v>
      </c>
      <c r="AM153" s="423" t="s">
        <v>313</v>
      </c>
      <c r="AN153" s="423" t="s">
        <v>313</v>
      </c>
      <c r="AO153" s="423" t="s">
        <v>313</v>
      </c>
      <c r="AP153" s="423" t="s">
        <v>313</v>
      </c>
      <c r="AQ153" s="423">
        <v>1</v>
      </c>
    </row>
    <row r="154" spans="1:43" hidden="1" x14ac:dyDescent="0.3">
      <c r="A154" s="423" t="s">
        <v>45</v>
      </c>
      <c r="B154">
        <v>269</v>
      </c>
      <c r="C154">
        <v>183</v>
      </c>
      <c r="D154">
        <v>1615</v>
      </c>
      <c r="E154" s="423" t="s">
        <v>313</v>
      </c>
      <c r="F154" s="423" t="s">
        <v>313</v>
      </c>
      <c r="G154" s="423" t="s">
        <v>2764</v>
      </c>
      <c r="H154">
        <v>3204281000192</v>
      </c>
      <c r="I154" s="423" t="s">
        <v>2649</v>
      </c>
      <c r="J154" s="423" t="s">
        <v>2650</v>
      </c>
      <c r="K154" s="423" t="s">
        <v>2651</v>
      </c>
      <c r="M154" s="423" t="s">
        <v>2083</v>
      </c>
      <c r="N154" s="423" t="s">
        <v>313</v>
      </c>
      <c r="O154" s="423" t="s">
        <v>5892</v>
      </c>
      <c r="P154" s="423" t="s">
        <v>2084</v>
      </c>
      <c r="Q154" s="423" t="s">
        <v>330</v>
      </c>
      <c r="R154" s="423" t="s">
        <v>313</v>
      </c>
      <c r="S154" s="423" t="s">
        <v>313</v>
      </c>
      <c r="T154" s="423" t="s">
        <v>2461</v>
      </c>
      <c r="U154" s="423" t="s">
        <v>356</v>
      </c>
      <c r="V154" s="423" t="s">
        <v>313</v>
      </c>
      <c r="W154">
        <v>33696</v>
      </c>
      <c r="X154">
        <v>0</v>
      </c>
      <c r="Y154" s="423" t="s">
        <v>313</v>
      </c>
      <c r="Z154">
        <v>0</v>
      </c>
      <c r="AA154" s="32">
        <v>45708</v>
      </c>
      <c r="AB154" s="62">
        <v>0.46069444444444446</v>
      </c>
      <c r="AC154" s="423" t="s">
        <v>358</v>
      </c>
      <c r="AD154" s="32">
        <v>45708</v>
      </c>
      <c r="AE154" s="62">
        <v>0.46159722222222221</v>
      </c>
      <c r="AF154" s="423" t="s">
        <v>313</v>
      </c>
      <c r="AH154" s="423" t="s">
        <v>987</v>
      </c>
      <c r="AI154" s="423" t="s">
        <v>313</v>
      </c>
      <c r="AJ154" s="423" t="s">
        <v>313</v>
      </c>
      <c r="AK154" s="423" t="s">
        <v>313</v>
      </c>
      <c r="AL154" s="423" t="s">
        <v>313</v>
      </c>
      <c r="AM154" s="423" t="s">
        <v>313</v>
      </c>
      <c r="AN154" s="423" t="s">
        <v>313</v>
      </c>
      <c r="AO154" s="423" t="s">
        <v>313</v>
      </c>
      <c r="AP154" s="423" t="s">
        <v>313</v>
      </c>
      <c r="AQ154" s="423">
        <v>1</v>
      </c>
    </row>
    <row r="155" spans="1:43" hidden="1" x14ac:dyDescent="0.3">
      <c r="A155" s="423" t="s">
        <v>45</v>
      </c>
      <c r="B155">
        <v>271</v>
      </c>
      <c r="C155">
        <v>186</v>
      </c>
      <c r="D155">
        <v>1881</v>
      </c>
      <c r="E155" s="423" t="s">
        <v>313</v>
      </c>
      <c r="F155" s="423" t="s">
        <v>313</v>
      </c>
      <c r="G155" s="423" t="s">
        <v>2765</v>
      </c>
      <c r="H155">
        <v>10899939000193</v>
      </c>
      <c r="I155" s="423" t="s">
        <v>2680</v>
      </c>
      <c r="J155" s="423" t="s">
        <v>2681</v>
      </c>
      <c r="K155" s="423" t="s">
        <v>2682</v>
      </c>
      <c r="M155" s="423" t="s">
        <v>2683</v>
      </c>
      <c r="N155" s="423" t="s">
        <v>313</v>
      </c>
      <c r="O155" s="423" t="s">
        <v>5896</v>
      </c>
      <c r="P155" s="423" t="s">
        <v>2685</v>
      </c>
      <c r="Q155" s="423" t="s">
        <v>472</v>
      </c>
      <c r="R155" s="423" t="s">
        <v>313</v>
      </c>
      <c r="S155" s="423" t="s">
        <v>313</v>
      </c>
      <c r="T155" s="423" t="s">
        <v>2461</v>
      </c>
      <c r="U155" s="423" t="s">
        <v>2470</v>
      </c>
      <c r="V155" s="423" t="s">
        <v>313</v>
      </c>
      <c r="W155">
        <v>1600</v>
      </c>
      <c r="X155">
        <v>748029</v>
      </c>
      <c r="Y155" s="423" t="s">
        <v>313</v>
      </c>
      <c r="Z155">
        <v>105</v>
      </c>
      <c r="AA155" s="32">
        <v>45709</v>
      </c>
      <c r="AB155" s="62">
        <v>0.47337962962962965</v>
      </c>
      <c r="AC155" s="423" t="s">
        <v>335</v>
      </c>
      <c r="AD155" s="32">
        <v>45814</v>
      </c>
      <c r="AE155" s="62">
        <v>0.62725694444444446</v>
      </c>
      <c r="AF155" s="423" t="s">
        <v>474</v>
      </c>
      <c r="AH155" s="423" t="s">
        <v>988</v>
      </c>
      <c r="AI155" s="423" t="s">
        <v>988</v>
      </c>
      <c r="AJ155" s="423" t="s">
        <v>313</v>
      </c>
      <c r="AK155" s="423" t="s">
        <v>313</v>
      </c>
      <c r="AL155" s="423" t="s">
        <v>313</v>
      </c>
      <c r="AM155" s="423" t="s">
        <v>313</v>
      </c>
      <c r="AN155" s="423" t="s">
        <v>313</v>
      </c>
      <c r="AO155" s="423" t="s">
        <v>313</v>
      </c>
      <c r="AP155" s="423" t="s">
        <v>313</v>
      </c>
      <c r="AQ155" s="423">
        <v>1</v>
      </c>
    </row>
    <row r="156" spans="1:43" hidden="1" x14ac:dyDescent="0.3">
      <c r="A156" s="423" t="s">
        <v>45</v>
      </c>
      <c r="B156">
        <v>274</v>
      </c>
      <c r="C156">
        <v>187</v>
      </c>
      <c r="D156">
        <v>1884</v>
      </c>
      <c r="E156" s="423" t="s">
        <v>313</v>
      </c>
      <c r="F156" s="423" t="s">
        <v>313</v>
      </c>
      <c r="G156" s="423" t="s">
        <v>2766</v>
      </c>
      <c r="H156">
        <v>17063632000105</v>
      </c>
      <c r="I156" s="423" t="s">
        <v>2688</v>
      </c>
      <c r="J156" s="423" t="s">
        <v>2767</v>
      </c>
      <c r="K156" s="423" t="s">
        <v>2768</v>
      </c>
      <c r="M156" s="423" t="s">
        <v>2691</v>
      </c>
      <c r="N156" s="423" t="s">
        <v>313</v>
      </c>
      <c r="O156" s="423" t="s">
        <v>5897</v>
      </c>
      <c r="P156" s="423" t="s">
        <v>2693</v>
      </c>
      <c r="Q156" s="423" t="s">
        <v>1232</v>
      </c>
      <c r="R156" s="423" t="s">
        <v>313</v>
      </c>
      <c r="S156" s="423" t="s">
        <v>313</v>
      </c>
      <c r="T156" s="423" t="s">
        <v>2461</v>
      </c>
      <c r="U156" s="423" t="s">
        <v>321</v>
      </c>
      <c r="V156" s="423" t="s">
        <v>313</v>
      </c>
      <c r="Y156" s="423" t="s">
        <v>313</v>
      </c>
      <c r="Z156">
        <v>0</v>
      </c>
      <c r="AA156" s="32">
        <v>45713</v>
      </c>
      <c r="AB156" s="62">
        <v>0.46167824074074076</v>
      </c>
      <c r="AC156" s="423" t="s">
        <v>335</v>
      </c>
      <c r="AD156" s="32">
        <v>45713</v>
      </c>
      <c r="AE156" s="62">
        <v>0.49975694444444446</v>
      </c>
      <c r="AF156" s="423" t="s">
        <v>474</v>
      </c>
      <c r="AH156" s="423" t="s">
        <v>313</v>
      </c>
      <c r="AI156" s="423" t="s">
        <v>313</v>
      </c>
      <c r="AJ156" s="423" t="s">
        <v>313</v>
      </c>
      <c r="AK156" s="423" t="s">
        <v>313</v>
      </c>
      <c r="AL156" s="423" t="s">
        <v>313</v>
      </c>
      <c r="AM156" s="423" t="s">
        <v>313</v>
      </c>
      <c r="AN156" s="423" t="s">
        <v>313</v>
      </c>
      <c r="AO156" s="423" t="s">
        <v>313</v>
      </c>
      <c r="AP156" s="423" t="s">
        <v>313</v>
      </c>
      <c r="AQ156" s="423">
        <v>1</v>
      </c>
    </row>
    <row r="157" spans="1:43" hidden="1" x14ac:dyDescent="0.3">
      <c r="A157" s="423" t="s">
        <v>45</v>
      </c>
      <c r="B157">
        <v>275</v>
      </c>
      <c r="C157">
        <v>196</v>
      </c>
      <c r="D157">
        <v>1885</v>
      </c>
      <c r="E157" s="423" t="s">
        <v>313</v>
      </c>
      <c r="F157" s="423" t="s">
        <v>313</v>
      </c>
      <c r="G157" s="423" t="s">
        <v>2769</v>
      </c>
      <c r="H157">
        <v>32494222000102</v>
      </c>
      <c r="I157" s="423" t="s">
        <v>2770</v>
      </c>
      <c r="J157" s="423" t="s">
        <v>2771</v>
      </c>
      <c r="K157" s="423" t="s">
        <v>2772</v>
      </c>
      <c r="M157" s="423" t="s">
        <v>2773</v>
      </c>
      <c r="N157" s="423" t="s">
        <v>313</v>
      </c>
      <c r="O157" s="423" t="s">
        <v>5904</v>
      </c>
      <c r="P157" s="423" t="s">
        <v>2775</v>
      </c>
      <c r="Q157" s="423" t="s">
        <v>330</v>
      </c>
      <c r="R157" s="423" t="s">
        <v>313</v>
      </c>
      <c r="S157" s="423" t="s">
        <v>313</v>
      </c>
      <c r="T157" s="423" t="s">
        <v>2461</v>
      </c>
      <c r="U157" s="423" t="s">
        <v>356</v>
      </c>
      <c r="V157" s="423" t="s">
        <v>313</v>
      </c>
      <c r="W157">
        <v>2100</v>
      </c>
      <c r="X157">
        <v>0</v>
      </c>
      <c r="Y157" s="423" t="s">
        <v>313</v>
      </c>
      <c r="Z157">
        <v>57</v>
      </c>
      <c r="AA157" s="32">
        <v>45713</v>
      </c>
      <c r="AB157" s="62">
        <v>0.63856481481481486</v>
      </c>
      <c r="AC157" s="423" t="s">
        <v>358</v>
      </c>
      <c r="AD157" s="32">
        <v>45770</v>
      </c>
      <c r="AE157" s="62">
        <v>0.38543981481481482</v>
      </c>
      <c r="AF157" s="423" t="s">
        <v>313</v>
      </c>
      <c r="AH157" s="423" t="s">
        <v>1117</v>
      </c>
      <c r="AI157" s="423" t="s">
        <v>1152</v>
      </c>
      <c r="AJ157" s="423" t="s">
        <v>313</v>
      </c>
      <c r="AK157" s="423" t="s">
        <v>313</v>
      </c>
      <c r="AL157" s="423" t="s">
        <v>313</v>
      </c>
      <c r="AM157" s="423" t="s">
        <v>313</v>
      </c>
      <c r="AN157" s="423" t="s">
        <v>313</v>
      </c>
      <c r="AO157" s="423" t="s">
        <v>313</v>
      </c>
      <c r="AP157" s="423" t="s">
        <v>313</v>
      </c>
      <c r="AQ157" s="423">
        <v>1</v>
      </c>
    </row>
    <row r="158" spans="1:43" hidden="1" x14ac:dyDescent="0.3">
      <c r="A158" s="423" t="s">
        <v>45</v>
      </c>
      <c r="B158">
        <v>276</v>
      </c>
      <c r="C158">
        <v>118</v>
      </c>
      <c r="D158">
        <v>1886</v>
      </c>
      <c r="E158" s="423" t="s">
        <v>313</v>
      </c>
      <c r="F158" s="423" t="s">
        <v>313</v>
      </c>
      <c r="G158" s="423" t="s">
        <v>2776</v>
      </c>
      <c r="I158" s="423" t="s">
        <v>193</v>
      </c>
      <c r="J158" s="423" t="s">
        <v>2777</v>
      </c>
      <c r="K158" s="423" t="s">
        <v>2664</v>
      </c>
      <c r="M158" s="423" t="s">
        <v>2394</v>
      </c>
      <c r="N158" s="423" t="s">
        <v>313</v>
      </c>
      <c r="O158" s="423" t="s">
        <v>313</v>
      </c>
      <c r="P158" s="423" t="s">
        <v>313</v>
      </c>
      <c r="Q158" s="423" t="s">
        <v>313</v>
      </c>
      <c r="R158" s="423" t="s">
        <v>313</v>
      </c>
      <c r="S158" s="423" t="s">
        <v>313</v>
      </c>
      <c r="T158" s="423" t="s">
        <v>2461</v>
      </c>
      <c r="U158" s="423" t="s">
        <v>2470</v>
      </c>
      <c r="V158" s="423" t="s">
        <v>313</v>
      </c>
      <c r="W158">
        <v>3360</v>
      </c>
      <c r="X158">
        <v>3564</v>
      </c>
      <c r="Y158" s="423" t="s">
        <v>313</v>
      </c>
      <c r="Z158">
        <v>57</v>
      </c>
      <c r="AA158" s="32">
        <v>45713</v>
      </c>
      <c r="AB158" s="62">
        <v>0.65831018518518514</v>
      </c>
      <c r="AC158" s="423" t="s">
        <v>335</v>
      </c>
      <c r="AD158" s="32">
        <v>45770</v>
      </c>
      <c r="AE158" s="62">
        <v>0.41612268518518519</v>
      </c>
      <c r="AF158" s="423" t="s">
        <v>336</v>
      </c>
      <c r="AH158" s="423" t="s">
        <v>2778</v>
      </c>
      <c r="AI158" s="423" t="s">
        <v>2779</v>
      </c>
      <c r="AJ158" s="423" t="s">
        <v>313</v>
      </c>
      <c r="AK158" s="423" t="s">
        <v>313</v>
      </c>
      <c r="AL158" s="423" t="s">
        <v>313</v>
      </c>
      <c r="AM158" s="423" t="s">
        <v>313</v>
      </c>
      <c r="AN158" s="423" t="s">
        <v>313</v>
      </c>
      <c r="AO158" s="423" t="s">
        <v>313</v>
      </c>
      <c r="AP158" s="423" t="s">
        <v>313</v>
      </c>
      <c r="AQ158" s="423">
        <v>1</v>
      </c>
    </row>
    <row r="159" spans="1:43" hidden="1" x14ac:dyDescent="0.3">
      <c r="A159" s="423" t="s">
        <v>45</v>
      </c>
      <c r="B159">
        <v>278</v>
      </c>
      <c r="C159">
        <v>197</v>
      </c>
      <c r="D159">
        <v>1888</v>
      </c>
      <c r="E159" s="423" t="s">
        <v>313</v>
      </c>
      <c r="F159" s="423" t="s">
        <v>313</v>
      </c>
      <c r="G159" s="423" t="s">
        <v>2780</v>
      </c>
      <c r="H159">
        <v>8616236000169</v>
      </c>
      <c r="I159" s="423" t="s">
        <v>2781</v>
      </c>
      <c r="J159" s="423" t="s">
        <v>2681</v>
      </c>
      <c r="K159" s="423" t="s">
        <v>2782</v>
      </c>
      <c r="M159" s="423" t="s">
        <v>2783</v>
      </c>
      <c r="N159" s="423" t="s">
        <v>313</v>
      </c>
      <c r="O159" s="423" t="s">
        <v>5905</v>
      </c>
      <c r="P159" s="423" t="s">
        <v>2742</v>
      </c>
      <c r="Q159" s="423" t="s">
        <v>330</v>
      </c>
      <c r="R159" s="423" t="s">
        <v>313</v>
      </c>
      <c r="S159" s="423" t="s">
        <v>313</v>
      </c>
      <c r="T159" s="423" t="s">
        <v>2461</v>
      </c>
      <c r="U159" s="423" t="s">
        <v>2470</v>
      </c>
      <c r="V159" s="423" t="s">
        <v>313</v>
      </c>
      <c r="W159">
        <v>1600</v>
      </c>
      <c r="X159">
        <v>867233</v>
      </c>
      <c r="Y159" s="423" t="s">
        <v>313</v>
      </c>
      <c r="Z159">
        <v>97</v>
      </c>
      <c r="AA159" s="32">
        <v>45714</v>
      </c>
      <c r="AB159" s="62">
        <v>0.51196759259259261</v>
      </c>
      <c r="AC159" s="423" t="s">
        <v>335</v>
      </c>
      <c r="AD159" s="32">
        <v>45811</v>
      </c>
      <c r="AE159" s="62">
        <v>0.64706018518518515</v>
      </c>
      <c r="AF159" s="423" t="s">
        <v>336</v>
      </c>
      <c r="AH159" s="423" t="s">
        <v>989</v>
      </c>
      <c r="AI159" s="423" t="s">
        <v>989</v>
      </c>
      <c r="AJ159" s="423" t="s">
        <v>313</v>
      </c>
      <c r="AK159" s="423" t="s">
        <v>313</v>
      </c>
      <c r="AL159" s="423" t="s">
        <v>313</v>
      </c>
      <c r="AM159" s="423" t="s">
        <v>313</v>
      </c>
      <c r="AN159" s="423" t="s">
        <v>313</v>
      </c>
      <c r="AO159" s="423" t="s">
        <v>313</v>
      </c>
      <c r="AP159" s="423" t="s">
        <v>313</v>
      </c>
      <c r="AQ159" s="423">
        <v>1</v>
      </c>
    </row>
    <row r="160" spans="1:43" hidden="1" x14ac:dyDescent="0.3">
      <c r="A160" s="423" t="s">
        <v>45</v>
      </c>
      <c r="B160">
        <v>280</v>
      </c>
      <c r="C160">
        <v>183</v>
      </c>
      <c r="D160">
        <v>1891</v>
      </c>
      <c r="E160" s="423" t="s">
        <v>313</v>
      </c>
      <c r="F160" s="423" t="s">
        <v>313</v>
      </c>
      <c r="G160" s="423" t="s">
        <v>2785</v>
      </c>
      <c r="H160">
        <v>3204281000192</v>
      </c>
      <c r="I160" s="423" t="s">
        <v>2649</v>
      </c>
      <c r="J160" s="423" t="s">
        <v>2786</v>
      </c>
      <c r="K160" s="423" t="s">
        <v>2651</v>
      </c>
      <c r="M160" s="423" t="s">
        <v>2083</v>
      </c>
      <c r="N160" s="423" t="s">
        <v>313</v>
      </c>
      <c r="O160" s="423" t="s">
        <v>5892</v>
      </c>
      <c r="P160" s="423" t="s">
        <v>2084</v>
      </c>
      <c r="Q160" s="423" t="s">
        <v>330</v>
      </c>
      <c r="R160" s="423" t="s">
        <v>313</v>
      </c>
      <c r="S160" s="423" t="s">
        <v>313</v>
      </c>
      <c r="T160" s="423" t="s">
        <v>2461</v>
      </c>
      <c r="U160" s="423" t="s">
        <v>356</v>
      </c>
      <c r="V160" s="423" t="s">
        <v>313</v>
      </c>
      <c r="W160">
        <v>23166</v>
      </c>
      <c r="X160">
        <v>0</v>
      </c>
      <c r="Y160" s="423" t="s">
        <v>313</v>
      </c>
      <c r="Z160">
        <v>6</v>
      </c>
      <c r="AA160" s="32">
        <v>45715</v>
      </c>
      <c r="AB160" s="62">
        <v>0.70269675925925923</v>
      </c>
      <c r="AC160" s="423" t="s">
        <v>358</v>
      </c>
      <c r="AD160" s="32">
        <v>45721</v>
      </c>
      <c r="AE160" s="62">
        <v>0.4221064814814815</v>
      </c>
      <c r="AF160" s="423" t="s">
        <v>313</v>
      </c>
      <c r="AH160" s="423" t="s">
        <v>2787</v>
      </c>
      <c r="AI160" s="423" t="s">
        <v>313</v>
      </c>
      <c r="AJ160" s="423" t="s">
        <v>313</v>
      </c>
      <c r="AK160" s="423" t="s">
        <v>313</v>
      </c>
      <c r="AL160" s="423" t="s">
        <v>313</v>
      </c>
      <c r="AM160" s="423" t="s">
        <v>313</v>
      </c>
      <c r="AN160" s="423" t="s">
        <v>313</v>
      </c>
      <c r="AO160" s="423" t="s">
        <v>313</v>
      </c>
      <c r="AP160" s="423" t="s">
        <v>313</v>
      </c>
      <c r="AQ160" s="423">
        <v>1</v>
      </c>
    </row>
    <row r="161" spans="1:43" hidden="1" x14ac:dyDescent="0.3">
      <c r="A161" s="423" t="s">
        <v>45</v>
      </c>
      <c r="B161">
        <v>285</v>
      </c>
      <c r="C161">
        <v>191</v>
      </c>
      <c r="D161">
        <v>1899</v>
      </c>
      <c r="E161" s="423" t="s">
        <v>313</v>
      </c>
      <c r="F161" s="423" t="s">
        <v>313</v>
      </c>
      <c r="G161" s="423" t="s">
        <v>2788</v>
      </c>
      <c r="H161">
        <v>18628799000120</v>
      </c>
      <c r="I161" s="423" t="s">
        <v>2789</v>
      </c>
      <c r="J161" s="423" t="s">
        <v>2790</v>
      </c>
      <c r="K161" s="423" t="s">
        <v>1737</v>
      </c>
      <c r="M161" s="423" t="s">
        <v>1738</v>
      </c>
      <c r="N161" s="423" t="s">
        <v>313</v>
      </c>
      <c r="O161" s="423" t="s">
        <v>5906</v>
      </c>
      <c r="P161" s="423" t="s">
        <v>631</v>
      </c>
      <c r="Q161" s="423" t="s">
        <v>330</v>
      </c>
      <c r="R161" s="423" t="s">
        <v>313</v>
      </c>
      <c r="S161" s="423" t="s">
        <v>313</v>
      </c>
      <c r="T161" s="423" t="s">
        <v>2461</v>
      </c>
      <c r="U161" s="423" t="s">
        <v>2470</v>
      </c>
      <c r="V161" s="423" t="s">
        <v>313</v>
      </c>
      <c r="W161">
        <v>21384</v>
      </c>
      <c r="X161">
        <v>28512</v>
      </c>
      <c r="Y161" s="423" t="s">
        <v>313</v>
      </c>
      <c r="Z161">
        <v>60</v>
      </c>
      <c r="AA161" s="32">
        <v>45723</v>
      </c>
      <c r="AB161" s="62">
        <v>0.41721064814814812</v>
      </c>
      <c r="AC161" s="423" t="s">
        <v>335</v>
      </c>
      <c r="AD161" s="32">
        <v>45783</v>
      </c>
      <c r="AE161" s="62">
        <v>0.50687499999999996</v>
      </c>
      <c r="AF161" s="423" t="s">
        <v>474</v>
      </c>
      <c r="AH161" s="423" t="s">
        <v>2792</v>
      </c>
      <c r="AI161" s="423" t="s">
        <v>2793</v>
      </c>
      <c r="AJ161" s="423" t="s">
        <v>313</v>
      </c>
      <c r="AK161" s="423" t="s">
        <v>313</v>
      </c>
      <c r="AL161" s="423" t="s">
        <v>313</v>
      </c>
      <c r="AM161" s="423" t="s">
        <v>313</v>
      </c>
      <c r="AN161" s="423" t="s">
        <v>313</v>
      </c>
      <c r="AO161" s="423" t="s">
        <v>313</v>
      </c>
      <c r="AP161" s="423" t="s">
        <v>313</v>
      </c>
      <c r="AQ161" s="423">
        <v>1</v>
      </c>
    </row>
    <row r="162" spans="1:43" hidden="1" x14ac:dyDescent="0.3">
      <c r="A162" s="423" t="s">
        <v>45</v>
      </c>
      <c r="B162">
        <v>288</v>
      </c>
      <c r="C162">
        <v>194</v>
      </c>
      <c r="D162">
        <v>1766</v>
      </c>
      <c r="E162" s="423" t="s">
        <v>313</v>
      </c>
      <c r="F162" s="423" t="s">
        <v>313</v>
      </c>
      <c r="G162" s="423" t="s">
        <v>2794</v>
      </c>
      <c r="H162">
        <v>44580314000186</v>
      </c>
      <c r="I162" s="423" t="s">
        <v>3891</v>
      </c>
      <c r="J162" s="423" t="s">
        <v>4037</v>
      </c>
      <c r="K162" s="423" t="s">
        <v>2740</v>
      </c>
      <c r="M162" s="423" t="s">
        <v>3892</v>
      </c>
      <c r="N162" s="423" t="s">
        <v>313</v>
      </c>
      <c r="O162" s="423" t="s">
        <v>5902</v>
      </c>
      <c r="P162" s="423" t="s">
        <v>2742</v>
      </c>
      <c r="Q162" s="423" t="s">
        <v>330</v>
      </c>
      <c r="R162" s="423" t="s">
        <v>313</v>
      </c>
      <c r="S162" s="423" t="s">
        <v>313</v>
      </c>
      <c r="T162" s="423" t="s">
        <v>2461</v>
      </c>
      <c r="U162" s="423" t="s">
        <v>356</v>
      </c>
      <c r="V162" s="423" t="s">
        <v>313</v>
      </c>
      <c r="W162">
        <v>9720</v>
      </c>
      <c r="X162">
        <v>0</v>
      </c>
      <c r="Y162" s="423" t="s">
        <v>313</v>
      </c>
      <c r="Z162">
        <v>0</v>
      </c>
      <c r="AA162" s="32">
        <v>45728</v>
      </c>
      <c r="AB162" s="62">
        <v>0.40008101851851852</v>
      </c>
      <c r="AC162" s="423" t="s">
        <v>358</v>
      </c>
      <c r="AD162" s="32">
        <v>45728</v>
      </c>
      <c r="AE162" s="62">
        <v>0.40126157407407409</v>
      </c>
      <c r="AF162" s="423" t="s">
        <v>313</v>
      </c>
      <c r="AH162" s="423" t="s">
        <v>2795</v>
      </c>
      <c r="AI162" s="423" t="s">
        <v>313</v>
      </c>
      <c r="AJ162" s="423" t="s">
        <v>313</v>
      </c>
      <c r="AK162" s="423" t="s">
        <v>313</v>
      </c>
      <c r="AL162" s="423" t="s">
        <v>313</v>
      </c>
      <c r="AM162" s="423" t="s">
        <v>313</v>
      </c>
      <c r="AN162" s="423" t="s">
        <v>313</v>
      </c>
      <c r="AO162" s="423" t="s">
        <v>313</v>
      </c>
      <c r="AP162" s="423" t="s">
        <v>313</v>
      </c>
      <c r="AQ162" s="423">
        <v>1</v>
      </c>
    </row>
    <row r="163" spans="1:43" hidden="1" x14ac:dyDescent="0.3">
      <c r="A163" s="423" t="s">
        <v>45</v>
      </c>
      <c r="B163">
        <v>289</v>
      </c>
      <c r="C163">
        <v>169</v>
      </c>
      <c r="D163">
        <v>1903</v>
      </c>
      <c r="E163" s="423" t="s">
        <v>313</v>
      </c>
      <c r="F163" s="423" t="s">
        <v>313</v>
      </c>
      <c r="G163" s="423" t="s">
        <v>2796</v>
      </c>
      <c r="H163">
        <v>11458315000101</v>
      </c>
      <c r="I163" s="423" t="s">
        <v>2519</v>
      </c>
      <c r="J163" s="423" t="s">
        <v>5907</v>
      </c>
      <c r="K163" s="423" t="s">
        <v>2521</v>
      </c>
      <c r="M163" s="423" t="s">
        <v>2522</v>
      </c>
      <c r="N163" s="423" t="s">
        <v>313</v>
      </c>
      <c r="O163" s="423" t="s">
        <v>5875</v>
      </c>
      <c r="P163" s="423" t="s">
        <v>2524</v>
      </c>
      <c r="Q163" s="423" t="s">
        <v>330</v>
      </c>
      <c r="R163" s="423" t="s">
        <v>313</v>
      </c>
      <c r="S163" s="423" t="s">
        <v>313</v>
      </c>
      <c r="T163" s="423" t="s">
        <v>2461</v>
      </c>
      <c r="U163" s="423" t="s">
        <v>2470</v>
      </c>
      <c r="V163" s="423" t="s">
        <v>313</v>
      </c>
      <c r="W163">
        <v>4015</v>
      </c>
      <c r="X163">
        <v>0</v>
      </c>
      <c r="Y163" s="423" t="s">
        <v>313</v>
      </c>
      <c r="Z163">
        <v>5</v>
      </c>
      <c r="AA163" s="32">
        <v>45728</v>
      </c>
      <c r="AB163" s="62">
        <v>0.64027777777777772</v>
      </c>
      <c r="AC163" s="423" t="s">
        <v>335</v>
      </c>
      <c r="AD163" s="32">
        <v>45733</v>
      </c>
      <c r="AE163" s="62">
        <v>0.48651620370370369</v>
      </c>
      <c r="AF163" s="423" t="s">
        <v>407</v>
      </c>
      <c r="AH163" s="423" t="s">
        <v>2795</v>
      </c>
      <c r="AI163" s="423" t="s">
        <v>313</v>
      </c>
      <c r="AJ163" s="423" t="s">
        <v>313</v>
      </c>
      <c r="AK163" s="423" t="s">
        <v>313</v>
      </c>
      <c r="AL163" s="423" t="s">
        <v>313</v>
      </c>
      <c r="AM163" s="423" t="s">
        <v>313</v>
      </c>
      <c r="AN163" s="423" t="s">
        <v>313</v>
      </c>
      <c r="AO163" s="423" t="s">
        <v>313</v>
      </c>
      <c r="AP163" s="423" t="s">
        <v>313</v>
      </c>
      <c r="AQ163" s="423">
        <v>1</v>
      </c>
    </row>
    <row r="164" spans="1:43" hidden="1" x14ac:dyDescent="0.3">
      <c r="A164" s="423" t="s">
        <v>45</v>
      </c>
      <c r="B164">
        <v>290</v>
      </c>
      <c r="C164">
        <v>187</v>
      </c>
      <c r="D164">
        <v>1884</v>
      </c>
      <c r="E164" s="423" t="s">
        <v>313</v>
      </c>
      <c r="F164" s="423" t="s">
        <v>313</v>
      </c>
      <c r="G164" s="423" t="s">
        <v>2798</v>
      </c>
      <c r="H164">
        <v>17063632000105</v>
      </c>
      <c r="I164" s="423" t="s">
        <v>2688</v>
      </c>
      <c r="J164" s="423" t="s">
        <v>2767</v>
      </c>
      <c r="K164" s="423" t="s">
        <v>2768</v>
      </c>
      <c r="M164" s="423" t="s">
        <v>2691</v>
      </c>
      <c r="N164" s="423" t="s">
        <v>313</v>
      </c>
      <c r="O164" s="423" t="s">
        <v>5897</v>
      </c>
      <c r="P164" s="423" t="s">
        <v>2693</v>
      </c>
      <c r="Q164" s="423" t="s">
        <v>1232</v>
      </c>
      <c r="R164" s="423" t="s">
        <v>313</v>
      </c>
      <c r="S164" s="423" t="s">
        <v>313</v>
      </c>
      <c r="T164" s="423" t="s">
        <v>2461</v>
      </c>
      <c r="U164" s="423" t="s">
        <v>356</v>
      </c>
      <c r="V164" s="423" t="s">
        <v>313</v>
      </c>
      <c r="W164">
        <v>16800</v>
      </c>
      <c r="X164">
        <v>0</v>
      </c>
      <c r="Y164" s="423" t="s">
        <v>313</v>
      </c>
      <c r="Z164">
        <v>75</v>
      </c>
      <c r="AA164" s="32">
        <v>45728</v>
      </c>
      <c r="AB164" s="62">
        <v>0.72614583333333338</v>
      </c>
      <c r="AC164" s="423" t="s">
        <v>335</v>
      </c>
      <c r="AD164" s="32">
        <v>45803</v>
      </c>
      <c r="AE164" s="62">
        <v>0.80439814814814814</v>
      </c>
      <c r="AF164" s="423" t="s">
        <v>336</v>
      </c>
      <c r="AH164" s="423" t="s">
        <v>2795</v>
      </c>
      <c r="AI164" s="423" t="s">
        <v>901</v>
      </c>
      <c r="AJ164" s="423" t="s">
        <v>313</v>
      </c>
      <c r="AK164" s="423" t="s">
        <v>313</v>
      </c>
      <c r="AL164" s="423" t="s">
        <v>313</v>
      </c>
      <c r="AM164" s="423" t="s">
        <v>313</v>
      </c>
      <c r="AN164" s="423" t="s">
        <v>313</v>
      </c>
      <c r="AO164" s="423" t="s">
        <v>313</v>
      </c>
      <c r="AP164" s="423" t="s">
        <v>313</v>
      </c>
      <c r="AQ164" s="423">
        <v>1</v>
      </c>
    </row>
    <row r="165" spans="1:43" hidden="1" x14ac:dyDescent="0.3">
      <c r="A165" s="423" t="s">
        <v>45</v>
      </c>
      <c r="B165">
        <v>292</v>
      </c>
      <c r="C165">
        <v>198</v>
      </c>
      <c r="D165">
        <v>1905</v>
      </c>
      <c r="E165" s="423" t="s">
        <v>313</v>
      </c>
      <c r="F165" s="423" t="s">
        <v>313</v>
      </c>
      <c r="G165" s="423" t="s">
        <v>2799</v>
      </c>
      <c r="H165">
        <v>6014742000152</v>
      </c>
      <c r="I165" s="423" t="s">
        <v>2800</v>
      </c>
      <c r="J165" s="423" t="s">
        <v>1504</v>
      </c>
      <c r="K165" s="423" t="s">
        <v>2801</v>
      </c>
      <c r="M165" s="423" t="s">
        <v>2802</v>
      </c>
      <c r="N165" s="423" t="s">
        <v>313</v>
      </c>
      <c r="O165" s="423" t="s">
        <v>5908</v>
      </c>
      <c r="P165" s="423" t="s">
        <v>1371</v>
      </c>
      <c r="Q165" s="423" t="s">
        <v>330</v>
      </c>
      <c r="R165" s="423" t="s">
        <v>313</v>
      </c>
      <c r="S165" s="423" t="s">
        <v>313</v>
      </c>
      <c r="T165" s="423" t="s">
        <v>2461</v>
      </c>
      <c r="U165" s="423" t="s">
        <v>2470</v>
      </c>
      <c r="V165" s="423" t="s">
        <v>313</v>
      </c>
      <c r="W165">
        <v>28512</v>
      </c>
      <c r="X165">
        <v>32076</v>
      </c>
      <c r="Y165" s="423" t="s">
        <v>313</v>
      </c>
      <c r="Z165">
        <v>6</v>
      </c>
      <c r="AA165" s="32">
        <v>45730</v>
      </c>
      <c r="AB165" s="62">
        <v>0.62114583333333329</v>
      </c>
      <c r="AC165" s="423" t="s">
        <v>335</v>
      </c>
      <c r="AD165" s="32">
        <v>45736</v>
      </c>
      <c r="AE165" s="62">
        <v>0.43630787037037039</v>
      </c>
      <c r="AF165" s="423" t="s">
        <v>336</v>
      </c>
      <c r="AH165" s="423" t="s">
        <v>2792</v>
      </c>
      <c r="AI165" s="423" t="s">
        <v>313</v>
      </c>
      <c r="AJ165" s="423" t="s">
        <v>313</v>
      </c>
      <c r="AK165" s="423" t="s">
        <v>313</v>
      </c>
      <c r="AL165" s="423" t="s">
        <v>313</v>
      </c>
      <c r="AM165" s="423" t="s">
        <v>313</v>
      </c>
      <c r="AN165" s="423" t="s">
        <v>313</v>
      </c>
      <c r="AO165" s="423" t="s">
        <v>313</v>
      </c>
      <c r="AP165" s="423" t="s">
        <v>313</v>
      </c>
      <c r="AQ165" s="423">
        <v>1</v>
      </c>
    </row>
    <row r="166" spans="1:43" hidden="1" x14ac:dyDescent="0.3">
      <c r="A166" s="423" t="s">
        <v>45</v>
      </c>
      <c r="B166">
        <v>296</v>
      </c>
      <c r="C166">
        <v>199</v>
      </c>
      <c r="D166">
        <v>1910</v>
      </c>
      <c r="E166" s="423" t="s">
        <v>313</v>
      </c>
      <c r="F166" s="423" t="s">
        <v>313</v>
      </c>
      <c r="G166" s="423" t="s">
        <v>2804</v>
      </c>
      <c r="H166">
        <v>50963243000101</v>
      </c>
      <c r="I166" s="423" t="s">
        <v>2805</v>
      </c>
      <c r="J166" s="423" t="s">
        <v>2806</v>
      </c>
      <c r="K166" s="423" t="s">
        <v>2807</v>
      </c>
      <c r="M166" s="423" t="s">
        <v>2808</v>
      </c>
      <c r="N166" s="423" t="s">
        <v>313</v>
      </c>
      <c r="O166" s="423" t="s">
        <v>5909</v>
      </c>
      <c r="P166" s="423" t="s">
        <v>631</v>
      </c>
      <c r="Q166" s="423" t="s">
        <v>330</v>
      </c>
      <c r="R166" s="423" t="s">
        <v>313</v>
      </c>
      <c r="S166" s="423" t="s">
        <v>313</v>
      </c>
      <c r="T166" s="423" t="s">
        <v>2461</v>
      </c>
      <c r="U166" s="423" t="s">
        <v>356</v>
      </c>
      <c r="V166" s="423" t="s">
        <v>313</v>
      </c>
      <c r="W166">
        <v>756</v>
      </c>
      <c r="X166">
        <v>0</v>
      </c>
      <c r="Y166" s="423" t="s">
        <v>313</v>
      </c>
      <c r="Z166">
        <v>0</v>
      </c>
      <c r="AA166" s="32">
        <v>45733</v>
      </c>
      <c r="AB166" s="62">
        <v>0.66232638888888884</v>
      </c>
      <c r="AC166" s="423" t="s">
        <v>358</v>
      </c>
      <c r="AD166" s="32">
        <v>45733</v>
      </c>
      <c r="AE166" s="62">
        <v>0.71744212962962961</v>
      </c>
      <c r="AF166" s="423" t="s">
        <v>313</v>
      </c>
      <c r="AH166" s="423" t="s">
        <v>1037</v>
      </c>
      <c r="AI166" s="423" t="s">
        <v>1037</v>
      </c>
      <c r="AJ166" s="423" t="s">
        <v>313</v>
      </c>
      <c r="AK166" s="423" t="s">
        <v>313</v>
      </c>
      <c r="AL166" s="423" t="s">
        <v>313</v>
      </c>
      <c r="AM166" s="423" t="s">
        <v>313</v>
      </c>
      <c r="AN166" s="423" t="s">
        <v>313</v>
      </c>
      <c r="AO166" s="423" t="s">
        <v>313</v>
      </c>
      <c r="AP166" s="423" t="s">
        <v>313</v>
      </c>
      <c r="AQ166" s="423">
        <v>1</v>
      </c>
    </row>
    <row r="167" spans="1:43" hidden="1" x14ac:dyDescent="0.3">
      <c r="A167" s="423" t="s">
        <v>45</v>
      </c>
      <c r="B167">
        <v>297</v>
      </c>
      <c r="C167">
        <v>110</v>
      </c>
      <c r="D167">
        <v>1912</v>
      </c>
      <c r="E167" s="423" t="s">
        <v>313</v>
      </c>
      <c r="F167" s="423" t="s">
        <v>313</v>
      </c>
      <c r="G167" s="423" t="s">
        <v>2810</v>
      </c>
      <c r="I167" s="423" t="s">
        <v>101</v>
      </c>
      <c r="J167" s="423" t="s">
        <v>776</v>
      </c>
      <c r="K167" s="423" t="s">
        <v>2811</v>
      </c>
      <c r="M167" s="423" t="s">
        <v>2376</v>
      </c>
      <c r="N167" s="423" t="s">
        <v>313</v>
      </c>
      <c r="O167" s="423" t="s">
        <v>313</v>
      </c>
      <c r="P167" s="423" t="s">
        <v>313</v>
      </c>
      <c r="Q167" s="423" t="s">
        <v>313</v>
      </c>
      <c r="R167" s="423" t="s">
        <v>313</v>
      </c>
      <c r="S167" s="423" t="s">
        <v>313</v>
      </c>
      <c r="T167" s="423" t="s">
        <v>2461</v>
      </c>
      <c r="U167" s="423" t="s">
        <v>356</v>
      </c>
      <c r="V167" s="423" t="s">
        <v>313</v>
      </c>
      <c r="W167">
        <v>294415</v>
      </c>
      <c r="X167">
        <v>0</v>
      </c>
      <c r="Y167" s="423" t="s">
        <v>313</v>
      </c>
      <c r="Z167">
        <v>2</v>
      </c>
      <c r="AA167" s="32">
        <v>45734</v>
      </c>
      <c r="AB167" s="62">
        <v>0.40950231481481481</v>
      </c>
      <c r="AC167" s="423" t="s">
        <v>358</v>
      </c>
      <c r="AD167" s="32">
        <v>45736</v>
      </c>
      <c r="AE167" s="62">
        <v>0.65533564814814815</v>
      </c>
      <c r="AF167" s="423" t="s">
        <v>313</v>
      </c>
      <c r="AH167" s="423" t="s">
        <v>2812</v>
      </c>
      <c r="AI167" s="423" t="s">
        <v>313</v>
      </c>
      <c r="AJ167" s="423" t="s">
        <v>313</v>
      </c>
      <c r="AK167" s="423" t="s">
        <v>313</v>
      </c>
      <c r="AL167" s="423" t="s">
        <v>313</v>
      </c>
      <c r="AM167" s="423" t="s">
        <v>313</v>
      </c>
      <c r="AN167" s="423" t="s">
        <v>313</v>
      </c>
      <c r="AO167" s="423" t="s">
        <v>313</v>
      </c>
      <c r="AP167" s="423" t="s">
        <v>313</v>
      </c>
      <c r="AQ167" s="423">
        <v>1</v>
      </c>
    </row>
    <row r="168" spans="1:43" hidden="1" x14ac:dyDescent="0.3">
      <c r="A168" s="423" t="s">
        <v>45</v>
      </c>
      <c r="B168">
        <v>299</v>
      </c>
      <c r="C168">
        <v>187</v>
      </c>
      <c r="D168">
        <v>1914</v>
      </c>
      <c r="E168" s="423" t="s">
        <v>313</v>
      </c>
      <c r="F168" s="423" t="s">
        <v>313</v>
      </c>
      <c r="G168" s="423" t="s">
        <v>2813</v>
      </c>
      <c r="H168">
        <v>17063632000105</v>
      </c>
      <c r="I168" s="423" t="s">
        <v>2688</v>
      </c>
      <c r="J168" s="423" t="s">
        <v>2814</v>
      </c>
      <c r="K168" s="423" t="s">
        <v>2690</v>
      </c>
      <c r="M168" s="423" t="s">
        <v>2691</v>
      </c>
      <c r="N168" s="423" t="s">
        <v>313</v>
      </c>
      <c r="O168" s="423" t="s">
        <v>5897</v>
      </c>
      <c r="P168" s="423" t="s">
        <v>2693</v>
      </c>
      <c r="Q168" s="423" t="s">
        <v>1232</v>
      </c>
      <c r="R168" s="423" t="s">
        <v>313</v>
      </c>
      <c r="S168" s="423" t="s">
        <v>313</v>
      </c>
      <c r="T168" s="423" t="s">
        <v>2461</v>
      </c>
      <c r="U168" s="423" t="s">
        <v>2470</v>
      </c>
      <c r="V168" s="423" t="s">
        <v>313</v>
      </c>
      <c r="W168">
        <v>630</v>
      </c>
      <c r="X168">
        <v>7128</v>
      </c>
      <c r="Y168" s="423" t="s">
        <v>313</v>
      </c>
      <c r="Z168">
        <v>16</v>
      </c>
      <c r="AA168" s="32">
        <v>45735</v>
      </c>
      <c r="AB168" s="62">
        <v>0.45504629629629628</v>
      </c>
      <c r="AC168" s="423" t="s">
        <v>335</v>
      </c>
      <c r="AD168" s="32">
        <v>45751</v>
      </c>
      <c r="AE168" s="62">
        <v>0.44026620370370373</v>
      </c>
      <c r="AF168" s="423" t="s">
        <v>407</v>
      </c>
      <c r="AH168" s="423" t="s">
        <v>2815</v>
      </c>
      <c r="AI168" s="423" t="s">
        <v>1037</v>
      </c>
      <c r="AJ168" s="423" t="s">
        <v>313</v>
      </c>
      <c r="AK168" s="423" t="s">
        <v>313</v>
      </c>
      <c r="AL168" s="423" t="s">
        <v>313</v>
      </c>
      <c r="AM168" s="423" t="s">
        <v>313</v>
      </c>
      <c r="AN168" s="423" t="s">
        <v>313</v>
      </c>
      <c r="AO168" s="423" t="s">
        <v>313</v>
      </c>
      <c r="AP168" s="423" t="s">
        <v>313</v>
      </c>
      <c r="AQ168" s="423">
        <v>1</v>
      </c>
    </row>
    <row r="169" spans="1:43" hidden="1" x14ac:dyDescent="0.3">
      <c r="A169" s="423" t="s">
        <v>45</v>
      </c>
      <c r="B169">
        <v>300</v>
      </c>
      <c r="C169">
        <v>171</v>
      </c>
      <c r="D169">
        <v>1915</v>
      </c>
      <c r="E169" s="423" t="s">
        <v>313</v>
      </c>
      <c r="F169" s="423" t="s">
        <v>313</v>
      </c>
      <c r="G169" s="423" t="s">
        <v>2816</v>
      </c>
      <c r="H169">
        <v>39955762000187</v>
      </c>
      <c r="I169" s="423" t="s">
        <v>2539</v>
      </c>
      <c r="J169" s="423" t="s">
        <v>2721</v>
      </c>
      <c r="K169" s="423" t="s">
        <v>2722</v>
      </c>
      <c r="M169" s="423" t="s">
        <v>2542</v>
      </c>
      <c r="N169" s="423" t="s">
        <v>313</v>
      </c>
      <c r="O169" s="423" t="s">
        <v>5878</v>
      </c>
      <c r="P169" s="423" t="s">
        <v>631</v>
      </c>
      <c r="Q169" s="423" t="s">
        <v>330</v>
      </c>
      <c r="R169" s="423" t="s">
        <v>313</v>
      </c>
      <c r="S169" s="423" t="s">
        <v>313</v>
      </c>
      <c r="T169" s="423" t="s">
        <v>2461</v>
      </c>
      <c r="U169" s="423" t="s">
        <v>356</v>
      </c>
      <c r="V169" s="423" t="s">
        <v>313</v>
      </c>
      <c r="W169">
        <v>491408</v>
      </c>
      <c r="X169">
        <v>0</v>
      </c>
      <c r="Y169" s="423" t="s">
        <v>313</v>
      </c>
      <c r="Z169">
        <v>1</v>
      </c>
      <c r="AA169" s="32">
        <v>45735</v>
      </c>
      <c r="AB169" s="62">
        <v>0.62850694444444444</v>
      </c>
      <c r="AC169" s="423" t="s">
        <v>358</v>
      </c>
      <c r="AD169" s="32">
        <v>45736</v>
      </c>
      <c r="AE169" s="62">
        <v>0.6549652777777778</v>
      </c>
      <c r="AF169" s="423" t="s">
        <v>313</v>
      </c>
      <c r="AH169" s="423" t="s">
        <v>2815</v>
      </c>
      <c r="AI169" s="423" t="s">
        <v>313</v>
      </c>
      <c r="AJ169" s="423" t="s">
        <v>313</v>
      </c>
      <c r="AK169" s="423" t="s">
        <v>313</v>
      </c>
      <c r="AL169" s="423" t="s">
        <v>313</v>
      </c>
      <c r="AM169" s="423" t="s">
        <v>313</v>
      </c>
      <c r="AN169" s="423" t="s">
        <v>313</v>
      </c>
      <c r="AO169" s="423" t="s">
        <v>313</v>
      </c>
      <c r="AP169" s="423" t="s">
        <v>313</v>
      </c>
      <c r="AQ169" s="423">
        <v>1</v>
      </c>
    </row>
    <row r="170" spans="1:43" hidden="1" x14ac:dyDescent="0.3">
      <c r="A170" s="423" t="s">
        <v>45</v>
      </c>
      <c r="B170">
        <v>302</v>
      </c>
      <c r="C170">
        <v>200</v>
      </c>
      <c r="D170">
        <v>1918</v>
      </c>
      <c r="E170" s="423" t="s">
        <v>313</v>
      </c>
      <c r="F170" s="423" t="s">
        <v>313</v>
      </c>
      <c r="G170" s="423" t="s">
        <v>2817</v>
      </c>
      <c r="H170">
        <v>8933028000193</v>
      </c>
      <c r="I170" s="423" t="s">
        <v>2818</v>
      </c>
      <c r="J170" s="423" t="s">
        <v>2819</v>
      </c>
      <c r="K170" s="423" t="s">
        <v>2820</v>
      </c>
      <c r="M170" s="423" t="s">
        <v>313</v>
      </c>
      <c r="N170" s="423" t="s">
        <v>313</v>
      </c>
      <c r="O170" s="423" t="s">
        <v>5910</v>
      </c>
      <c r="P170" s="423" t="s">
        <v>2822</v>
      </c>
      <c r="Q170" s="423" t="s">
        <v>1232</v>
      </c>
      <c r="R170" s="423" t="s">
        <v>313</v>
      </c>
      <c r="S170" s="423" t="s">
        <v>313</v>
      </c>
      <c r="T170" s="423" t="s">
        <v>2461</v>
      </c>
      <c r="U170" s="423" t="s">
        <v>2470</v>
      </c>
      <c r="V170" s="423" t="s">
        <v>313</v>
      </c>
      <c r="W170">
        <v>4212</v>
      </c>
      <c r="X170">
        <v>3564</v>
      </c>
      <c r="Y170" s="423" t="s">
        <v>313</v>
      </c>
      <c r="Z170">
        <v>5</v>
      </c>
      <c r="AA170" s="32">
        <v>45737</v>
      </c>
      <c r="AB170" s="62">
        <v>0.70013888888888887</v>
      </c>
      <c r="AC170" s="423" t="s">
        <v>335</v>
      </c>
      <c r="AD170" s="32">
        <v>45742</v>
      </c>
      <c r="AE170" s="62">
        <v>0.69468750000000001</v>
      </c>
      <c r="AF170" s="423" t="s">
        <v>336</v>
      </c>
      <c r="AH170" s="423" t="s">
        <v>2823</v>
      </c>
      <c r="AI170" s="423" t="s">
        <v>313</v>
      </c>
      <c r="AJ170" s="423" t="s">
        <v>313</v>
      </c>
      <c r="AK170" s="423" t="s">
        <v>313</v>
      </c>
      <c r="AL170" s="423" t="s">
        <v>313</v>
      </c>
      <c r="AM170" s="423" t="s">
        <v>313</v>
      </c>
      <c r="AN170" s="423" t="s">
        <v>313</v>
      </c>
      <c r="AO170" s="423" t="s">
        <v>313</v>
      </c>
      <c r="AP170" s="423" t="s">
        <v>313</v>
      </c>
      <c r="AQ170" s="423">
        <v>1</v>
      </c>
    </row>
    <row r="171" spans="1:43" hidden="1" x14ac:dyDescent="0.3">
      <c r="A171" s="423" t="s">
        <v>45</v>
      </c>
      <c r="B171">
        <v>306</v>
      </c>
      <c r="C171">
        <v>201</v>
      </c>
      <c r="D171">
        <v>1925</v>
      </c>
      <c r="E171" s="423" t="s">
        <v>313</v>
      </c>
      <c r="F171" s="423" t="s">
        <v>313</v>
      </c>
      <c r="G171" s="423" t="s">
        <v>2824</v>
      </c>
      <c r="H171">
        <v>5291214000188</v>
      </c>
      <c r="I171" s="423" t="s">
        <v>2825</v>
      </c>
      <c r="J171" s="423" t="s">
        <v>1074</v>
      </c>
      <c r="K171" s="423" t="s">
        <v>2826</v>
      </c>
      <c r="M171" s="423" t="s">
        <v>2827</v>
      </c>
      <c r="N171" s="423" t="s">
        <v>313</v>
      </c>
      <c r="O171" s="423" t="s">
        <v>5911</v>
      </c>
      <c r="P171" s="423" t="s">
        <v>2829</v>
      </c>
      <c r="Q171" s="423" t="s">
        <v>642</v>
      </c>
      <c r="R171" s="423" t="s">
        <v>313</v>
      </c>
      <c r="S171" s="423" t="s">
        <v>313</v>
      </c>
      <c r="T171" s="423" t="s">
        <v>2461</v>
      </c>
      <c r="U171" s="423" t="s">
        <v>356</v>
      </c>
      <c r="V171" s="423" t="s">
        <v>313</v>
      </c>
      <c r="W171">
        <v>415052</v>
      </c>
      <c r="X171">
        <v>30294</v>
      </c>
      <c r="Y171" s="423" t="s">
        <v>313</v>
      </c>
      <c r="Z171">
        <v>121</v>
      </c>
      <c r="AA171" s="32">
        <v>45742</v>
      </c>
      <c r="AB171" s="62">
        <v>0.65071759259259254</v>
      </c>
      <c r="AC171" s="423" t="s">
        <v>358</v>
      </c>
      <c r="AD171" s="32">
        <v>45751</v>
      </c>
      <c r="AE171" s="62">
        <v>0.44199074074074074</v>
      </c>
      <c r="AF171" s="423" t="s">
        <v>313</v>
      </c>
      <c r="AG171">
        <v>0</v>
      </c>
      <c r="AH171" s="423" t="s">
        <v>1419</v>
      </c>
      <c r="AI171" s="423" t="s">
        <v>1419</v>
      </c>
      <c r="AJ171" s="423" t="s">
        <v>313</v>
      </c>
      <c r="AK171" s="423" t="s">
        <v>313</v>
      </c>
      <c r="AL171" s="423" t="s">
        <v>313</v>
      </c>
      <c r="AM171" s="423" t="s">
        <v>313</v>
      </c>
      <c r="AN171" s="423" t="s">
        <v>313</v>
      </c>
      <c r="AO171" s="423" t="s">
        <v>313</v>
      </c>
      <c r="AP171" s="423" t="s">
        <v>313</v>
      </c>
      <c r="AQ171" s="423">
        <v>1</v>
      </c>
    </row>
    <row r="172" spans="1:43" hidden="1" x14ac:dyDescent="0.3">
      <c r="A172" s="423" t="s">
        <v>45</v>
      </c>
      <c r="B172">
        <v>307</v>
      </c>
      <c r="C172">
        <v>113</v>
      </c>
      <c r="D172">
        <v>1926</v>
      </c>
      <c r="E172" s="423" t="s">
        <v>313</v>
      </c>
      <c r="F172" s="423" t="s">
        <v>313</v>
      </c>
      <c r="G172" s="423" t="s">
        <v>2830</v>
      </c>
      <c r="I172" s="423" t="s">
        <v>48</v>
      </c>
      <c r="J172" s="423" t="s">
        <v>789</v>
      </c>
      <c r="K172" s="423" t="s">
        <v>2526</v>
      </c>
      <c r="M172" s="423" t="s">
        <v>2380</v>
      </c>
      <c r="N172" s="423" t="s">
        <v>313</v>
      </c>
      <c r="O172" s="423" t="s">
        <v>313</v>
      </c>
      <c r="P172" s="423" t="s">
        <v>313</v>
      </c>
      <c r="Q172" s="423" t="s">
        <v>313</v>
      </c>
      <c r="R172" s="423" t="s">
        <v>313</v>
      </c>
      <c r="S172" s="423" t="s">
        <v>313</v>
      </c>
      <c r="T172" s="423" t="s">
        <v>2461</v>
      </c>
      <c r="U172" s="423" t="s">
        <v>2470</v>
      </c>
      <c r="V172" s="423" t="s">
        <v>313</v>
      </c>
      <c r="W172">
        <v>1600</v>
      </c>
      <c r="X172">
        <v>1122183</v>
      </c>
      <c r="Y172" s="423" t="s">
        <v>313</v>
      </c>
      <c r="Z172">
        <v>69</v>
      </c>
      <c r="AA172" s="32">
        <v>45742</v>
      </c>
      <c r="AB172" s="62">
        <v>0.65554398148148152</v>
      </c>
      <c r="AC172" s="423" t="s">
        <v>335</v>
      </c>
      <c r="AD172" s="32">
        <v>45811</v>
      </c>
      <c r="AE172" s="62">
        <v>0.65164351851851854</v>
      </c>
      <c r="AF172" s="423" t="s">
        <v>336</v>
      </c>
      <c r="AH172" s="423" t="s">
        <v>2831</v>
      </c>
      <c r="AI172" s="423" t="s">
        <v>313</v>
      </c>
      <c r="AJ172" s="423" t="s">
        <v>313</v>
      </c>
      <c r="AK172" s="423" t="s">
        <v>313</v>
      </c>
      <c r="AL172" s="423" t="s">
        <v>313</v>
      </c>
      <c r="AM172" s="423" t="s">
        <v>313</v>
      </c>
      <c r="AN172" s="423" t="s">
        <v>313</v>
      </c>
      <c r="AO172" s="423" t="s">
        <v>313</v>
      </c>
      <c r="AP172" s="423" t="s">
        <v>313</v>
      </c>
      <c r="AQ172" s="423">
        <v>1</v>
      </c>
    </row>
    <row r="173" spans="1:43" hidden="1" x14ac:dyDescent="0.3">
      <c r="A173" s="423" t="s">
        <v>45</v>
      </c>
      <c r="B173">
        <v>308</v>
      </c>
      <c r="C173">
        <v>202</v>
      </c>
      <c r="D173">
        <v>1927</v>
      </c>
      <c r="E173" s="423" t="s">
        <v>313</v>
      </c>
      <c r="F173" s="423" t="s">
        <v>313</v>
      </c>
      <c r="G173" s="423" t="s">
        <v>2832</v>
      </c>
      <c r="H173">
        <v>16939440000149</v>
      </c>
      <c r="I173" s="423" t="s">
        <v>2833</v>
      </c>
      <c r="J173" s="423" t="s">
        <v>2834</v>
      </c>
      <c r="K173" s="423" t="s">
        <v>2835</v>
      </c>
      <c r="M173" s="423" t="s">
        <v>2836</v>
      </c>
      <c r="N173" s="423" t="s">
        <v>313</v>
      </c>
      <c r="O173" s="423" t="s">
        <v>5912</v>
      </c>
      <c r="P173" s="423" t="s">
        <v>2838</v>
      </c>
      <c r="Q173" s="423" t="s">
        <v>330</v>
      </c>
      <c r="R173" s="423" t="s">
        <v>313</v>
      </c>
      <c r="S173" s="423" t="s">
        <v>313</v>
      </c>
      <c r="T173" s="423" t="s">
        <v>2461</v>
      </c>
      <c r="U173" s="423" t="s">
        <v>356</v>
      </c>
      <c r="V173" s="423" t="s">
        <v>313</v>
      </c>
      <c r="W173">
        <v>299691</v>
      </c>
      <c r="X173">
        <v>0</v>
      </c>
      <c r="Y173" s="423" t="s">
        <v>313</v>
      </c>
      <c r="Z173">
        <v>2</v>
      </c>
      <c r="AA173" s="32">
        <v>45742</v>
      </c>
      <c r="AB173" s="62">
        <v>0.69520833333333332</v>
      </c>
      <c r="AC173" s="423" t="s">
        <v>358</v>
      </c>
      <c r="AD173" s="32">
        <v>45744</v>
      </c>
      <c r="AE173" s="62">
        <v>0.61129629629629634</v>
      </c>
      <c r="AF173" s="423" t="s">
        <v>313</v>
      </c>
      <c r="AH173" s="423" t="s">
        <v>2831</v>
      </c>
      <c r="AI173" s="423" t="s">
        <v>313</v>
      </c>
      <c r="AJ173" s="423" t="s">
        <v>313</v>
      </c>
      <c r="AK173" s="423" t="s">
        <v>313</v>
      </c>
      <c r="AL173" s="423" t="s">
        <v>313</v>
      </c>
      <c r="AM173" s="423" t="s">
        <v>313</v>
      </c>
      <c r="AN173" s="423" t="s">
        <v>313</v>
      </c>
      <c r="AO173" s="423" t="s">
        <v>313</v>
      </c>
      <c r="AP173" s="423" t="s">
        <v>313</v>
      </c>
      <c r="AQ173" s="423">
        <v>1</v>
      </c>
    </row>
    <row r="174" spans="1:43" hidden="1" x14ac:dyDescent="0.3">
      <c r="A174" s="423" t="s">
        <v>45</v>
      </c>
      <c r="B174">
        <v>309</v>
      </c>
      <c r="C174">
        <v>115</v>
      </c>
      <c r="D174">
        <v>1928</v>
      </c>
      <c r="E174" s="423" t="s">
        <v>313</v>
      </c>
      <c r="F174" s="423" t="s">
        <v>313</v>
      </c>
      <c r="G174" s="423" t="s">
        <v>2839</v>
      </c>
      <c r="I174" s="423" t="s">
        <v>2384</v>
      </c>
      <c r="J174" s="423" t="s">
        <v>1008</v>
      </c>
      <c r="K174" s="423" t="s">
        <v>2581</v>
      </c>
      <c r="M174" s="423" t="s">
        <v>2385</v>
      </c>
      <c r="N174" s="423" t="s">
        <v>313</v>
      </c>
      <c r="O174" s="423" t="s">
        <v>313</v>
      </c>
      <c r="P174" s="423" t="s">
        <v>313</v>
      </c>
      <c r="Q174" s="423" t="s">
        <v>313</v>
      </c>
      <c r="R174" s="423" t="s">
        <v>313</v>
      </c>
      <c r="S174" s="423" t="s">
        <v>313</v>
      </c>
      <c r="T174" s="423" t="s">
        <v>2461</v>
      </c>
      <c r="U174" s="423" t="s">
        <v>2470</v>
      </c>
      <c r="V174" s="423" t="s">
        <v>313</v>
      </c>
      <c r="Y174" s="423" t="s">
        <v>313</v>
      </c>
      <c r="Z174">
        <v>40</v>
      </c>
      <c r="AA174" s="32">
        <v>45742</v>
      </c>
      <c r="AB174" s="62">
        <v>0.7003935185185185</v>
      </c>
      <c r="AC174" s="423" t="s">
        <v>335</v>
      </c>
      <c r="AD174" s="32">
        <v>45782</v>
      </c>
      <c r="AE174" s="62">
        <v>0.66651620370370368</v>
      </c>
      <c r="AF174" s="423" t="s">
        <v>474</v>
      </c>
      <c r="AH174" s="423" t="s">
        <v>2779</v>
      </c>
      <c r="AI174" s="423" t="s">
        <v>313</v>
      </c>
      <c r="AJ174" s="423" t="s">
        <v>313</v>
      </c>
      <c r="AK174" s="423" t="s">
        <v>313</v>
      </c>
      <c r="AL174" s="423" t="s">
        <v>313</v>
      </c>
      <c r="AM174" s="423" t="s">
        <v>313</v>
      </c>
      <c r="AN174" s="423" t="s">
        <v>313</v>
      </c>
      <c r="AO174" s="423" t="s">
        <v>313</v>
      </c>
      <c r="AP174" s="423" t="s">
        <v>313</v>
      </c>
      <c r="AQ174" s="423">
        <v>1</v>
      </c>
    </row>
    <row r="175" spans="1:43" hidden="1" x14ac:dyDescent="0.3">
      <c r="A175" s="423" t="s">
        <v>45</v>
      </c>
      <c r="B175">
        <v>312</v>
      </c>
      <c r="C175">
        <v>197</v>
      </c>
      <c r="D175">
        <v>1943</v>
      </c>
      <c r="E175" s="423" t="s">
        <v>313</v>
      </c>
      <c r="F175" s="423" t="s">
        <v>313</v>
      </c>
      <c r="G175" s="423" t="s">
        <v>2840</v>
      </c>
      <c r="H175">
        <v>8616236000169</v>
      </c>
      <c r="I175" s="423" t="s">
        <v>2781</v>
      </c>
      <c r="J175" s="423" t="s">
        <v>2681</v>
      </c>
      <c r="K175" s="423" t="s">
        <v>2841</v>
      </c>
      <c r="M175" s="423" t="s">
        <v>2783</v>
      </c>
      <c r="N175" s="423" t="s">
        <v>313</v>
      </c>
      <c r="O175" s="423" t="s">
        <v>5905</v>
      </c>
      <c r="P175" s="423" t="s">
        <v>2742</v>
      </c>
      <c r="Q175" s="423" t="s">
        <v>330</v>
      </c>
      <c r="R175" s="423" t="s">
        <v>313</v>
      </c>
      <c r="S175" s="423" t="s">
        <v>313</v>
      </c>
      <c r="T175" s="423" t="s">
        <v>2461</v>
      </c>
      <c r="U175" s="423" t="s">
        <v>2470</v>
      </c>
      <c r="V175" s="423" t="s">
        <v>313</v>
      </c>
      <c r="Y175" s="423" t="s">
        <v>313</v>
      </c>
      <c r="Z175">
        <v>5</v>
      </c>
      <c r="AA175" s="32">
        <v>45743</v>
      </c>
      <c r="AB175" s="62">
        <v>0.65775462962962961</v>
      </c>
      <c r="AC175" s="423" t="s">
        <v>335</v>
      </c>
      <c r="AD175" s="32">
        <v>45748</v>
      </c>
      <c r="AE175" s="62">
        <v>0.4075347222222222</v>
      </c>
      <c r="AF175" s="423" t="s">
        <v>474</v>
      </c>
      <c r="AH175" s="423" t="s">
        <v>2779</v>
      </c>
      <c r="AI175" s="423" t="s">
        <v>313</v>
      </c>
      <c r="AJ175" s="423" t="s">
        <v>313</v>
      </c>
      <c r="AK175" s="423" t="s">
        <v>313</v>
      </c>
      <c r="AL175" s="423" t="s">
        <v>313</v>
      </c>
      <c r="AM175" s="423" t="s">
        <v>313</v>
      </c>
      <c r="AN175" s="423" t="s">
        <v>313</v>
      </c>
      <c r="AO175" s="423" t="s">
        <v>313</v>
      </c>
      <c r="AP175" s="423" t="s">
        <v>313</v>
      </c>
      <c r="AQ175" s="423">
        <v>1</v>
      </c>
    </row>
    <row r="176" spans="1:43" hidden="1" x14ac:dyDescent="0.3">
      <c r="A176" s="423" t="s">
        <v>45</v>
      </c>
      <c r="B176">
        <v>320</v>
      </c>
      <c r="C176">
        <v>183</v>
      </c>
      <c r="D176">
        <v>1959</v>
      </c>
      <c r="E176" s="423" t="s">
        <v>313</v>
      </c>
      <c r="F176" s="423" t="s">
        <v>313</v>
      </c>
      <c r="G176" s="423" t="s">
        <v>2842</v>
      </c>
      <c r="H176">
        <v>3204281000192</v>
      </c>
      <c r="I176" s="423" t="s">
        <v>2649</v>
      </c>
      <c r="J176" s="423" t="s">
        <v>2843</v>
      </c>
      <c r="K176" s="423" t="s">
        <v>2651</v>
      </c>
      <c r="M176" s="423" t="s">
        <v>2083</v>
      </c>
      <c r="N176" s="423" t="s">
        <v>313</v>
      </c>
      <c r="O176" s="423" t="s">
        <v>5892</v>
      </c>
      <c r="P176" s="423" t="s">
        <v>2084</v>
      </c>
      <c r="Q176" s="423" t="s">
        <v>330</v>
      </c>
      <c r="R176" s="423" t="s">
        <v>313</v>
      </c>
      <c r="S176" s="423" t="s">
        <v>313</v>
      </c>
      <c r="T176" s="423" t="s">
        <v>2461</v>
      </c>
      <c r="U176" s="423" t="s">
        <v>356</v>
      </c>
      <c r="V176" s="423" t="s">
        <v>313</v>
      </c>
      <c r="W176">
        <v>2730</v>
      </c>
      <c r="X176">
        <v>0</v>
      </c>
      <c r="Y176" s="423" t="s">
        <v>313</v>
      </c>
      <c r="Z176">
        <v>0</v>
      </c>
      <c r="AA176" s="32">
        <v>45747</v>
      </c>
      <c r="AB176" s="62">
        <v>0.49092592592592593</v>
      </c>
      <c r="AC176" s="423" t="s">
        <v>358</v>
      </c>
      <c r="AD176" s="32">
        <v>45747</v>
      </c>
      <c r="AE176" s="62">
        <v>0.50187499999999996</v>
      </c>
      <c r="AF176" s="423" t="s">
        <v>313</v>
      </c>
      <c r="AH176" s="423" t="s">
        <v>2844</v>
      </c>
      <c r="AI176" s="423" t="s">
        <v>2845</v>
      </c>
      <c r="AJ176" s="423" t="s">
        <v>313</v>
      </c>
      <c r="AK176" s="423" t="s">
        <v>313</v>
      </c>
      <c r="AL176" s="423" t="s">
        <v>313</v>
      </c>
      <c r="AM176" s="423" t="s">
        <v>313</v>
      </c>
      <c r="AN176" s="423" t="s">
        <v>313</v>
      </c>
      <c r="AO176" s="423" t="s">
        <v>313</v>
      </c>
      <c r="AP176" s="423" t="s">
        <v>313</v>
      </c>
      <c r="AQ176" s="423">
        <v>1</v>
      </c>
    </row>
    <row r="177" spans="1:43" hidden="1" x14ac:dyDescent="0.3">
      <c r="A177" s="423" t="s">
        <v>45</v>
      </c>
      <c r="B177">
        <v>324</v>
      </c>
      <c r="C177">
        <v>203</v>
      </c>
      <c r="D177">
        <v>1965</v>
      </c>
      <c r="E177" s="423" t="s">
        <v>313</v>
      </c>
      <c r="F177" s="423" t="s">
        <v>313</v>
      </c>
      <c r="G177" s="423" t="s">
        <v>2846</v>
      </c>
      <c r="H177">
        <v>11806036000183</v>
      </c>
      <c r="I177" s="423" t="s">
        <v>2847</v>
      </c>
      <c r="J177" s="423" t="s">
        <v>2071</v>
      </c>
      <c r="K177" s="423" t="s">
        <v>2848</v>
      </c>
      <c r="M177" s="423" t="s">
        <v>2849</v>
      </c>
      <c r="N177" s="423" t="s">
        <v>313</v>
      </c>
      <c r="O177" s="423" t="s">
        <v>5913</v>
      </c>
      <c r="P177" s="423" t="s">
        <v>2693</v>
      </c>
      <c r="Q177" s="423" t="s">
        <v>1232</v>
      </c>
      <c r="R177" s="423" t="s">
        <v>313</v>
      </c>
      <c r="S177" s="423" t="s">
        <v>313</v>
      </c>
      <c r="T177" s="423" t="s">
        <v>2461</v>
      </c>
      <c r="U177" s="423" t="s">
        <v>2470</v>
      </c>
      <c r="V177" s="423" t="s">
        <v>313</v>
      </c>
      <c r="W177">
        <v>26200</v>
      </c>
      <c r="X177">
        <v>3400</v>
      </c>
      <c r="Y177" s="423" t="s">
        <v>313</v>
      </c>
      <c r="Z177">
        <v>6</v>
      </c>
      <c r="AA177" s="32">
        <v>45748</v>
      </c>
      <c r="AB177" s="62">
        <v>0.40835648148148146</v>
      </c>
      <c r="AC177" s="423" t="s">
        <v>335</v>
      </c>
      <c r="AD177" s="32">
        <v>45754</v>
      </c>
      <c r="AE177" s="62">
        <v>0.4082175925925926</v>
      </c>
      <c r="AF177" s="423" t="s">
        <v>895</v>
      </c>
      <c r="AH177" s="423" t="s">
        <v>2851</v>
      </c>
      <c r="AI177" s="423" t="s">
        <v>2851</v>
      </c>
      <c r="AJ177" s="423" t="s">
        <v>313</v>
      </c>
      <c r="AK177" s="423" t="s">
        <v>313</v>
      </c>
      <c r="AL177" s="423" t="s">
        <v>313</v>
      </c>
      <c r="AM177" s="423" t="s">
        <v>313</v>
      </c>
      <c r="AN177" s="423" t="s">
        <v>313</v>
      </c>
      <c r="AO177" s="423" t="s">
        <v>313</v>
      </c>
      <c r="AP177" s="423" t="s">
        <v>313</v>
      </c>
      <c r="AQ177" s="423">
        <v>1</v>
      </c>
    </row>
    <row r="178" spans="1:43" hidden="1" x14ac:dyDescent="0.3">
      <c r="A178" s="423" t="s">
        <v>45</v>
      </c>
      <c r="B178">
        <v>325</v>
      </c>
      <c r="C178">
        <v>186</v>
      </c>
      <c r="D178">
        <v>1967</v>
      </c>
      <c r="E178" s="423" t="s">
        <v>313</v>
      </c>
      <c r="F178" s="423" t="s">
        <v>313</v>
      </c>
      <c r="G178" s="423" t="s">
        <v>2852</v>
      </c>
      <c r="H178">
        <v>10899939000193</v>
      </c>
      <c r="I178" s="423" t="s">
        <v>2680</v>
      </c>
      <c r="J178" s="423" t="s">
        <v>2681</v>
      </c>
      <c r="K178" s="423" t="s">
        <v>2682</v>
      </c>
      <c r="M178" s="423" t="s">
        <v>2683</v>
      </c>
      <c r="N178" s="423" t="s">
        <v>313</v>
      </c>
      <c r="O178" s="423" t="s">
        <v>5896</v>
      </c>
      <c r="P178" s="423" t="s">
        <v>2685</v>
      </c>
      <c r="Q178" s="423" t="s">
        <v>472</v>
      </c>
      <c r="R178" s="423" t="s">
        <v>313</v>
      </c>
      <c r="S178" s="423" t="s">
        <v>313</v>
      </c>
      <c r="T178" s="423" t="s">
        <v>2461</v>
      </c>
      <c r="U178" s="423" t="s">
        <v>356</v>
      </c>
      <c r="V178" s="423" t="s">
        <v>313</v>
      </c>
      <c r="W178">
        <v>1701</v>
      </c>
      <c r="X178">
        <v>0</v>
      </c>
      <c r="Y178" s="423" t="s">
        <v>313</v>
      </c>
      <c r="Z178">
        <v>66</v>
      </c>
      <c r="AA178" s="32">
        <v>45748</v>
      </c>
      <c r="AB178" s="62">
        <v>0.41013888888888889</v>
      </c>
      <c r="AC178" s="423" t="s">
        <v>358</v>
      </c>
      <c r="AD178" s="32">
        <v>45814</v>
      </c>
      <c r="AE178" s="62">
        <v>0.39609953703703704</v>
      </c>
      <c r="AF178" s="423" t="s">
        <v>313</v>
      </c>
      <c r="AH178" s="423" t="s">
        <v>2851</v>
      </c>
      <c r="AI178" s="423" t="s">
        <v>313</v>
      </c>
      <c r="AJ178" s="423" t="s">
        <v>313</v>
      </c>
      <c r="AK178" s="423" t="s">
        <v>313</v>
      </c>
      <c r="AL178" s="423" t="s">
        <v>313</v>
      </c>
      <c r="AM178" s="423" t="s">
        <v>313</v>
      </c>
      <c r="AN178" s="423" t="s">
        <v>313</v>
      </c>
      <c r="AO178" s="423" t="s">
        <v>313</v>
      </c>
      <c r="AP178" s="423" t="s">
        <v>313</v>
      </c>
      <c r="AQ178" s="423">
        <v>1</v>
      </c>
    </row>
    <row r="179" spans="1:43" hidden="1" x14ac:dyDescent="0.3">
      <c r="A179" s="423" t="s">
        <v>45</v>
      </c>
      <c r="B179">
        <v>326</v>
      </c>
      <c r="C179">
        <v>76</v>
      </c>
      <c r="D179">
        <v>1968</v>
      </c>
      <c r="E179" s="423" t="s">
        <v>313</v>
      </c>
      <c r="F179" s="423" t="s">
        <v>313</v>
      </c>
      <c r="G179" s="423" t="s">
        <v>2853</v>
      </c>
      <c r="I179" s="423" t="s">
        <v>2281</v>
      </c>
      <c r="J179" s="423" t="s">
        <v>652</v>
      </c>
      <c r="K179" s="423" t="s">
        <v>2678</v>
      </c>
      <c r="M179" s="423" t="s">
        <v>2283</v>
      </c>
      <c r="N179" s="423" t="s">
        <v>313</v>
      </c>
      <c r="O179" s="423" t="s">
        <v>313</v>
      </c>
      <c r="P179" s="423" t="s">
        <v>2284</v>
      </c>
      <c r="Q179" s="423" t="s">
        <v>1232</v>
      </c>
      <c r="R179" s="423" t="s">
        <v>313</v>
      </c>
      <c r="S179" s="423" t="s">
        <v>313</v>
      </c>
      <c r="T179" s="423" t="s">
        <v>2461</v>
      </c>
      <c r="U179" s="423" t="s">
        <v>2661</v>
      </c>
      <c r="V179" s="423" t="s">
        <v>313</v>
      </c>
      <c r="Y179" s="423" t="s">
        <v>313</v>
      </c>
      <c r="Z179">
        <v>50</v>
      </c>
      <c r="AA179" s="32">
        <v>45748</v>
      </c>
      <c r="AB179" s="62">
        <v>0.41334490740740742</v>
      </c>
      <c r="AC179" s="423" t="s">
        <v>335</v>
      </c>
      <c r="AD179" s="32">
        <v>45798</v>
      </c>
      <c r="AE179" s="62">
        <v>0.53116898148148151</v>
      </c>
      <c r="AF179" s="423" t="s">
        <v>474</v>
      </c>
      <c r="AH179" s="423" t="s">
        <v>2854</v>
      </c>
      <c r="AI179" s="423" t="s">
        <v>2854</v>
      </c>
      <c r="AJ179" s="423" t="s">
        <v>313</v>
      </c>
      <c r="AK179" s="423" t="s">
        <v>313</v>
      </c>
      <c r="AL179" s="423" t="s">
        <v>313</v>
      </c>
      <c r="AM179" s="423" t="s">
        <v>313</v>
      </c>
      <c r="AN179" s="423" t="s">
        <v>313</v>
      </c>
      <c r="AO179" s="423" t="s">
        <v>313</v>
      </c>
      <c r="AP179" s="423" t="s">
        <v>313</v>
      </c>
      <c r="AQ179" s="423">
        <v>1</v>
      </c>
    </row>
    <row r="180" spans="1:43" hidden="1" x14ac:dyDescent="0.3">
      <c r="A180" s="423" t="s">
        <v>45</v>
      </c>
      <c r="B180">
        <v>327</v>
      </c>
      <c r="C180">
        <v>187</v>
      </c>
      <c r="D180">
        <v>1969</v>
      </c>
      <c r="E180" s="423" t="s">
        <v>313</v>
      </c>
      <c r="F180" s="423" t="s">
        <v>313</v>
      </c>
      <c r="G180" s="423" t="s">
        <v>5914</v>
      </c>
      <c r="H180">
        <v>17063632000105</v>
      </c>
      <c r="I180" s="423" t="s">
        <v>2688</v>
      </c>
      <c r="J180" s="423" t="s">
        <v>2856</v>
      </c>
      <c r="K180" s="423" t="s">
        <v>2690</v>
      </c>
      <c r="M180" s="423" t="s">
        <v>2691</v>
      </c>
      <c r="N180" s="423" t="s">
        <v>313</v>
      </c>
      <c r="O180" s="423" t="s">
        <v>5897</v>
      </c>
      <c r="P180" s="423" t="s">
        <v>2693</v>
      </c>
      <c r="Q180" s="423" t="s">
        <v>1232</v>
      </c>
      <c r="R180" s="423" t="s">
        <v>313</v>
      </c>
      <c r="S180" s="423" t="s">
        <v>313</v>
      </c>
      <c r="T180" s="423" t="s">
        <v>2461</v>
      </c>
      <c r="U180" s="423" t="s">
        <v>2470</v>
      </c>
      <c r="V180" s="423" t="s">
        <v>313</v>
      </c>
      <c r="W180">
        <v>3360</v>
      </c>
      <c r="X180">
        <v>0</v>
      </c>
      <c r="Y180" s="423" t="s">
        <v>313</v>
      </c>
      <c r="Z180">
        <v>52</v>
      </c>
      <c r="AA180" s="32">
        <v>45748</v>
      </c>
      <c r="AB180" s="62">
        <v>0.47216435185185185</v>
      </c>
      <c r="AC180" s="423" t="s">
        <v>335</v>
      </c>
      <c r="AD180" s="32">
        <v>45800</v>
      </c>
      <c r="AE180" s="62">
        <v>0.5276967592592593</v>
      </c>
      <c r="AF180" s="423" t="s">
        <v>474</v>
      </c>
      <c r="AH180" s="423" t="s">
        <v>2851</v>
      </c>
      <c r="AI180" s="423" t="s">
        <v>313</v>
      </c>
      <c r="AJ180" s="423" t="s">
        <v>313</v>
      </c>
      <c r="AK180" s="423" t="s">
        <v>313</v>
      </c>
      <c r="AL180" s="423" t="s">
        <v>313</v>
      </c>
      <c r="AM180" s="423" t="s">
        <v>313</v>
      </c>
      <c r="AN180" s="423" t="s">
        <v>313</v>
      </c>
      <c r="AO180" s="423" t="s">
        <v>313</v>
      </c>
      <c r="AP180" s="423" t="s">
        <v>313</v>
      </c>
      <c r="AQ180" s="423">
        <v>1</v>
      </c>
    </row>
    <row r="181" spans="1:43" hidden="1" x14ac:dyDescent="0.3">
      <c r="A181" s="423" t="s">
        <v>45</v>
      </c>
      <c r="B181">
        <v>329</v>
      </c>
      <c r="C181">
        <v>182</v>
      </c>
      <c r="D181">
        <v>1973</v>
      </c>
      <c r="E181" s="423" t="s">
        <v>313</v>
      </c>
      <c r="F181" s="423" t="s">
        <v>313</v>
      </c>
      <c r="G181" s="423" t="s">
        <v>2857</v>
      </c>
      <c r="H181">
        <v>23873456000161</v>
      </c>
      <c r="I181" s="423" t="s">
        <v>2628</v>
      </c>
      <c r="J181" s="423" t="s">
        <v>2629</v>
      </c>
      <c r="K181" s="423" t="s">
        <v>2630</v>
      </c>
      <c r="M181" s="423" t="s">
        <v>2631</v>
      </c>
      <c r="N181" s="423" t="s">
        <v>313</v>
      </c>
      <c r="O181" s="423" t="s">
        <v>5890</v>
      </c>
      <c r="P181" s="423" t="s">
        <v>1371</v>
      </c>
      <c r="Q181" s="423" t="s">
        <v>330</v>
      </c>
      <c r="R181" s="423" t="s">
        <v>313</v>
      </c>
      <c r="S181" s="423" t="s">
        <v>313</v>
      </c>
      <c r="T181" s="423" t="s">
        <v>2461</v>
      </c>
      <c r="U181" s="423" t="s">
        <v>2470</v>
      </c>
      <c r="V181" s="423" t="s">
        <v>313</v>
      </c>
      <c r="Y181" s="423" t="s">
        <v>313</v>
      </c>
      <c r="Z181">
        <v>33</v>
      </c>
      <c r="AA181" s="32">
        <v>45749</v>
      </c>
      <c r="AB181" s="62">
        <v>0.48545138888888889</v>
      </c>
      <c r="AC181" s="423" t="s">
        <v>335</v>
      </c>
      <c r="AD181" s="32">
        <v>45782</v>
      </c>
      <c r="AE181" s="62">
        <v>0.66695601851851849</v>
      </c>
      <c r="AF181" s="423" t="s">
        <v>474</v>
      </c>
      <c r="AH181" s="423" t="s">
        <v>1077</v>
      </c>
      <c r="AI181" s="423" t="s">
        <v>313</v>
      </c>
      <c r="AJ181" s="423" t="s">
        <v>313</v>
      </c>
      <c r="AK181" s="423" t="s">
        <v>313</v>
      </c>
      <c r="AL181" s="423" t="s">
        <v>313</v>
      </c>
      <c r="AM181" s="423" t="s">
        <v>313</v>
      </c>
      <c r="AN181" s="423" t="s">
        <v>313</v>
      </c>
      <c r="AO181" s="423" t="s">
        <v>313</v>
      </c>
      <c r="AP181" s="423" t="s">
        <v>313</v>
      </c>
      <c r="AQ181" s="423">
        <v>1</v>
      </c>
    </row>
    <row r="182" spans="1:43" hidden="1" x14ac:dyDescent="0.3">
      <c r="A182" s="423" t="s">
        <v>45</v>
      </c>
      <c r="B182">
        <v>330</v>
      </c>
      <c r="C182">
        <v>197</v>
      </c>
      <c r="D182">
        <v>1974</v>
      </c>
      <c r="E182" s="423" t="s">
        <v>313</v>
      </c>
      <c r="F182" s="423" t="s">
        <v>313</v>
      </c>
      <c r="G182" s="423" t="s">
        <v>2859</v>
      </c>
      <c r="H182">
        <v>8616236000169</v>
      </c>
      <c r="I182" s="423" t="s">
        <v>2781</v>
      </c>
      <c r="J182" s="423" t="s">
        <v>2681</v>
      </c>
      <c r="K182" s="423" t="s">
        <v>2782</v>
      </c>
      <c r="M182" s="423" t="s">
        <v>2783</v>
      </c>
      <c r="N182" s="423" t="s">
        <v>313</v>
      </c>
      <c r="O182" s="423" t="s">
        <v>5905</v>
      </c>
      <c r="P182" s="423" t="s">
        <v>2742</v>
      </c>
      <c r="Q182" s="423" t="s">
        <v>330</v>
      </c>
      <c r="R182" s="423" t="s">
        <v>313</v>
      </c>
      <c r="S182" s="423" t="s">
        <v>313</v>
      </c>
      <c r="T182" s="423" t="s">
        <v>2461</v>
      </c>
      <c r="U182" s="423" t="s">
        <v>356</v>
      </c>
      <c r="V182" s="423" t="s">
        <v>313</v>
      </c>
      <c r="W182">
        <v>56880</v>
      </c>
      <c r="X182">
        <v>68904</v>
      </c>
      <c r="Y182" s="423" t="s">
        <v>313</v>
      </c>
      <c r="Z182">
        <v>60</v>
      </c>
      <c r="AA182" s="32">
        <v>45750</v>
      </c>
      <c r="AB182" s="62">
        <v>0.50753472222222218</v>
      </c>
      <c r="AC182" s="423" t="s">
        <v>358</v>
      </c>
      <c r="AD182" s="32">
        <v>45810</v>
      </c>
      <c r="AE182" s="62">
        <v>0.50966435185185188</v>
      </c>
      <c r="AF182" s="423" t="s">
        <v>313</v>
      </c>
      <c r="AH182" s="423" t="s">
        <v>2860</v>
      </c>
      <c r="AI182" s="423" t="s">
        <v>2860</v>
      </c>
      <c r="AJ182" s="423" t="s">
        <v>313</v>
      </c>
      <c r="AK182" s="423" t="s">
        <v>313</v>
      </c>
      <c r="AL182" s="423" t="s">
        <v>313</v>
      </c>
      <c r="AM182" s="423" t="s">
        <v>313</v>
      </c>
      <c r="AN182" s="423" t="s">
        <v>313</v>
      </c>
      <c r="AO182" s="423" t="s">
        <v>313</v>
      </c>
      <c r="AP182" s="423" t="s">
        <v>313</v>
      </c>
      <c r="AQ182" s="423">
        <v>1</v>
      </c>
    </row>
    <row r="183" spans="1:43" hidden="1" x14ac:dyDescent="0.3">
      <c r="A183" s="423" t="s">
        <v>45</v>
      </c>
      <c r="B183">
        <v>331</v>
      </c>
      <c r="C183">
        <v>136</v>
      </c>
      <c r="D183">
        <v>1975</v>
      </c>
      <c r="E183" s="423" t="s">
        <v>313</v>
      </c>
      <c r="F183" s="423" t="s">
        <v>313</v>
      </c>
      <c r="G183" s="423" t="s">
        <v>2861</v>
      </c>
      <c r="I183" s="423" t="s">
        <v>2433</v>
      </c>
      <c r="J183" s="423" t="s">
        <v>2681</v>
      </c>
      <c r="K183" s="423" t="s">
        <v>2862</v>
      </c>
      <c r="M183" s="423" t="s">
        <v>2435</v>
      </c>
      <c r="N183" s="423" t="s">
        <v>313</v>
      </c>
      <c r="O183" s="423" t="s">
        <v>313</v>
      </c>
      <c r="P183" s="423" t="s">
        <v>313</v>
      </c>
      <c r="Q183" s="423" t="s">
        <v>313</v>
      </c>
      <c r="R183" s="423" t="s">
        <v>313</v>
      </c>
      <c r="S183" s="423" t="s">
        <v>313</v>
      </c>
      <c r="T183" s="423" t="s">
        <v>2461</v>
      </c>
      <c r="U183" s="423" t="s">
        <v>2470</v>
      </c>
      <c r="V183" s="423" t="s">
        <v>313</v>
      </c>
      <c r="W183">
        <v>24276</v>
      </c>
      <c r="X183">
        <v>0</v>
      </c>
      <c r="Y183" s="423" t="s">
        <v>313</v>
      </c>
      <c r="Z183">
        <v>20</v>
      </c>
      <c r="AA183" s="32">
        <v>45750</v>
      </c>
      <c r="AB183" s="62">
        <v>0.52722222222222226</v>
      </c>
      <c r="AC183" s="423" t="s">
        <v>335</v>
      </c>
      <c r="AD183" s="32">
        <v>45770</v>
      </c>
      <c r="AE183" s="62">
        <v>0.38817129629629632</v>
      </c>
      <c r="AF183" s="423" t="s">
        <v>474</v>
      </c>
      <c r="AH183" s="423" t="s">
        <v>2860</v>
      </c>
      <c r="AI183" s="423" t="s">
        <v>2860</v>
      </c>
      <c r="AJ183" s="423" t="s">
        <v>313</v>
      </c>
      <c r="AK183" s="423" t="s">
        <v>313</v>
      </c>
      <c r="AL183" s="423" t="s">
        <v>313</v>
      </c>
      <c r="AM183" s="423" t="s">
        <v>313</v>
      </c>
      <c r="AN183" s="423" t="s">
        <v>313</v>
      </c>
      <c r="AO183" s="423" t="s">
        <v>313</v>
      </c>
      <c r="AP183" s="423" t="s">
        <v>313</v>
      </c>
      <c r="AQ183" s="423">
        <v>1</v>
      </c>
    </row>
    <row r="184" spans="1:43" hidden="1" x14ac:dyDescent="0.3">
      <c r="A184" s="423" t="s">
        <v>45</v>
      </c>
      <c r="B184">
        <v>332</v>
      </c>
      <c r="C184">
        <v>196</v>
      </c>
      <c r="D184">
        <v>1976</v>
      </c>
      <c r="E184" s="423" t="s">
        <v>313</v>
      </c>
      <c r="F184" s="423" t="s">
        <v>313</v>
      </c>
      <c r="G184" s="423" t="s">
        <v>2863</v>
      </c>
      <c r="H184">
        <v>32494222000102</v>
      </c>
      <c r="I184" s="423" t="s">
        <v>2770</v>
      </c>
      <c r="J184" s="423" t="s">
        <v>2864</v>
      </c>
      <c r="K184" s="423" t="s">
        <v>2772</v>
      </c>
      <c r="M184" s="423" t="s">
        <v>2773</v>
      </c>
      <c r="N184" s="423" t="s">
        <v>313</v>
      </c>
      <c r="O184" s="423" t="s">
        <v>5904</v>
      </c>
      <c r="P184" s="423" t="s">
        <v>2775</v>
      </c>
      <c r="Q184" s="423" t="s">
        <v>330</v>
      </c>
      <c r="R184" s="423" t="s">
        <v>313</v>
      </c>
      <c r="S184" s="423" t="s">
        <v>313</v>
      </c>
      <c r="T184" s="423" t="s">
        <v>2461</v>
      </c>
      <c r="U184" s="423" t="s">
        <v>356</v>
      </c>
      <c r="V184" s="423" t="s">
        <v>313</v>
      </c>
      <c r="W184">
        <v>14200</v>
      </c>
      <c r="X184">
        <v>3564</v>
      </c>
      <c r="Y184" s="423" t="s">
        <v>313</v>
      </c>
      <c r="Z184">
        <v>63</v>
      </c>
      <c r="AA184" s="32">
        <v>45750</v>
      </c>
      <c r="AB184" s="62">
        <v>0.64652777777777781</v>
      </c>
      <c r="AC184" s="423" t="s">
        <v>335</v>
      </c>
      <c r="AD184" s="32">
        <v>45813</v>
      </c>
      <c r="AE184" s="62">
        <v>0.43116898148148147</v>
      </c>
      <c r="AF184" s="423" t="s">
        <v>474</v>
      </c>
      <c r="AH184" s="423" t="s">
        <v>1205</v>
      </c>
      <c r="AI184" s="423" t="s">
        <v>2865</v>
      </c>
      <c r="AJ184" s="423" t="s">
        <v>313</v>
      </c>
      <c r="AK184" s="423" t="s">
        <v>313</v>
      </c>
      <c r="AL184" s="423" t="s">
        <v>313</v>
      </c>
      <c r="AM184" s="423" t="s">
        <v>313</v>
      </c>
      <c r="AN184" s="423" t="s">
        <v>313</v>
      </c>
      <c r="AO184" s="423" t="s">
        <v>313</v>
      </c>
      <c r="AP184" s="423" t="s">
        <v>313</v>
      </c>
      <c r="AQ184" s="423">
        <v>1</v>
      </c>
    </row>
    <row r="185" spans="1:43" hidden="1" x14ac:dyDescent="0.3">
      <c r="A185" s="423" t="s">
        <v>45</v>
      </c>
      <c r="B185">
        <v>335</v>
      </c>
      <c r="C185">
        <v>204</v>
      </c>
      <c r="D185">
        <v>1979</v>
      </c>
      <c r="E185" s="423" t="s">
        <v>313</v>
      </c>
      <c r="F185" s="423" t="s">
        <v>313</v>
      </c>
      <c r="G185" s="423" t="s">
        <v>2866</v>
      </c>
      <c r="H185">
        <v>33071847000116</v>
      </c>
      <c r="I185" s="423" t="s">
        <v>2867</v>
      </c>
      <c r="J185" s="423" t="s">
        <v>2868</v>
      </c>
      <c r="K185" s="423" t="s">
        <v>2869</v>
      </c>
      <c r="M185" s="423" t="s">
        <v>2870</v>
      </c>
      <c r="N185" s="423" t="s">
        <v>313</v>
      </c>
      <c r="O185" s="423" t="s">
        <v>5915</v>
      </c>
      <c r="P185" s="423" t="s">
        <v>2064</v>
      </c>
      <c r="Q185" s="423" t="s">
        <v>330</v>
      </c>
      <c r="R185" s="423" t="s">
        <v>313</v>
      </c>
      <c r="S185" s="423" t="s">
        <v>313</v>
      </c>
      <c r="T185" s="423" t="s">
        <v>2461</v>
      </c>
      <c r="U185" s="423" t="s">
        <v>356</v>
      </c>
      <c r="V185" s="423" t="s">
        <v>313</v>
      </c>
      <c r="W185">
        <v>720</v>
      </c>
      <c r="X185">
        <v>0</v>
      </c>
      <c r="Y185" s="423" t="s">
        <v>313</v>
      </c>
      <c r="Z185">
        <v>0</v>
      </c>
      <c r="AA185" s="32">
        <v>45751</v>
      </c>
      <c r="AB185" s="62">
        <v>0.66421296296296295</v>
      </c>
      <c r="AC185" s="423" t="s">
        <v>358</v>
      </c>
      <c r="AD185" s="32">
        <v>45751</v>
      </c>
      <c r="AE185" s="62">
        <v>0.70851851851851855</v>
      </c>
      <c r="AF185" s="423" t="s">
        <v>313</v>
      </c>
      <c r="AH185" s="423" t="s">
        <v>1138</v>
      </c>
      <c r="AI185" s="423" t="s">
        <v>313</v>
      </c>
      <c r="AJ185" s="423" t="s">
        <v>313</v>
      </c>
      <c r="AK185" s="423" t="s">
        <v>313</v>
      </c>
      <c r="AL185" s="423" t="s">
        <v>313</v>
      </c>
      <c r="AM185" s="423" t="s">
        <v>313</v>
      </c>
      <c r="AN185" s="423" t="s">
        <v>313</v>
      </c>
      <c r="AO185" s="423" t="s">
        <v>313</v>
      </c>
      <c r="AP185" s="423" t="s">
        <v>313</v>
      </c>
      <c r="AQ185" s="423">
        <v>1</v>
      </c>
    </row>
    <row r="186" spans="1:43" hidden="1" x14ac:dyDescent="0.3">
      <c r="A186" s="423" t="s">
        <v>45</v>
      </c>
      <c r="B186">
        <v>337</v>
      </c>
      <c r="C186">
        <v>185</v>
      </c>
      <c r="D186">
        <v>1982</v>
      </c>
      <c r="E186" s="423" t="s">
        <v>313</v>
      </c>
      <c r="F186" s="423" t="s">
        <v>313</v>
      </c>
      <c r="G186" s="423" t="s">
        <v>5916</v>
      </c>
      <c r="H186">
        <v>51496785000176</v>
      </c>
      <c r="I186" s="423" t="s">
        <v>2654</v>
      </c>
      <c r="J186" s="423" t="s">
        <v>2655</v>
      </c>
      <c r="K186" s="423" t="s">
        <v>2656</v>
      </c>
      <c r="M186" s="423" t="s">
        <v>2657</v>
      </c>
      <c r="N186" s="423" t="s">
        <v>313</v>
      </c>
      <c r="O186" s="423" t="s">
        <v>5893</v>
      </c>
      <c r="P186" s="423" t="s">
        <v>387</v>
      </c>
      <c r="Q186" s="423" t="s">
        <v>388</v>
      </c>
      <c r="R186" s="423" t="s">
        <v>313</v>
      </c>
      <c r="S186" s="423" t="s">
        <v>313</v>
      </c>
      <c r="T186" s="423" t="s">
        <v>2461</v>
      </c>
      <c r="U186" s="423" t="s">
        <v>2470</v>
      </c>
      <c r="V186" s="423" t="s">
        <v>313</v>
      </c>
      <c r="W186">
        <v>420</v>
      </c>
      <c r="X186">
        <v>3564</v>
      </c>
      <c r="Y186" s="423" t="s">
        <v>313</v>
      </c>
      <c r="Z186">
        <v>10</v>
      </c>
      <c r="AA186" s="32">
        <v>45754</v>
      </c>
      <c r="AB186" s="62">
        <v>0.42759259259259258</v>
      </c>
      <c r="AC186" s="423" t="s">
        <v>335</v>
      </c>
      <c r="AD186" s="32">
        <v>45764</v>
      </c>
      <c r="AE186" s="62">
        <v>0.50528935185185186</v>
      </c>
      <c r="AF186" s="423" t="s">
        <v>407</v>
      </c>
      <c r="AH186" s="423" t="s">
        <v>1110</v>
      </c>
      <c r="AI186" s="423" t="s">
        <v>1137</v>
      </c>
      <c r="AJ186" s="423" t="s">
        <v>313</v>
      </c>
      <c r="AK186" s="423" t="s">
        <v>313</v>
      </c>
      <c r="AL186" s="423" t="s">
        <v>313</v>
      </c>
      <c r="AM186" s="423" t="s">
        <v>313</v>
      </c>
      <c r="AN186" s="423" t="s">
        <v>313</v>
      </c>
      <c r="AO186" s="423" t="s">
        <v>313</v>
      </c>
      <c r="AP186" s="423" t="s">
        <v>313</v>
      </c>
      <c r="AQ186" s="423">
        <v>1</v>
      </c>
    </row>
    <row r="187" spans="1:43" hidden="1" x14ac:dyDescent="0.3">
      <c r="A187" s="423" t="s">
        <v>45</v>
      </c>
      <c r="B187">
        <v>339</v>
      </c>
      <c r="C187">
        <v>183</v>
      </c>
      <c r="D187">
        <v>1615</v>
      </c>
      <c r="E187" s="423" t="s">
        <v>313</v>
      </c>
      <c r="F187" s="423" t="s">
        <v>313</v>
      </c>
      <c r="G187" s="423" t="s">
        <v>5917</v>
      </c>
      <c r="H187">
        <v>3204281000192</v>
      </c>
      <c r="I187" s="423" t="s">
        <v>2649</v>
      </c>
      <c r="J187" s="423" t="s">
        <v>2650</v>
      </c>
      <c r="K187" s="423" t="s">
        <v>2651</v>
      </c>
      <c r="M187" s="423" t="s">
        <v>2083</v>
      </c>
      <c r="N187" s="423" t="s">
        <v>313</v>
      </c>
      <c r="O187" s="423" t="s">
        <v>5892</v>
      </c>
      <c r="P187" s="423" t="s">
        <v>2084</v>
      </c>
      <c r="Q187" s="423" t="s">
        <v>330</v>
      </c>
      <c r="R187" s="423" t="s">
        <v>313</v>
      </c>
      <c r="S187" s="423" t="s">
        <v>313</v>
      </c>
      <c r="T187" s="423" t="s">
        <v>2461</v>
      </c>
      <c r="U187" s="423" t="s">
        <v>356</v>
      </c>
      <c r="V187" s="423" t="s">
        <v>313</v>
      </c>
      <c r="W187">
        <v>1890</v>
      </c>
      <c r="X187">
        <v>0</v>
      </c>
      <c r="Y187" s="423" t="s">
        <v>313</v>
      </c>
      <c r="Z187">
        <v>0</v>
      </c>
      <c r="AA187" s="32">
        <v>45755</v>
      </c>
      <c r="AB187" s="62">
        <v>0.64071759259259264</v>
      </c>
      <c r="AC187" s="423" t="s">
        <v>358</v>
      </c>
      <c r="AD187" s="32">
        <v>45755</v>
      </c>
      <c r="AE187" s="62">
        <v>0.65402777777777776</v>
      </c>
      <c r="AF187" s="423" t="s">
        <v>313</v>
      </c>
      <c r="AH187" s="423" t="s">
        <v>2854</v>
      </c>
      <c r="AI187" s="423" t="s">
        <v>313</v>
      </c>
      <c r="AJ187" s="423" t="s">
        <v>313</v>
      </c>
      <c r="AK187" s="423" t="s">
        <v>313</v>
      </c>
      <c r="AL187" s="423" t="s">
        <v>313</v>
      </c>
      <c r="AM187" s="423" t="s">
        <v>313</v>
      </c>
      <c r="AN187" s="423" t="s">
        <v>313</v>
      </c>
      <c r="AO187" s="423" t="s">
        <v>313</v>
      </c>
      <c r="AP187" s="423" t="s">
        <v>313</v>
      </c>
      <c r="AQ187" s="423">
        <v>1</v>
      </c>
    </row>
    <row r="188" spans="1:43" hidden="1" x14ac:dyDescent="0.3">
      <c r="A188" s="423" t="s">
        <v>45</v>
      </c>
      <c r="B188">
        <v>340</v>
      </c>
      <c r="C188">
        <v>205</v>
      </c>
      <c r="D188">
        <v>1984</v>
      </c>
      <c r="E188" s="423" t="s">
        <v>313</v>
      </c>
      <c r="F188" s="423" t="s">
        <v>313</v>
      </c>
      <c r="G188" s="423" t="s">
        <v>5918</v>
      </c>
      <c r="H188">
        <v>57464109000105</v>
      </c>
      <c r="I188" s="423" t="s">
        <v>2875</v>
      </c>
      <c r="J188" s="423" t="s">
        <v>2876</v>
      </c>
      <c r="K188" s="423" t="s">
        <v>2877</v>
      </c>
      <c r="L188">
        <v>11984320025</v>
      </c>
      <c r="M188" s="423" t="s">
        <v>2878</v>
      </c>
      <c r="N188" s="423" t="s">
        <v>313</v>
      </c>
      <c r="O188" s="423" t="s">
        <v>5919</v>
      </c>
      <c r="P188" s="423" t="s">
        <v>631</v>
      </c>
      <c r="Q188" s="423" t="s">
        <v>330</v>
      </c>
      <c r="R188" s="423" t="s">
        <v>313</v>
      </c>
      <c r="S188" s="423" t="s">
        <v>313</v>
      </c>
      <c r="T188" s="423" t="s">
        <v>2461</v>
      </c>
      <c r="U188" s="423" t="s">
        <v>2470</v>
      </c>
      <c r="V188" s="423" t="s">
        <v>313</v>
      </c>
      <c r="W188">
        <v>3360</v>
      </c>
      <c r="X188">
        <v>7128</v>
      </c>
      <c r="Y188" s="423" t="s">
        <v>313</v>
      </c>
      <c r="Z188">
        <v>0</v>
      </c>
      <c r="AA188" s="32">
        <v>45755</v>
      </c>
      <c r="AB188" s="62">
        <v>0.65628472222222223</v>
      </c>
      <c r="AC188" s="423" t="s">
        <v>335</v>
      </c>
      <c r="AD188" s="32">
        <v>45755</v>
      </c>
      <c r="AE188" s="62">
        <v>0.694849537037037</v>
      </c>
      <c r="AF188" s="423" t="s">
        <v>407</v>
      </c>
      <c r="AH188" s="423" t="s">
        <v>2860</v>
      </c>
      <c r="AI188" s="423" t="s">
        <v>2860</v>
      </c>
      <c r="AJ188" s="423" t="s">
        <v>313</v>
      </c>
      <c r="AK188" s="423" t="s">
        <v>313</v>
      </c>
      <c r="AL188" s="423" t="s">
        <v>313</v>
      </c>
      <c r="AM188" s="423" t="s">
        <v>313</v>
      </c>
      <c r="AN188" s="423" t="s">
        <v>313</v>
      </c>
      <c r="AO188" s="423" t="s">
        <v>313</v>
      </c>
      <c r="AP188" s="423" t="s">
        <v>313</v>
      </c>
      <c r="AQ188" s="423">
        <v>1</v>
      </c>
    </row>
    <row r="189" spans="1:43" hidden="1" x14ac:dyDescent="0.3">
      <c r="A189" s="423" t="s">
        <v>45</v>
      </c>
      <c r="B189">
        <v>341</v>
      </c>
      <c r="C189">
        <v>170</v>
      </c>
      <c r="D189">
        <v>1985</v>
      </c>
      <c r="E189" s="423" t="s">
        <v>313</v>
      </c>
      <c r="F189" s="423" t="s">
        <v>313</v>
      </c>
      <c r="G189" s="423" t="s">
        <v>2880</v>
      </c>
      <c r="H189">
        <v>4150555001304</v>
      </c>
      <c r="I189" s="423" t="s">
        <v>2532</v>
      </c>
      <c r="J189" s="423" t="s">
        <v>2533</v>
      </c>
      <c r="K189" s="423" t="s">
        <v>2624</v>
      </c>
      <c r="M189" s="423" t="s">
        <v>2535</v>
      </c>
      <c r="N189" s="423" t="s">
        <v>313</v>
      </c>
      <c r="O189" s="423" t="s">
        <v>5877</v>
      </c>
      <c r="P189" s="423" t="s">
        <v>2537</v>
      </c>
      <c r="Q189" s="423" t="s">
        <v>1232</v>
      </c>
      <c r="R189" s="423" t="s">
        <v>313</v>
      </c>
      <c r="S189" s="423" t="s">
        <v>313</v>
      </c>
      <c r="T189" s="423" t="s">
        <v>2461</v>
      </c>
      <c r="U189" s="423" t="s">
        <v>356</v>
      </c>
      <c r="V189" s="423" t="s">
        <v>313</v>
      </c>
      <c r="W189">
        <v>838823</v>
      </c>
      <c r="X189">
        <v>0</v>
      </c>
      <c r="Y189" s="423" t="s">
        <v>313</v>
      </c>
      <c r="Z189">
        <v>7</v>
      </c>
      <c r="AA189" s="32">
        <v>45757</v>
      </c>
      <c r="AB189" s="62">
        <v>0.37377314814814816</v>
      </c>
      <c r="AC189" s="423" t="s">
        <v>358</v>
      </c>
      <c r="AD189" s="32">
        <v>45764</v>
      </c>
      <c r="AE189" s="62">
        <v>0.41208333333333336</v>
      </c>
      <c r="AF189" s="423" t="s">
        <v>313</v>
      </c>
      <c r="AH189" s="423" t="s">
        <v>2881</v>
      </c>
      <c r="AI189" s="423" t="s">
        <v>313</v>
      </c>
      <c r="AJ189" s="423" t="s">
        <v>313</v>
      </c>
      <c r="AK189" s="423" t="s">
        <v>313</v>
      </c>
      <c r="AL189" s="423" t="s">
        <v>313</v>
      </c>
      <c r="AM189" s="423" t="s">
        <v>313</v>
      </c>
      <c r="AN189" s="423" t="s">
        <v>313</v>
      </c>
      <c r="AO189" s="423" t="s">
        <v>313</v>
      </c>
      <c r="AP189" s="423" t="s">
        <v>313</v>
      </c>
      <c r="AQ189" s="423">
        <v>1</v>
      </c>
    </row>
    <row r="190" spans="1:43" hidden="1" x14ac:dyDescent="0.3">
      <c r="A190" s="423" t="s">
        <v>45</v>
      </c>
      <c r="B190">
        <v>342</v>
      </c>
      <c r="C190">
        <v>206</v>
      </c>
      <c r="D190">
        <v>1987</v>
      </c>
      <c r="E190" s="423" t="s">
        <v>313</v>
      </c>
      <c r="F190" s="423" t="s">
        <v>313</v>
      </c>
      <c r="G190" s="423" t="s">
        <v>2882</v>
      </c>
      <c r="H190">
        <v>37075503000136</v>
      </c>
      <c r="I190" s="423" t="s">
        <v>2883</v>
      </c>
      <c r="J190" s="423" t="s">
        <v>1008</v>
      </c>
      <c r="K190" s="423" t="s">
        <v>1009</v>
      </c>
      <c r="M190" s="423" t="s">
        <v>1010</v>
      </c>
      <c r="N190" s="423" t="s">
        <v>313</v>
      </c>
      <c r="O190" s="423" t="s">
        <v>5920</v>
      </c>
      <c r="P190" s="423" t="s">
        <v>1011</v>
      </c>
      <c r="Q190" s="423" t="s">
        <v>472</v>
      </c>
      <c r="R190" s="423" t="s">
        <v>313</v>
      </c>
      <c r="S190" s="423" t="s">
        <v>313</v>
      </c>
      <c r="T190" s="423" t="s">
        <v>2461</v>
      </c>
      <c r="U190" s="423" t="s">
        <v>2470</v>
      </c>
      <c r="V190" s="423" t="s">
        <v>313</v>
      </c>
      <c r="W190">
        <v>0</v>
      </c>
      <c r="X190">
        <v>3564</v>
      </c>
      <c r="Y190" s="423" t="s">
        <v>313</v>
      </c>
      <c r="Z190">
        <v>4</v>
      </c>
      <c r="AA190" s="32">
        <v>45757</v>
      </c>
      <c r="AB190" s="62">
        <v>0.70687500000000003</v>
      </c>
      <c r="AC190" s="423" t="s">
        <v>335</v>
      </c>
      <c r="AD190" s="32">
        <v>45761</v>
      </c>
      <c r="AE190" s="62">
        <v>0.64089120370370367</v>
      </c>
      <c r="AF190" s="423" t="s">
        <v>407</v>
      </c>
      <c r="AH190" s="423" t="s">
        <v>2881</v>
      </c>
      <c r="AI190" s="423" t="s">
        <v>2881</v>
      </c>
      <c r="AJ190" s="423" t="s">
        <v>313</v>
      </c>
      <c r="AK190" s="423" t="s">
        <v>313</v>
      </c>
      <c r="AL190" s="423" t="s">
        <v>313</v>
      </c>
      <c r="AM190" s="423" t="s">
        <v>313</v>
      </c>
      <c r="AN190" s="423" t="s">
        <v>313</v>
      </c>
      <c r="AO190" s="423" t="s">
        <v>313</v>
      </c>
      <c r="AP190" s="423" t="s">
        <v>313</v>
      </c>
      <c r="AQ190" s="423">
        <v>1</v>
      </c>
    </row>
    <row r="191" spans="1:43" hidden="1" x14ac:dyDescent="0.3">
      <c r="A191" s="423" t="s">
        <v>45</v>
      </c>
      <c r="B191">
        <v>344</v>
      </c>
      <c r="C191">
        <v>134</v>
      </c>
      <c r="D191">
        <v>1989</v>
      </c>
      <c r="E191" s="423" t="s">
        <v>313</v>
      </c>
      <c r="F191" s="423" t="s">
        <v>313</v>
      </c>
      <c r="G191" s="423" t="s">
        <v>2885</v>
      </c>
      <c r="I191" s="423" t="s">
        <v>2428</v>
      </c>
      <c r="J191" s="423" t="s">
        <v>2886</v>
      </c>
      <c r="K191" s="423" t="s">
        <v>2887</v>
      </c>
      <c r="M191" s="423" t="s">
        <v>2430</v>
      </c>
      <c r="N191" s="423" t="s">
        <v>313</v>
      </c>
      <c r="O191" s="423" t="s">
        <v>313</v>
      </c>
      <c r="P191" s="423" t="s">
        <v>313</v>
      </c>
      <c r="Q191" s="423" t="s">
        <v>313</v>
      </c>
      <c r="R191" s="423" t="s">
        <v>313</v>
      </c>
      <c r="S191" s="423" t="s">
        <v>313</v>
      </c>
      <c r="T191" s="423" t="s">
        <v>2461</v>
      </c>
      <c r="U191" s="423" t="s">
        <v>356</v>
      </c>
      <c r="V191" s="423" t="s">
        <v>313</v>
      </c>
      <c r="W191">
        <v>1680</v>
      </c>
      <c r="X191">
        <v>0</v>
      </c>
      <c r="Y191" s="423" t="s">
        <v>313</v>
      </c>
      <c r="Z191">
        <v>2</v>
      </c>
      <c r="AA191" s="32">
        <v>45761</v>
      </c>
      <c r="AB191" s="62">
        <v>0.46211805555555557</v>
      </c>
      <c r="AC191" s="423" t="s">
        <v>358</v>
      </c>
      <c r="AD191" s="32">
        <v>45763</v>
      </c>
      <c r="AE191" s="62">
        <v>0.43277777777777776</v>
      </c>
      <c r="AF191" s="423" t="s">
        <v>313</v>
      </c>
      <c r="AH191" s="423" t="s">
        <v>1152</v>
      </c>
      <c r="AI191" s="423" t="s">
        <v>313</v>
      </c>
      <c r="AJ191" s="423" t="s">
        <v>313</v>
      </c>
      <c r="AK191" s="423" t="s">
        <v>313</v>
      </c>
      <c r="AL191" s="423" t="s">
        <v>313</v>
      </c>
      <c r="AM191" s="423" t="s">
        <v>313</v>
      </c>
      <c r="AN191" s="423" t="s">
        <v>313</v>
      </c>
      <c r="AO191" s="423" t="s">
        <v>313</v>
      </c>
      <c r="AP191" s="423" t="s">
        <v>313</v>
      </c>
      <c r="AQ191" s="423">
        <v>1</v>
      </c>
    </row>
    <row r="192" spans="1:43" hidden="1" x14ac:dyDescent="0.3">
      <c r="A192" s="423" t="s">
        <v>45</v>
      </c>
      <c r="B192">
        <v>345</v>
      </c>
      <c r="C192">
        <v>171</v>
      </c>
      <c r="D192">
        <v>1990</v>
      </c>
      <c r="E192" s="423" t="s">
        <v>313</v>
      </c>
      <c r="F192" s="423" t="s">
        <v>313</v>
      </c>
      <c r="G192" s="423" t="s">
        <v>2720</v>
      </c>
      <c r="H192">
        <v>39955762000187</v>
      </c>
      <c r="I192" s="423" t="s">
        <v>2539</v>
      </c>
      <c r="J192" s="423" t="s">
        <v>2721</v>
      </c>
      <c r="K192" s="423" t="s">
        <v>2722</v>
      </c>
      <c r="M192" s="423" t="s">
        <v>2542</v>
      </c>
      <c r="N192" s="423" t="s">
        <v>313</v>
      </c>
      <c r="O192" s="423" t="s">
        <v>5878</v>
      </c>
      <c r="P192" s="423" t="s">
        <v>631</v>
      </c>
      <c r="Q192" s="423" t="s">
        <v>330</v>
      </c>
      <c r="R192" s="423" t="s">
        <v>313</v>
      </c>
      <c r="S192" s="423" t="s">
        <v>313</v>
      </c>
      <c r="T192" s="423" t="s">
        <v>2461</v>
      </c>
      <c r="U192" s="423" t="s">
        <v>356</v>
      </c>
      <c r="V192" s="423" t="s">
        <v>313</v>
      </c>
      <c r="W192">
        <v>491408</v>
      </c>
      <c r="X192">
        <v>0</v>
      </c>
      <c r="Y192" s="423" t="s">
        <v>313</v>
      </c>
      <c r="Z192">
        <v>3</v>
      </c>
      <c r="AA192" s="32">
        <v>45761</v>
      </c>
      <c r="AB192" s="62">
        <v>0.64141203703703709</v>
      </c>
      <c r="AC192" s="423" t="s">
        <v>358</v>
      </c>
      <c r="AD192" s="32">
        <v>45764</v>
      </c>
      <c r="AE192" s="62">
        <v>0.67682870370370374</v>
      </c>
      <c r="AF192" s="423" t="s">
        <v>313</v>
      </c>
      <c r="AH192" s="423" t="s">
        <v>2888</v>
      </c>
      <c r="AI192" s="423" t="s">
        <v>313</v>
      </c>
      <c r="AJ192" s="423" t="s">
        <v>313</v>
      </c>
      <c r="AK192" s="423" t="s">
        <v>313</v>
      </c>
      <c r="AL192" s="423" t="s">
        <v>313</v>
      </c>
      <c r="AM192" s="423" t="s">
        <v>313</v>
      </c>
      <c r="AN192" s="423" t="s">
        <v>313</v>
      </c>
      <c r="AO192" s="423" t="s">
        <v>313</v>
      </c>
      <c r="AP192" s="423" t="s">
        <v>313</v>
      </c>
      <c r="AQ192" s="423">
        <v>1</v>
      </c>
    </row>
    <row r="193" spans="1:43" hidden="1" x14ac:dyDescent="0.3">
      <c r="A193" s="423" t="s">
        <v>45</v>
      </c>
      <c r="B193">
        <v>349</v>
      </c>
      <c r="C193">
        <v>202</v>
      </c>
      <c r="D193">
        <v>1995</v>
      </c>
      <c r="E193" s="423" t="s">
        <v>313</v>
      </c>
      <c r="F193" s="423" t="s">
        <v>313</v>
      </c>
      <c r="G193" s="423" t="s">
        <v>2832</v>
      </c>
      <c r="H193">
        <v>16939440000149</v>
      </c>
      <c r="I193" s="423" t="s">
        <v>2833</v>
      </c>
      <c r="J193" s="423" t="s">
        <v>2889</v>
      </c>
      <c r="K193" s="423" t="s">
        <v>2835</v>
      </c>
      <c r="M193" s="423" t="s">
        <v>2836</v>
      </c>
      <c r="N193" s="423" t="s">
        <v>313</v>
      </c>
      <c r="O193" s="423" t="s">
        <v>5912</v>
      </c>
      <c r="P193" s="423" t="s">
        <v>2838</v>
      </c>
      <c r="Q193" s="423" t="s">
        <v>330</v>
      </c>
      <c r="R193" s="423" t="s">
        <v>313</v>
      </c>
      <c r="S193" s="423" t="s">
        <v>313</v>
      </c>
      <c r="T193" s="423" t="s">
        <v>2461</v>
      </c>
      <c r="U193" s="423" t="s">
        <v>356</v>
      </c>
      <c r="V193" s="423" t="s">
        <v>313</v>
      </c>
      <c r="W193">
        <v>2996</v>
      </c>
      <c r="X193">
        <v>0</v>
      </c>
      <c r="Y193" s="423" t="s">
        <v>313</v>
      </c>
      <c r="Z193">
        <v>0</v>
      </c>
      <c r="AA193" s="32">
        <v>45763</v>
      </c>
      <c r="AB193" s="62">
        <v>0.63655092592592588</v>
      </c>
      <c r="AC193" s="423" t="s">
        <v>358</v>
      </c>
      <c r="AD193" s="32">
        <v>45763</v>
      </c>
      <c r="AE193" s="62">
        <v>0.63858796296296294</v>
      </c>
      <c r="AF193" s="423" t="s">
        <v>313</v>
      </c>
      <c r="AH193" s="423" t="s">
        <v>2890</v>
      </c>
      <c r="AI193" s="423" t="s">
        <v>313</v>
      </c>
      <c r="AJ193" s="423" t="s">
        <v>313</v>
      </c>
      <c r="AK193" s="423" t="s">
        <v>313</v>
      </c>
      <c r="AL193" s="423" t="s">
        <v>313</v>
      </c>
      <c r="AM193" s="423" t="s">
        <v>313</v>
      </c>
      <c r="AN193" s="423" t="s">
        <v>313</v>
      </c>
      <c r="AO193" s="423" t="s">
        <v>313</v>
      </c>
      <c r="AP193" s="423" t="s">
        <v>313</v>
      </c>
      <c r="AQ193" s="423">
        <v>1</v>
      </c>
    </row>
    <row r="194" spans="1:43" hidden="1" x14ac:dyDescent="0.3">
      <c r="A194" s="423" t="s">
        <v>45</v>
      </c>
      <c r="B194">
        <v>350</v>
      </c>
      <c r="C194">
        <v>130</v>
      </c>
      <c r="D194">
        <v>1996</v>
      </c>
      <c r="E194" s="423" t="s">
        <v>313</v>
      </c>
      <c r="F194" s="423" t="s">
        <v>313</v>
      </c>
      <c r="G194" s="423" t="s">
        <v>2891</v>
      </c>
      <c r="I194" s="423" t="s">
        <v>49</v>
      </c>
      <c r="J194" s="423" t="s">
        <v>2732</v>
      </c>
      <c r="K194" s="423" t="s">
        <v>2733</v>
      </c>
      <c r="M194" s="423" t="s">
        <v>2419</v>
      </c>
      <c r="N194" s="423" t="s">
        <v>313</v>
      </c>
      <c r="O194" s="423" t="s">
        <v>313</v>
      </c>
      <c r="P194" s="423" t="s">
        <v>463</v>
      </c>
      <c r="Q194" s="423" t="s">
        <v>330</v>
      </c>
      <c r="R194" s="423" t="s">
        <v>313</v>
      </c>
      <c r="S194" s="423" t="s">
        <v>313</v>
      </c>
      <c r="T194" s="423" t="s">
        <v>2461</v>
      </c>
      <c r="U194" s="423" t="s">
        <v>356</v>
      </c>
      <c r="V194" s="423" t="s">
        <v>313</v>
      </c>
      <c r="W194">
        <v>447164</v>
      </c>
      <c r="X194">
        <v>0</v>
      </c>
      <c r="Y194" s="423" t="s">
        <v>313</v>
      </c>
      <c r="Z194">
        <v>0</v>
      </c>
      <c r="AA194" s="32">
        <v>45764</v>
      </c>
      <c r="AB194" s="62">
        <v>0.40780092592592593</v>
      </c>
      <c r="AC194" s="423" t="s">
        <v>358</v>
      </c>
      <c r="AD194" s="32">
        <v>45764</v>
      </c>
      <c r="AE194" s="62">
        <v>0.5020486111111111</v>
      </c>
      <c r="AF194" s="423" t="s">
        <v>313</v>
      </c>
      <c r="AH194" s="423" t="s">
        <v>2892</v>
      </c>
      <c r="AI194" s="423" t="s">
        <v>313</v>
      </c>
      <c r="AJ194" s="423" t="s">
        <v>313</v>
      </c>
      <c r="AK194" s="423" t="s">
        <v>313</v>
      </c>
      <c r="AL194" s="423" t="s">
        <v>313</v>
      </c>
      <c r="AM194" s="423" t="s">
        <v>313</v>
      </c>
      <c r="AN194" s="423" t="s">
        <v>313</v>
      </c>
      <c r="AO194" s="423" t="s">
        <v>313</v>
      </c>
      <c r="AP194" s="423" t="s">
        <v>313</v>
      </c>
      <c r="AQ194" s="423">
        <v>1</v>
      </c>
    </row>
    <row r="195" spans="1:43" hidden="1" x14ac:dyDescent="0.3">
      <c r="A195" s="423" t="s">
        <v>45</v>
      </c>
      <c r="B195">
        <v>356</v>
      </c>
      <c r="C195">
        <v>197</v>
      </c>
      <c r="D195">
        <v>2006</v>
      </c>
      <c r="E195" s="423" t="s">
        <v>313</v>
      </c>
      <c r="F195" s="423" t="s">
        <v>313</v>
      </c>
      <c r="G195" s="423" t="s">
        <v>2893</v>
      </c>
      <c r="H195">
        <v>8616236000169</v>
      </c>
      <c r="I195" s="423" t="s">
        <v>2781</v>
      </c>
      <c r="J195" s="423" t="s">
        <v>2681</v>
      </c>
      <c r="K195" s="423" t="s">
        <v>2782</v>
      </c>
      <c r="M195" s="423" t="s">
        <v>2783</v>
      </c>
      <c r="N195" s="423" t="s">
        <v>313</v>
      </c>
      <c r="O195" s="423" t="s">
        <v>5905</v>
      </c>
      <c r="P195" s="423" t="s">
        <v>2742</v>
      </c>
      <c r="Q195" s="423" t="s">
        <v>330</v>
      </c>
      <c r="R195" s="423" t="s">
        <v>313</v>
      </c>
      <c r="S195" s="423" t="s">
        <v>313</v>
      </c>
      <c r="T195" s="423" t="s">
        <v>2461</v>
      </c>
      <c r="U195" s="423" t="s">
        <v>356</v>
      </c>
      <c r="V195" s="423" t="s">
        <v>313</v>
      </c>
      <c r="W195">
        <v>1440</v>
      </c>
      <c r="X195">
        <v>0</v>
      </c>
      <c r="Y195" s="423" t="s">
        <v>313</v>
      </c>
      <c r="Z195">
        <v>14</v>
      </c>
      <c r="AA195" s="32">
        <v>45770</v>
      </c>
      <c r="AB195" s="62">
        <v>0.63509259259259254</v>
      </c>
      <c r="AC195" s="423" t="s">
        <v>358</v>
      </c>
      <c r="AD195" s="32">
        <v>45784</v>
      </c>
      <c r="AE195" s="62">
        <v>0.66</v>
      </c>
      <c r="AF195" s="423" t="s">
        <v>313</v>
      </c>
      <c r="AH195" s="423" t="s">
        <v>2894</v>
      </c>
      <c r="AI195" s="423" t="s">
        <v>2894</v>
      </c>
      <c r="AJ195" s="423" t="s">
        <v>313</v>
      </c>
      <c r="AK195" s="423" t="s">
        <v>313</v>
      </c>
      <c r="AL195" s="423" t="s">
        <v>313</v>
      </c>
      <c r="AM195" s="423" t="s">
        <v>313</v>
      </c>
      <c r="AN195" s="423" t="s">
        <v>313</v>
      </c>
      <c r="AO195" s="423" t="s">
        <v>313</v>
      </c>
      <c r="AP195" s="423" t="s">
        <v>313</v>
      </c>
      <c r="AQ195" s="423">
        <v>1</v>
      </c>
    </row>
    <row r="196" spans="1:43" hidden="1" x14ac:dyDescent="0.3">
      <c r="A196" s="423" t="s">
        <v>45</v>
      </c>
      <c r="B196">
        <v>357</v>
      </c>
      <c r="C196">
        <v>207</v>
      </c>
      <c r="D196">
        <v>2007</v>
      </c>
      <c r="E196" s="423" t="s">
        <v>313</v>
      </c>
      <c r="F196" s="423" t="s">
        <v>313</v>
      </c>
      <c r="G196" s="423" t="s">
        <v>2895</v>
      </c>
      <c r="H196">
        <v>43609706000168</v>
      </c>
      <c r="I196" s="423" t="s">
        <v>2896</v>
      </c>
      <c r="J196" s="423" t="s">
        <v>1338</v>
      </c>
      <c r="K196" s="423" t="s">
        <v>2897</v>
      </c>
      <c r="M196" s="423" t="s">
        <v>2898</v>
      </c>
      <c r="N196" s="423" t="s">
        <v>313</v>
      </c>
      <c r="O196" s="423" t="s">
        <v>5921</v>
      </c>
      <c r="P196" s="423" t="s">
        <v>2900</v>
      </c>
      <c r="Q196" s="423" t="s">
        <v>472</v>
      </c>
      <c r="R196" s="423" t="s">
        <v>313</v>
      </c>
      <c r="S196" s="423" t="s">
        <v>313</v>
      </c>
      <c r="T196" s="423" t="s">
        <v>2461</v>
      </c>
      <c r="U196" s="423" t="s">
        <v>356</v>
      </c>
      <c r="V196" s="423" t="s">
        <v>313</v>
      </c>
      <c r="W196">
        <v>4000</v>
      </c>
      <c r="X196">
        <v>0</v>
      </c>
      <c r="Y196" s="423" t="s">
        <v>313</v>
      </c>
      <c r="Z196">
        <v>1</v>
      </c>
      <c r="AA196" s="32">
        <v>45771</v>
      </c>
      <c r="AB196" s="62">
        <v>0.4306712962962963</v>
      </c>
      <c r="AC196" s="423" t="s">
        <v>358</v>
      </c>
      <c r="AD196" s="32">
        <v>45772</v>
      </c>
      <c r="AE196" s="62">
        <v>0.69015046296296301</v>
      </c>
      <c r="AF196" s="423" t="s">
        <v>313</v>
      </c>
      <c r="AH196" s="423" t="s">
        <v>1199</v>
      </c>
      <c r="AI196" s="423" t="s">
        <v>313</v>
      </c>
      <c r="AJ196" s="423" t="s">
        <v>313</v>
      </c>
      <c r="AK196" s="423" t="s">
        <v>313</v>
      </c>
      <c r="AL196" s="423" t="s">
        <v>313</v>
      </c>
      <c r="AM196" s="423" t="s">
        <v>313</v>
      </c>
      <c r="AN196" s="423" t="s">
        <v>313</v>
      </c>
      <c r="AO196" s="423" t="s">
        <v>313</v>
      </c>
      <c r="AP196" s="423" t="s">
        <v>313</v>
      </c>
      <c r="AQ196" s="423">
        <v>1</v>
      </c>
    </row>
    <row r="197" spans="1:43" hidden="1" x14ac:dyDescent="0.3">
      <c r="A197" s="423" t="s">
        <v>45</v>
      </c>
      <c r="B197">
        <v>363</v>
      </c>
      <c r="C197">
        <v>199</v>
      </c>
      <c r="D197">
        <v>2012</v>
      </c>
      <c r="E197" s="423" t="s">
        <v>313</v>
      </c>
      <c r="F197" s="423" t="s">
        <v>313</v>
      </c>
      <c r="G197" s="423" t="s">
        <v>2804</v>
      </c>
      <c r="H197">
        <v>50963243000101</v>
      </c>
      <c r="I197" s="423" t="s">
        <v>2805</v>
      </c>
      <c r="J197" s="423" t="s">
        <v>2901</v>
      </c>
      <c r="K197" s="423" t="s">
        <v>2807</v>
      </c>
      <c r="M197" s="423" t="s">
        <v>2808</v>
      </c>
      <c r="N197" s="423" t="s">
        <v>313</v>
      </c>
      <c r="O197" s="423" t="s">
        <v>5909</v>
      </c>
      <c r="P197" s="423" t="s">
        <v>631</v>
      </c>
      <c r="Q197" s="423" t="s">
        <v>330</v>
      </c>
      <c r="R197" s="423" t="s">
        <v>313</v>
      </c>
      <c r="S197" s="423" t="s">
        <v>313</v>
      </c>
      <c r="T197" s="423" t="s">
        <v>2461</v>
      </c>
      <c r="U197" s="423" t="s">
        <v>356</v>
      </c>
      <c r="V197" s="423" t="s">
        <v>313</v>
      </c>
      <c r="W197">
        <v>1890</v>
      </c>
      <c r="X197">
        <v>0</v>
      </c>
      <c r="Y197" s="423" t="s">
        <v>313</v>
      </c>
      <c r="Z197">
        <v>0</v>
      </c>
      <c r="AA197" s="32">
        <v>45777</v>
      </c>
      <c r="AB197" s="62">
        <v>0.58546296296296296</v>
      </c>
      <c r="AC197" s="423" t="s">
        <v>358</v>
      </c>
      <c r="AD197" s="32">
        <v>45777</v>
      </c>
      <c r="AE197" s="62">
        <v>0.5869212962962963</v>
      </c>
      <c r="AF197" s="423" t="s">
        <v>313</v>
      </c>
      <c r="AH197" s="423" t="s">
        <v>2902</v>
      </c>
      <c r="AI197" s="423" t="s">
        <v>313</v>
      </c>
      <c r="AJ197" s="423" t="s">
        <v>313</v>
      </c>
      <c r="AK197" s="423" t="s">
        <v>313</v>
      </c>
      <c r="AL197" s="423" t="s">
        <v>313</v>
      </c>
      <c r="AM197" s="423" t="s">
        <v>313</v>
      </c>
      <c r="AN197" s="423" t="s">
        <v>313</v>
      </c>
      <c r="AO197" s="423" t="s">
        <v>313</v>
      </c>
      <c r="AP197" s="423" t="s">
        <v>313</v>
      </c>
      <c r="AQ197" s="423">
        <v>1</v>
      </c>
    </row>
    <row r="198" spans="1:43" hidden="1" x14ac:dyDescent="0.3">
      <c r="A198" s="423" t="s">
        <v>45</v>
      </c>
      <c r="B198">
        <v>364</v>
      </c>
      <c r="C198">
        <v>204</v>
      </c>
      <c r="D198">
        <v>2013</v>
      </c>
      <c r="E198" s="423" t="s">
        <v>313</v>
      </c>
      <c r="F198" s="423" t="s">
        <v>313</v>
      </c>
      <c r="G198" s="423" t="s">
        <v>2866</v>
      </c>
      <c r="H198">
        <v>33071847000116</v>
      </c>
      <c r="I198" s="423" t="s">
        <v>2867</v>
      </c>
      <c r="J198" s="423" t="s">
        <v>2903</v>
      </c>
      <c r="K198" s="423" t="s">
        <v>2869</v>
      </c>
      <c r="M198" s="423" t="s">
        <v>2870</v>
      </c>
      <c r="N198" s="423" t="s">
        <v>313</v>
      </c>
      <c r="O198" s="423" t="s">
        <v>5915</v>
      </c>
      <c r="P198" s="423" t="s">
        <v>2064</v>
      </c>
      <c r="Q198" s="423" t="s">
        <v>330</v>
      </c>
      <c r="R198" s="423" t="s">
        <v>313</v>
      </c>
      <c r="S198" s="423" t="s">
        <v>313</v>
      </c>
      <c r="T198" s="423" t="s">
        <v>2461</v>
      </c>
      <c r="U198" s="423" t="s">
        <v>356</v>
      </c>
      <c r="V198" s="423" t="s">
        <v>313</v>
      </c>
      <c r="W198">
        <v>3360</v>
      </c>
      <c r="X198">
        <v>0</v>
      </c>
      <c r="Y198" s="423" t="s">
        <v>313</v>
      </c>
      <c r="Z198">
        <v>0</v>
      </c>
      <c r="AA198" s="32">
        <v>45777</v>
      </c>
      <c r="AB198" s="62">
        <v>0.58721064814814816</v>
      </c>
      <c r="AC198" s="423" t="s">
        <v>358</v>
      </c>
      <c r="AD198" s="32">
        <v>45777</v>
      </c>
      <c r="AE198" s="62">
        <v>0.5879861111111111</v>
      </c>
      <c r="AF198" s="423" t="s">
        <v>313</v>
      </c>
      <c r="AH198" s="423" t="s">
        <v>2902</v>
      </c>
      <c r="AI198" s="423" t="s">
        <v>313</v>
      </c>
      <c r="AJ198" s="423" t="s">
        <v>313</v>
      </c>
      <c r="AK198" s="423" t="s">
        <v>313</v>
      </c>
      <c r="AL198" s="423" t="s">
        <v>313</v>
      </c>
      <c r="AM198" s="423" t="s">
        <v>313</v>
      </c>
      <c r="AN198" s="423" t="s">
        <v>313</v>
      </c>
      <c r="AO198" s="423" t="s">
        <v>313</v>
      </c>
      <c r="AP198" s="423" t="s">
        <v>313</v>
      </c>
      <c r="AQ198" s="423">
        <v>1</v>
      </c>
    </row>
    <row r="199" spans="1:43" hidden="1" x14ac:dyDescent="0.3">
      <c r="A199" s="423" t="s">
        <v>45</v>
      </c>
      <c r="B199">
        <v>365</v>
      </c>
      <c r="C199">
        <v>142</v>
      </c>
      <c r="D199">
        <v>2014</v>
      </c>
      <c r="E199" s="423" t="s">
        <v>313</v>
      </c>
      <c r="F199" s="423" t="s">
        <v>313</v>
      </c>
      <c r="G199" s="423" t="s">
        <v>2904</v>
      </c>
      <c r="I199" s="423" t="s">
        <v>2449</v>
      </c>
      <c r="J199" s="423" t="s">
        <v>2905</v>
      </c>
      <c r="K199" s="423" t="s">
        <v>2753</v>
      </c>
      <c r="M199" s="423" t="s">
        <v>2451</v>
      </c>
      <c r="N199" s="423" t="s">
        <v>313</v>
      </c>
      <c r="O199" s="423" t="s">
        <v>313</v>
      </c>
      <c r="P199" s="423" t="s">
        <v>2452</v>
      </c>
      <c r="Q199" s="423" t="s">
        <v>1232</v>
      </c>
      <c r="R199" s="423" t="s">
        <v>313</v>
      </c>
      <c r="S199" s="423" t="s">
        <v>313</v>
      </c>
      <c r="T199" s="423" t="s">
        <v>2461</v>
      </c>
      <c r="U199" s="423" t="s">
        <v>2470</v>
      </c>
      <c r="V199" s="423" t="s">
        <v>313</v>
      </c>
      <c r="W199">
        <v>26200</v>
      </c>
      <c r="X199">
        <v>3400</v>
      </c>
      <c r="Y199" s="423" t="s">
        <v>313</v>
      </c>
      <c r="Z199">
        <v>27</v>
      </c>
      <c r="AA199" s="32">
        <v>45777</v>
      </c>
      <c r="AB199" s="62">
        <v>0.58881944444444445</v>
      </c>
      <c r="AC199" s="423" t="s">
        <v>335</v>
      </c>
      <c r="AD199" s="32">
        <v>45804</v>
      </c>
      <c r="AE199" s="62">
        <v>0.79233796296296299</v>
      </c>
      <c r="AF199" s="423" t="s">
        <v>514</v>
      </c>
      <c r="AH199" s="423" t="s">
        <v>911</v>
      </c>
      <c r="AI199" s="423" t="s">
        <v>2902</v>
      </c>
      <c r="AJ199" s="423" t="s">
        <v>313</v>
      </c>
      <c r="AK199" s="423" t="s">
        <v>313</v>
      </c>
      <c r="AL199" s="423" t="s">
        <v>313</v>
      </c>
      <c r="AM199" s="423" t="s">
        <v>313</v>
      </c>
      <c r="AN199" s="423" t="s">
        <v>313</v>
      </c>
      <c r="AO199" s="423" t="s">
        <v>313</v>
      </c>
      <c r="AP199" s="423" t="s">
        <v>313</v>
      </c>
      <c r="AQ199" s="423">
        <v>1</v>
      </c>
    </row>
    <row r="200" spans="1:43" hidden="1" x14ac:dyDescent="0.3">
      <c r="A200" s="423" t="s">
        <v>45</v>
      </c>
      <c r="B200">
        <v>371</v>
      </c>
      <c r="C200">
        <v>178</v>
      </c>
      <c r="D200">
        <v>2021</v>
      </c>
      <c r="E200" s="423" t="s">
        <v>313</v>
      </c>
      <c r="F200" s="423" t="s">
        <v>313</v>
      </c>
      <c r="G200" s="423" t="s">
        <v>2906</v>
      </c>
      <c r="H200">
        <v>54124158000100</v>
      </c>
      <c r="I200" s="423" t="s">
        <v>2594</v>
      </c>
      <c r="J200" s="423" t="s">
        <v>780</v>
      </c>
      <c r="K200" s="423" t="s">
        <v>2907</v>
      </c>
      <c r="M200" s="423" t="s">
        <v>2597</v>
      </c>
      <c r="N200" s="423" t="s">
        <v>313</v>
      </c>
      <c r="O200" s="423" t="s">
        <v>5886</v>
      </c>
      <c r="P200" s="423" t="s">
        <v>1371</v>
      </c>
      <c r="Q200" s="423" t="s">
        <v>330</v>
      </c>
      <c r="R200" s="423" t="s">
        <v>313</v>
      </c>
      <c r="S200" s="423" t="s">
        <v>313</v>
      </c>
      <c r="T200" s="423" t="s">
        <v>2461</v>
      </c>
      <c r="U200" s="423" t="s">
        <v>2470</v>
      </c>
      <c r="V200" s="423" t="s">
        <v>313</v>
      </c>
      <c r="Y200" s="423" t="s">
        <v>313</v>
      </c>
      <c r="Z200">
        <v>18</v>
      </c>
      <c r="AA200" s="32">
        <v>45782</v>
      </c>
      <c r="AB200" s="62">
        <v>0.66790509259259256</v>
      </c>
      <c r="AC200" s="423" t="s">
        <v>335</v>
      </c>
      <c r="AD200" s="32">
        <v>45800</v>
      </c>
      <c r="AE200" s="62">
        <v>0.52974537037037039</v>
      </c>
      <c r="AF200" s="423" t="s">
        <v>336</v>
      </c>
      <c r="AH200" s="423" t="s">
        <v>2908</v>
      </c>
      <c r="AI200" s="423" t="s">
        <v>2908</v>
      </c>
      <c r="AJ200" s="423" t="s">
        <v>313</v>
      </c>
      <c r="AK200" s="423" t="s">
        <v>313</v>
      </c>
      <c r="AL200" s="423" t="s">
        <v>313</v>
      </c>
      <c r="AM200" s="423" t="s">
        <v>313</v>
      </c>
      <c r="AN200" s="423" t="s">
        <v>313</v>
      </c>
      <c r="AO200" s="423" t="s">
        <v>313</v>
      </c>
      <c r="AP200" s="423" t="s">
        <v>313</v>
      </c>
      <c r="AQ200" s="423">
        <v>1</v>
      </c>
    </row>
    <row r="201" spans="1:43" hidden="1" x14ac:dyDescent="0.3">
      <c r="A201" s="423" t="s">
        <v>45</v>
      </c>
      <c r="B201">
        <v>372</v>
      </c>
      <c r="C201">
        <v>199</v>
      </c>
      <c r="D201">
        <v>2022</v>
      </c>
      <c r="E201" s="423" t="s">
        <v>313</v>
      </c>
      <c r="F201" s="423" t="s">
        <v>313</v>
      </c>
      <c r="G201" s="423" t="s">
        <v>2909</v>
      </c>
      <c r="H201">
        <v>50963243000101</v>
      </c>
      <c r="I201" s="423" t="s">
        <v>2805</v>
      </c>
      <c r="J201" s="423" t="s">
        <v>2910</v>
      </c>
      <c r="K201" s="423" t="s">
        <v>2807</v>
      </c>
      <c r="M201" s="423" t="s">
        <v>2808</v>
      </c>
      <c r="N201" s="423" t="s">
        <v>313</v>
      </c>
      <c r="O201" s="423" t="s">
        <v>5909</v>
      </c>
      <c r="P201" s="423" t="s">
        <v>631</v>
      </c>
      <c r="Q201" s="423" t="s">
        <v>330</v>
      </c>
      <c r="R201" s="423" t="s">
        <v>313</v>
      </c>
      <c r="S201" s="423" t="s">
        <v>313</v>
      </c>
      <c r="T201" s="423" t="s">
        <v>2461</v>
      </c>
      <c r="U201" s="423" t="s">
        <v>2470</v>
      </c>
      <c r="V201" s="423" t="s">
        <v>313</v>
      </c>
      <c r="W201">
        <v>0</v>
      </c>
      <c r="X201">
        <v>1496</v>
      </c>
      <c r="Y201" s="423" t="s">
        <v>313</v>
      </c>
      <c r="Z201">
        <v>30</v>
      </c>
      <c r="AA201" s="32">
        <v>45783</v>
      </c>
      <c r="AB201" s="62">
        <v>0.48534722222222221</v>
      </c>
      <c r="AC201" s="423" t="s">
        <v>335</v>
      </c>
      <c r="AD201" s="32">
        <v>45813</v>
      </c>
      <c r="AE201" s="62">
        <v>0.47509259259259257</v>
      </c>
      <c r="AF201" s="423" t="s">
        <v>474</v>
      </c>
      <c r="AH201" s="423" t="s">
        <v>2911</v>
      </c>
      <c r="AI201" s="423" t="s">
        <v>2912</v>
      </c>
      <c r="AJ201" s="423" t="s">
        <v>313</v>
      </c>
      <c r="AK201" s="423" t="s">
        <v>313</v>
      </c>
      <c r="AL201" s="423" t="s">
        <v>313</v>
      </c>
      <c r="AM201" s="423" t="s">
        <v>313</v>
      </c>
      <c r="AN201" s="423" t="s">
        <v>313</v>
      </c>
      <c r="AO201" s="423" t="s">
        <v>313</v>
      </c>
      <c r="AP201" s="423" t="s">
        <v>313</v>
      </c>
      <c r="AQ201" s="423">
        <v>1</v>
      </c>
    </row>
    <row r="202" spans="1:43" hidden="1" x14ac:dyDescent="0.3">
      <c r="A202" s="423" t="s">
        <v>45</v>
      </c>
      <c r="B202">
        <v>373</v>
      </c>
      <c r="C202">
        <v>178</v>
      </c>
      <c r="D202">
        <v>1614</v>
      </c>
      <c r="E202" s="423" t="s">
        <v>313</v>
      </c>
      <c r="F202" s="423" t="s">
        <v>313</v>
      </c>
      <c r="G202" s="423" t="s">
        <v>2646</v>
      </c>
      <c r="H202">
        <v>54124158000100</v>
      </c>
      <c r="I202" s="423" t="s">
        <v>2594</v>
      </c>
      <c r="J202" s="423" t="s">
        <v>780</v>
      </c>
      <c r="K202" s="423" t="s">
        <v>2596</v>
      </c>
      <c r="M202" s="423" t="s">
        <v>2597</v>
      </c>
      <c r="N202" s="423" t="s">
        <v>313</v>
      </c>
      <c r="O202" s="423" t="s">
        <v>5886</v>
      </c>
      <c r="P202" s="423" t="s">
        <v>1371</v>
      </c>
      <c r="Q202" s="423" t="s">
        <v>330</v>
      </c>
      <c r="R202" s="423" t="s">
        <v>313</v>
      </c>
      <c r="S202" s="423" t="s">
        <v>313</v>
      </c>
      <c r="T202" s="423" t="s">
        <v>2461</v>
      </c>
      <c r="U202" s="423" t="s">
        <v>356</v>
      </c>
      <c r="V202" s="423" t="s">
        <v>313</v>
      </c>
      <c r="W202">
        <v>44651</v>
      </c>
      <c r="X202">
        <v>0</v>
      </c>
      <c r="Y202" s="423" t="s">
        <v>313</v>
      </c>
      <c r="Z202">
        <v>5</v>
      </c>
      <c r="AA202" s="32">
        <v>45784</v>
      </c>
      <c r="AB202" s="62">
        <v>0.51723379629629629</v>
      </c>
      <c r="AC202" s="423" t="s">
        <v>358</v>
      </c>
      <c r="AD202" s="32">
        <v>45789</v>
      </c>
      <c r="AE202" s="62">
        <v>0.39689814814814817</v>
      </c>
      <c r="AF202" s="423" t="s">
        <v>313</v>
      </c>
      <c r="AH202" s="423" t="s">
        <v>2913</v>
      </c>
      <c r="AI202" s="423" t="s">
        <v>313</v>
      </c>
      <c r="AJ202" s="423" t="s">
        <v>313</v>
      </c>
      <c r="AK202" s="423" t="s">
        <v>313</v>
      </c>
      <c r="AL202" s="423" t="s">
        <v>313</v>
      </c>
      <c r="AM202" s="423" t="s">
        <v>313</v>
      </c>
      <c r="AN202" s="423" t="s">
        <v>313</v>
      </c>
      <c r="AO202" s="423" t="s">
        <v>313</v>
      </c>
      <c r="AP202" s="423" t="s">
        <v>313</v>
      </c>
      <c r="AQ202" s="423">
        <v>1</v>
      </c>
    </row>
    <row r="203" spans="1:43" hidden="1" x14ac:dyDescent="0.3">
      <c r="A203" s="423" t="s">
        <v>45</v>
      </c>
      <c r="B203">
        <v>374</v>
      </c>
      <c r="C203">
        <v>134</v>
      </c>
      <c r="D203">
        <v>161</v>
      </c>
      <c r="E203" s="423" t="s">
        <v>313</v>
      </c>
      <c r="F203" s="423" t="s">
        <v>313</v>
      </c>
      <c r="G203" s="423" t="s">
        <v>5922</v>
      </c>
      <c r="I203" s="423" t="s">
        <v>2428</v>
      </c>
      <c r="J203" s="423" t="s">
        <v>2428</v>
      </c>
      <c r="K203" s="423" t="s">
        <v>2429</v>
      </c>
      <c r="M203" s="423" t="s">
        <v>2430</v>
      </c>
      <c r="N203" s="423" t="s">
        <v>313</v>
      </c>
      <c r="O203" s="423" t="s">
        <v>313</v>
      </c>
      <c r="P203" s="423" t="s">
        <v>313</v>
      </c>
      <c r="Q203" s="423" t="s">
        <v>313</v>
      </c>
      <c r="R203" s="423" t="s">
        <v>313</v>
      </c>
      <c r="S203" s="423" t="s">
        <v>313</v>
      </c>
      <c r="T203" s="423" t="s">
        <v>2461</v>
      </c>
      <c r="U203" s="423" t="s">
        <v>2470</v>
      </c>
      <c r="V203" s="423" t="s">
        <v>313</v>
      </c>
      <c r="Y203" s="423" t="s">
        <v>313</v>
      </c>
      <c r="Z203">
        <v>6</v>
      </c>
      <c r="AA203" s="32">
        <v>45785</v>
      </c>
      <c r="AB203" s="62">
        <v>0.64045138888888886</v>
      </c>
      <c r="AC203" s="423" t="s">
        <v>335</v>
      </c>
      <c r="AD203" s="32">
        <v>45791</v>
      </c>
      <c r="AE203" s="62">
        <v>0.4856712962962963</v>
      </c>
      <c r="AF203" s="423" t="s">
        <v>474</v>
      </c>
      <c r="AH203" s="423" t="s">
        <v>2915</v>
      </c>
      <c r="AI203" s="423" t="s">
        <v>313</v>
      </c>
      <c r="AJ203" s="423" t="s">
        <v>313</v>
      </c>
      <c r="AK203" s="423" t="s">
        <v>313</v>
      </c>
      <c r="AL203" s="423" t="s">
        <v>313</v>
      </c>
      <c r="AM203" s="423" t="s">
        <v>313</v>
      </c>
      <c r="AN203" s="423" t="s">
        <v>313</v>
      </c>
      <c r="AO203" s="423" t="s">
        <v>313</v>
      </c>
      <c r="AP203" s="423" t="s">
        <v>313</v>
      </c>
      <c r="AQ203" s="423">
        <v>1</v>
      </c>
    </row>
    <row r="204" spans="1:43" hidden="1" x14ac:dyDescent="0.3">
      <c r="A204" s="423" t="s">
        <v>45</v>
      </c>
      <c r="B204">
        <v>377</v>
      </c>
      <c r="C204">
        <v>123</v>
      </c>
      <c r="D204">
        <v>2026</v>
      </c>
      <c r="E204" s="423" t="s">
        <v>313</v>
      </c>
      <c r="F204" s="423" t="s">
        <v>313</v>
      </c>
      <c r="G204" s="423" t="s">
        <v>2916</v>
      </c>
      <c r="I204" s="423" t="s">
        <v>127</v>
      </c>
      <c r="J204" s="423" t="s">
        <v>3126</v>
      </c>
      <c r="K204" s="423" t="s">
        <v>2918</v>
      </c>
      <c r="M204" s="423" t="s">
        <v>2404</v>
      </c>
      <c r="N204" s="423" t="s">
        <v>313</v>
      </c>
      <c r="O204" s="423" t="s">
        <v>313</v>
      </c>
      <c r="P204" s="423" t="s">
        <v>313</v>
      </c>
      <c r="Q204" s="423" t="s">
        <v>313</v>
      </c>
      <c r="R204" s="423" t="s">
        <v>313</v>
      </c>
      <c r="S204" s="423" t="s">
        <v>313</v>
      </c>
      <c r="T204" s="423" t="s">
        <v>2461</v>
      </c>
      <c r="U204" s="423" t="s">
        <v>356</v>
      </c>
      <c r="V204" s="423" t="s">
        <v>313</v>
      </c>
      <c r="W204">
        <v>1428</v>
      </c>
      <c r="X204">
        <v>550</v>
      </c>
      <c r="Y204" s="423" t="s">
        <v>313</v>
      </c>
      <c r="Z204">
        <v>17</v>
      </c>
      <c r="AA204" s="32">
        <v>45786</v>
      </c>
      <c r="AB204" s="62">
        <v>0.41125</v>
      </c>
      <c r="AC204" s="423" t="s">
        <v>358</v>
      </c>
      <c r="AD204" s="32">
        <v>45803</v>
      </c>
      <c r="AE204" s="62">
        <v>0.80402777777777779</v>
      </c>
      <c r="AF204" s="423" t="s">
        <v>313</v>
      </c>
      <c r="AH204" s="423" t="s">
        <v>2919</v>
      </c>
      <c r="AI204" s="423" t="s">
        <v>2919</v>
      </c>
      <c r="AJ204" s="423" t="s">
        <v>313</v>
      </c>
      <c r="AK204" s="423" t="s">
        <v>313</v>
      </c>
      <c r="AL204" s="423" t="s">
        <v>313</v>
      </c>
      <c r="AM204" s="423" t="s">
        <v>313</v>
      </c>
      <c r="AN204" s="423" t="s">
        <v>313</v>
      </c>
      <c r="AO204" s="423" t="s">
        <v>313</v>
      </c>
      <c r="AP204" s="423" t="s">
        <v>313</v>
      </c>
      <c r="AQ204" s="423">
        <v>1</v>
      </c>
    </row>
    <row r="205" spans="1:43" hidden="1" x14ac:dyDescent="0.3">
      <c r="A205" s="423" t="s">
        <v>45</v>
      </c>
      <c r="B205">
        <v>378</v>
      </c>
      <c r="C205">
        <v>134</v>
      </c>
      <c r="D205">
        <v>2027</v>
      </c>
      <c r="E205" s="423" t="s">
        <v>313</v>
      </c>
      <c r="F205" s="423" t="s">
        <v>313</v>
      </c>
      <c r="G205" s="423" t="s">
        <v>2920</v>
      </c>
      <c r="I205" s="423" t="s">
        <v>2428</v>
      </c>
      <c r="J205" s="423" t="s">
        <v>3044</v>
      </c>
      <c r="K205" s="423" t="s">
        <v>2887</v>
      </c>
      <c r="M205" s="423" t="s">
        <v>2430</v>
      </c>
      <c r="N205" s="423" t="s">
        <v>313</v>
      </c>
      <c r="O205" s="423" t="s">
        <v>313</v>
      </c>
      <c r="P205" s="423" t="s">
        <v>313</v>
      </c>
      <c r="Q205" s="423" t="s">
        <v>313</v>
      </c>
      <c r="R205" s="423" t="s">
        <v>313</v>
      </c>
      <c r="S205" s="423" t="s">
        <v>313</v>
      </c>
      <c r="T205" s="423" t="s">
        <v>2461</v>
      </c>
      <c r="U205" s="423" t="s">
        <v>2470</v>
      </c>
      <c r="V205" s="423" t="s">
        <v>313</v>
      </c>
      <c r="Y205" s="423" t="s">
        <v>313</v>
      </c>
      <c r="Z205">
        <v>5</v>
      </c>
      <c r="AA205" s="32">
        <v>45786</v>
      </c>
      <c r="AB205" s="62">
        <v>0.60530092592592588</v>
      </c>
      <c r="AC205" s="423" t="s">
        <v>335</v>
      </c>
      <c r="AD205" s="32">
        <v>45791</v>
      </c>
      <c r="AE205" s="62">
        <v>0.48603009259259261</v>
      </c>
      <c r="AF205" s="423" t="s">
        <v>474</v>
      </c>
      <c r="AH205" s="423" t="s">
        <v>2919</v>
      </c>
      <c r="AI205" s="423" t="s">
        <v>2913</v>
      </c>
      <c r="AJ205" s="423" t="s">
        <v>313</v>
      </c>
      <c r="AK205" s="423" t="s">
        <v>313</v>
      </c>
      <c r="AL205" s="423" t="s">
        <v>313</v>
      </c>
      <c r="AM205" s="423" t="s">
        <v>313</v>
      </c>
      <c r="AN205" s="423" t="s">
        <v>313</v>
      </c>
      <c r="AO205" s="423" t="s">
        <v>313</v>
      </c>
      <c r="AP205" s="423" t="s">
        <v>313</v>
      </c>
      <c r="AQ205" s="423">
        <v>1</v>
      </c>
    </row>
    <row r="206" spans="1:43" hidden="1" x14ac:dyDescent="0.3">
      <c r="A206" s="423" t="s">
        <v>45</v>
      </c>
      <c r="B206">
        <v>380</v>
      </c>
      <c r="C206">
        <v>122</v>
      </c>
      <c r="D206">
        <v>2029</v>
      </c>
      <c r="E206" s="423" t="s">
        <v>313</v>
      </c>
      <c r="F206" s="423" t="s">
        <v>313</v>
      </c>
      <c r="G206" s="423" t="s">
        <v>2922</v>
      </c>
      <c r="I206" s="423" t="s">
        <v>182</v>
      </c>
      <c r="J206" s="423" t="s">
        <v>182</v>
      </c>
      <c r="K206" s="423" t="s">
        <v>2924</v>
      </c>
      <c r="M206" s="423" t="s">
        <v>2402</v>
      </c>
      <c r="N206" s="423" t="s">
        <v>313</v>
      </c>
      <c r="O206" s="423" t="s">
        <v>313</v>
      </c>
      <c r="P206" s="423" t="s">
        <v>313</v>
      </c>
      <c r="Q206" s="423" t="s">
        <v>313</v>
      </c>
      <c r="R206" s="423" t="s">
        <v>313</v>
      </c>
      <c r="S206" s="423" t="s">
        <v>313</v>
      </c>
      <c r="T206" s="423" t="s">
        <v>2461</v>
      </c>
      <c r="U206" s="423" t="s">
        <v>2470</v>
      </c>
      <c r="V206" s="423" t="s">
        <v>313</v>
      </c>
      <c r="W206">
        <v>2880</v>
      </c>
      <c r="X206">
        <v>0</v>
      </c>
      <c r="Y206" s="423" t="s">
        <v>313</v>
      </c>
      <c r="Z206">
        <v>22</v>
      </c>
      <c r="AA206" s="32">
        <v>45789</v>
      </c>
      <c r="AB206" s="62">
        <v>0.42956018518518518</v>
      </c>
      <c r="AC206" s="423" t="s">
        <v>335</v>
      </c>
      <c r="AD206" s="32">
        <v>45811</v>
      </c>
      <c r="AE206" s="62">
        <v>0.5135763888888889</v>
      </c>
      <c r="AF206" s="423" t="s">
        <v>407</v>
      </c>
      <c r="AH206" s="423" t="s">
        <v>2925</v>
      </c>
      <c r="AI206" s="423" t="s">
        <v>313</v>
      </c>
      <c r="AJ206" s="423" t="s">
        <v>313</v>
      </c>
      <c r="AK206" s="423" t="s">
        <v>313</v>
      </c>
      <c r="AL206" s="423" t="s">
        <v>313</v>
      </c>
      <c r="AM206" s="423" t="s">
        <v>313</v>
      </c>
      <c r="AN206" s="423" t="s">
        <v>313</v>
      </c>
      <c r="AO206" s="423" t="s">
        <v>313</v>
      </c>
      <c r="AP206" s="423" t="s">
        <v>313</v>
      </c>
      <c r="AQ206" s="423">
        <v>1</v>
      </c>
    </row>
    <row r="207" spans="1:43" hidden="1" x14ac:dyDescent="0.3">
      <c r="A207" s="423" t="s">
        <v>45</v>
      </c>
      <c r="B207">
        <v>381</v>
      </c>
      <c r="C207">
        <v>194</v>
      </c>
      <c r="D207">
        <v>2030</v>
      </c>
      <c r="E207" s="423" t="s">
        <v>313</v>
      </c>
      <c r="F207" s="423" t="s">
        <v>313</v>
      </c>
      <c r="G207" s="423" t="s">
        <v>2926</v>
      </c>
      <c r="H207">
        <v>44580314000186</v>
      </c>
      <c r="I207" s="423" t="s">
        <v>3891</v>
      </c>
      <c r="J207" s="423" t="s">
        <v>2681</v>
      </c>
      <c r="K207" s="423" t="s">
        <v>2740</v>
      </c>
      <c r="M207" s="423" t="s">
        <v>3892</v>
      </c>
      <c r="N207" s="423" t="s">
        <v>313</v>
      </c>
      <c r="O207" s="423" t="s">
        <v>5902</v>
      </c>
      <c r="P207" s="423" t="s">
        <v>2742</v>
      </c>
      <c r="Q207" s="423" t="s">
        <v>330</v>
      </c>
      <c r="R207" s="423" t="s">
        <v>313</v>
      </c>
      <c r="S207" s="423" t="s">
        <v>313</v>
      </c>
      <c r="T207" s="423" t="s">
        <v>2461</v>
      </c>
      <c r="U207" s="423" t="s">
        <v>356</v>
      </c>
      <c r="V207" s="423" t="s">
        <v>313</v>
      </c>
      <c r="W207">
        <v>2856</v>
      </c>
      <c r="X207">
        <v>28512</v>
      </c>
      <c r="Y207" s="423" t="s">
        <v>313</v>
      </c>
      <c r="Z207">
        <v>28</v>
      </c>
      <c r="AA207" s="32">
        <v>45789</v>
      </c>
      <c r="AB207" s="62">
        <v>0.61649305555555556</v>
      </c>
      <c r="AC207" s="423" t="s">
        <v>358</v>
      </c>
      <c r="AD207" s="32">
        <v>45817</v>
      </c>
      <c r="AE207" s="62">
        <v>0.51645833333333335</v>
      </c>
      <c r="AF207" s="423" t="s">
        <v>313</v>
      </c>
      <c r="AH207" s="423" t="s">
        <v>2925</v>
      </c>
      <c r="AI207" s="423" t="s">
        <v>2927</v>
      </c>
      <c r="AJ207" s="423" t="s">
        <v>313</v>
      </c>
      <c r="AK207" s="423" t="s">
        <v>313</v>
      </c>
      <c r="AL207" s="423" t="s">
        <v>313</v>
      </c>
      <c r="AM207" s="423" t="s">
        <v>313</v>
      </c>
      <c r="AN207" s="423" t="s">
        <v>313</v>
      </c>
      <c r="AO207" s="423" t="s">
        <v>313</v>
      </c>
      <c r="AP207" s="423" t="s">
        <v>313</v>
      </c>
      <c r="AQ207" s="423">
        <v>1</v>
      </c>
    </row>
    <row r="208" spans="1:43" hidden="1" x14ac:dyDescent="0.3">
      <c r="A208" s="423" t="s">
        <v>45</v>
      </c>
      <c r="B208">
        <v>386</v>
      </c>
      <c r="C208">
        <v>183</v>
      </c>
      <c r="D208">
        <v>2038</v>
      </c>
      <c r="E208" s="423" t="s">
        <v>313</v>
      </c>
      <c r="F208" s="423" t="s">
        <v>313</v>
      </c>
      <c r="G208" s="423" t="s">
        <v>2928</v>
      </c>
      <c r="H208">
        <v>3204281000192</v>
      </c>
      <c r="I208" s="423" t="s">
        <v>2649</v>
      </c>
      <c r="J208" s="423" t="s">
        <v>2650</v>
      </c>
      <c r="K208" s="423" t="s">
        <v>2651</v>
      </c>
      <c r="M208" s="423" t="s">
        <v>2083</v>
      </c>
      <c r="N208" s="423" t="s">
        <v>313</v>
      </c>
      <c r="O208" s="423" t="s">
        <v>5892</v>
      </c>
      <c r="P208" s="423" t="s">
        <v>2084</v>
      </c>
      <c r="Q208" s="423" t="s">
        <v>330</v>
      </c>
      <c r="R208" s="423" t="s">
        <v>313</v>
      </c>
      <c r="S208" s="423" t="s">
        <v>313</v>
      </c>
      <c r="T208" s="423" t="s">
        <v>2461</v>
      </c>
      <c r="U208" s="423" t="s">
        <v>356</v>
      </c>
      <c r="V208" s="423" t="s">
        <v>313</v>
      </c>
      <c r="W208">
        <v>420</v>
      </c>
      <c r="X208">
        <v>0</v>
      </c>
      <c r="Y208" s="423" t="s">
        <v>313</v>
      </c>
      <c r="Z208">
        <v>5</v>
      </c>
      <c r="AA208" s="32">
        <v>45791</v>
      </c>
      <c r="AB208" s="62">
        <v>0.63041666666666663</v>
      </c>
      <c r="AC208" s="423" t="s">
        <v>358</v>
      </c>
      <c r="AD208" s="32">
        <v>45796</v>
      </c>
      <c r="AE208" s="62">
        <v>0.37569444444444444</v>
      </c>
      <c r="AF208" s="423" t="s">
        <v>313</v>
      </c>
      <c r="AH208" s="423" t="s">
        <v>2929</v>
      </c>
      <c r="AI208" s="423" t="s">
        <v>2930</v>
      </c>
      <c r="AJ208" s="423" t="s">
        <v>313</v>
      </c>
      <c r="AK208" s="423" t="s">
        <v>313</v>
      </c>
      <c r="AL208" s="423" t="s">
        <v>313</v>
      </c>
      <c r="AM208" s="423" t="s">
        <v>313</v>
      </c>
      <c r="AN208" s="423" t="s">
        <v>313</v>
      </c>
      <c r="AO208" s="423" t="s">
        <v>313</v>
      </c>
      <c r="AP208" s="423" t="s">
        <v>313</v>
      </c>
      <c r="AQ208" s="423">
        <v>1</v>
      </c>
    </row>
    <row r="209" spans="1:43" hidden="1" x14ac:dyDescent="0.3">
      <c r="A209" s="423" t="s">
        <v>45</v>
      </c>
      <c r="B209">
        <v>387</v>
      </c>
      <c r="C209">
        <v>197</v>
      </c>
      <c r="D209">
        <v>1888</v>
      </c>
      <c r="E209" s="423" t="s">
        <v>313</v>
      </c>
      <c r="F209" s="423" t="s">
        <v>313</v>
      </c>
      <c r="G209" s="423" t="s">
        <v>5923</v>
      </c>
      <c r="H209">
        <v>8616236000169</v>
      </c>
      <c r="I209" s="423" t="s">
        <v>2781</v>
      </c>
      <c r="J209" s="423" t="s">
        <v>2681</v>
      </c>
      <c r="K209" s="423" t="s">
        <v>2782</v>
      </c>
      <c r="M209" s="423" t="s">
        <v>2783</v>
      </c>
      <c r="N209" s="423" t="s">
        <v>313</v>
      </c>
      <c r="O209" s="423" t="s">
        <v>5905</v>
      </c>
      <c r="P209" s="423" t="s">
        <v>2742</v>
      </c>
      <c r="Q209" s="423" t="s">
        <v>330</v>
      </c>
      <c r="R209" s="423" t="s">
        <v>313</v>
      </c>
      <c r="S209" s="423" t="s">
        <v>313</v>
      </c>
      <c r="T209" s="423" t="s">
        <v>2461</v>
      </c>
      <c r="U209" s="423" t="s">
        <v>2470</v>
      </c>
      <c r="V209" s="423" t="s">
        <v>313</v>
      </c>
      <c r="W209">
        <v>2880</v>
      </c>
      <c r="X209">
        <v>0</v>
      </c>
      <c r="Y209" s="423" t="s">
        <v>313</v>
      </c>
      <c r="Z209">
        <v>19</v>
      </c>
      <c r="AA209" s="32">
        <v>45792</v>
      </c>
      <c r="AB209" s="62">
        <v>0.51618055555555553</v>
      </c>
      <c r="AC209" s="423" t="s">
        <v>335</v>
      </c>
      <c r="AD209" s="32">
        <v>45811</v>
      </c>
      <c r="AE209" s="62">
        <v>0.64978009259259262</v>
      </c>
      <c r="AF209" s="423" t="s">
        <v>336</v>
      </c>
      <c r="AH209" s="423" t="s">
        <v>2932</v>
      </c>
      <c r="AI209" s="423" t="s">
        <v>1228</v>
      </c>
      <c r="AJ209" s="423" t="s">
        <v>313</v>
      </c>
      <c r="AK209" s="423" t="s">
        <v>313</v>
      </c>
      <c r="AL209" s="423" t="s">
        <v>313</v>
      </c>
      <c r="AM209" s="423" t="s">
        <v>313</v>
      </c>
      <c r="AN209" s="423" t="s">
        <v>313</v>
      </c>
      <c r="AO209" s="423" t="s">
        <v>313</v>
      </c>
      <c r="AP209" s="423" t="s">
        <v>313</v>
      </c>
      <c r="AQ209" s="423">
        <v>1</v>
      </c>
    </row>
    <row r="210" spans="1:43" hidden="1" x14ac:dyDescent="0.3">
      <c r="A210" s="423" t="s">
        <v>45</v>
      </c>
      <c r="B210">
        <v>388</v>
      </c>
      <c r="C210">
        <v>187</v>
      </c>
      <c r="D210">
        <v>2039</v>
      </c>
      <c r="E210" s="423" t="s">
        <v>313</v>
      </c>
      <c r="F210" s="423" t="s">
        <v>313</v>
      </c>
      <c r="G210" s="423" t="s">
        <v>2933</v>
      </c>
      <c r="H210">
        <v>17063632000105</v>
      </c>
      <c r="I210" s="423" t="s">
        <v>2688</v>
      </c>
      <c r="J210" s="423" t="s">
        <v>1033</v>
      </c>
      <c r="K210" s="423" t="s">
        <v>2690</v>
      </c>
      <c r="M210" s="423" t="s">
        <v>2691</v>
      </c>
      <c r="N210" s="423" t="s">
        <v>313</v>
      </c>
      <c r="O210" s="423" t="s">
        <v>5897</v>
      </c>
      <c r="P210" s="423" t="s">
        <v>2693</v>
      </c>
      <c r="Q210" s="423" t="s">
        <v>1232</v>
      </c>
      <c r="R210" s="423" t="s">
        <v>313</v>
      </c>
      <c r="S210" s="423" t="s">
        <v>313</v>
      </c>
      <c r="T210" s="423" t="s">
        <v>2461</v>
      </c>
      <c r="U210" s="423" t="s">
        <v>2470</v>
      </c>
      <c r="V210" s="423" t="s">
        <v>313</v>
      </c>
      <c r="W210">
        <v>6300</v>
      </c>
      <c r="X210">
        <v>0</v>
      </c>
      <c r="Y210" s="423" t="s">
        <v>313</v>
      </c>
      <c r="Z210">
        <v>8</v>
      </c>
      <c r="AA210" s="32">
        <v>45792</v>
      </c>
      <c r="AB210" s="62">
        <v>0.7066782407407407</v>
      </c>
      <c r="AC210" s="423" t="s">
        <v>335</v>
      </c>
      <c r="AD210" s="32">
        <v>45800</v>
      </c>
      <c r="AE210" s="62">
        <v>0.52802083333333338</v>
      </c>
      <c r="AF210" s="423" t="s">
        <v>474</v>
      </c>
      <c r="AH210" s="423" t="s">
        <v>2932</v>
      </c>
      <c r="AI210" s="423" t="s">
        <v>313</v>
      </c>
      <c r="AJ210" s="423" t="s">
        <v>313</v>
      </c>
      <c r="AK210" s="423" t="s">
        <v>313</v>
      </c>
      <c r="AL210" s="423" t="s">
        <v>313</v>
      </c>
      <c r="AM210" s="423" t="s">
        <v>313</v>
      </c>
      <c r="AN210" s="423" t="s">
        <v>313</v>
      </c>
      <c r="AO210" s="423" t="s">
        <v>313</v>
      </c>
      <c r="AP210" s="423" t="s">
        <v>313</v>
      </c>
      <c r="AQ210" s="423">
        <v>1</v>
      </c>
    </row>
    <row r="211" spans="1:43" hidden="1" x14ac:dyDescent="0.3">
      <c r="A211" s="423" t="s">
        <v>45</v>
      </c>
      <c r="B211">
        <v>389</v>
      </c>
      <c r="C211">
        <v>184</v>
      </c>
      <c r="D211">
        <v>2040</v>
      </c>
      <c r="E211" s="423" t="s">
        <v>313</v>
      </c>
      <c r="F211" s="423" t="s">
        <v>313</v>
      </c>
      <c r="G211" s="423" t="s">
        <v>2934</v>
      </c>
      <c r="H211">
        <v>11861121000144</v>
      </c>
      <c r="I211" s="423" t="s">
        <v>2935</v>
      </c>
      <c r="J211" s="423" t="s">
        <v>2936</v>
      </c>
      <c r="K211" s="423" t="s">
        <v>2937</v>
      </c>
      <c r="M211" s="423" t="s">
        <v>2938</v>
      </c>
      <c r="N211" s="423" t="s">
        <v>313</v>
      </c>
      <c r="O211" s="423" t="s">
        <v>5924</v>
      </c>
      <c r="P211" s="423" t="s">
        <v>631</v>
      </c>
      <c r="Q211" s="423" t="s">
        <v>330</v>
      </c>
      <c r="R211" s="423" t="s">
        <v>313</v>
      </c>
      <c r="S211" s="423" t="s">
        <v>313</v>
      </c>
      <c r="T211" s="423" t="s">
        <v>2461</v>
      </c>
      <c r="U211" s="423" t="s">
        <v>321</v>
      </c>
      <c r="V211" s="423" t="s">
        <v>313</v>
      </c>
      <c r="Y211" s="423" t="s">
        <v>313</v>
      </c>
      <c r="Z211">
        <v>6</v>
      </c>
      <c r="AA211" s="32">
        <v>45793</v>
      </c>
      <c r="AB211" s="62">
        <v>0.43585648148148148</v>
      </c>
      <c r="AC211" s="423" t="s">
        <v>335</v>
      </c>
      <c r="AD211" s="32">
        <v>45799</v>
      </c>
      <c r="AE211" s="62">
        <v>0.38090277777777776</v>
      </c>
      <c r="AF211" s="423" t="s">
        <v>474</v>
      </c>
      <c r="AH211" s="423" t="s">
        <v>313</v>
      </c>
      <c r="AI211" s="423" t="s">
        <v>2940</v>
      </c>
      <c r="AJ211" s="423" t="s">
        <v>313</v>
      </c>
      <c r="AK211" s="423" t="s">
        <v>313</v>
      </c>
      <c r="AL211" s="423" t="s">
        <v>313</v>
      </c>
      <c r="AM211" s="423" t="s">
        <v>313</v>
      </c>
      <c r="AN211" s="423" t="s">
        <v>313</v>
      </c>
      <c r="AO211" s="423" t="s">
        <v>313</v>
      </c>
      <c r="AP211" s="423" t="s">
        <v>313</v>
      </c>
      <c r="AQ211" s="423">
        <v>1</v>
      </c>
    </row>
    <row r="212" spans="1:43" hidden="1" x14ac:dyDescent="0.3">
      <c r="A212" s="423" t="s">
        <v>45</v>
      </c>
      <c r="B212">
        <v>390</v>
      </c>
      <c r="C212">
        <v>148</v>
      </c>
      <c r="D212">
        <v>2041</v>
      </c>
      <c r="E212" s="423" t="s">
        <v>313</v>
      </c>
      <c r="F212" s="423" t="s">
        <v>313</v>
      </c>
      <c r="G212" s="423" t="s">
        <v>2941</v>
      </c>
      <c r="H212">
        <v>8530284000130</v>
      </c>
      <c r="I212" s="423" t="s">
        <v>2610</v>
      </c>
      <c r="J212" s="423" t="s">
        <v>2474</v>
      </c>
      <c r="K212" s="423" t="s">
        <v>2611</v>
      </c>
      <c r="M212" s="423" t="s">
        <v>2612</v>
      </c>
      <c r="N212" s="423" t="s">
        <v>313</v>
      </c>
      <c r="O212" s="423" t="s">
        <v>313</v>
      </c>
      <c r="P212" s="423" t="s">
        <v>313</v>
      </c>
      <c r="Q212" s="423" t="s">
        <v>313</v>
      </c>
      <c r="R212" s="423" t="s">
        <v>313</v>
      </c>
      <c r="S212" s="423" t="s">
        <v>1251</v>
      </c>
      <c r="T212" s="423" t="s">
        <v>2461</v>
      </c>
      <c r="U212" s="423" t="s">
        <v>2470</v>
      </c>
      <c r="V212" s="423" t="s">
        <v>313</v>
      </c>
      <c r="W212">
        <v>2856</v>
      </c>
      <c r="X212">
        <v>64152</v>
      </c>
      <c r="Y212" s="423" t="s">
        <v>313</v>
      </c>
      <c r="Z212">
        <v>101</v>
      </c>
      <c r="AA212" s="32">
        <v>45793</v>
      </c>
      <c r="AB212" s="62">
        <v>0.60055555555555551</v>
      </c>
      <c r="AC212" s="423" t="s">
        <v>335</v>
      </c>
      <c r="AD212" s="32">
        <v>45894</v>
      </c>
      <c r="AE212" s="62">
        <v>0.66383101851851856</v>
      </c>
      <c r="AF212" s="423" t="s">
        <v>407</v>
      </c>
      <c r="AH212" s="423" t="s">
        <v>2942</v>
      </c>
      <c r="AI212" s="423" t="s">
        <v>1419</v>
      </c>
      <c r="AJ212" s="423" t="s">
        <v>313</v>
      </c>
      <c r="AK212" s="423" t="s">
        <v>313</v>
      </c>
      <c r="AL212" s="423" t="s">
        <v>313</v>
      </c>
      <c r="AM212" s="423" t="s">
        <v>313</v>
      </c>
      <c r="AN212" s="423" t="s">
        <v>313</v>
      </c>
      <c r="AO212" s="423" t="s">
        <v>313</v>
      </c>
      <c r="AP212" s="423" t="s">
        <v>313</v>
      </c>
      <c r="AQ212" s="423">
        <v>1</v>
      </c>
    </row>
    <row r="213" spans="1:43" hidden="1" x14ac:dyDescent="0.3">
      <c r="A213" s="423" t="s">
        <v>45</v>
      </c>
      <c r="B213">
        <v>391</v>
      </c>
      <c r="C213">
        <v>210</v>
      </c>
      <c r="D213">
        <v>2042</v>
      </c>
      <c r="E213" s="423" t="s">
        <v>313</v>
      </c>
      <c r="F213" s="423" t="s">
        <v>313</v>
      </c>
      <c r="G213" s="423" t="s">
        <v>2943</v>
      </c>
      <c r="H213">
        <v>51781567000183</v>
      </c>
      <c r="I213" s="423" t="s">
        <v>2944</v>
      </c>
      <c r="J213" s="423" t="s">
        <v>2790</v>
      </c>
      <c r="K213" s="423" t="s">
        <v>2945</v>
      </c>
      <c r="M213" s="423" t="s">
        <v>2946</v>
      </c>
      <c r="N213" s="423" t="s">
        <v>313</v>
      </c>
      <c r="O213" s="423" t="s">
        <v>5925</v>
      </c>
      <c r="P213" s="423" t="s">
        <v>2948</v>
      </c>
      <c r="Q213" s="423" t="s">
        <v>472</v>
      </c>
      <c r="R213" s="423" t="s">
        <v>313</v>
      </c>
      <c r="S213" s="423" t="s">
        <v>313</v>
      </c>
      <c r="T213" s="423" t="s">
        <v>2461</v>
      </c>
      <c r="U213" s="423" t="s">
        <v>2470</v>
      </c>
      <c r="V213" s="423" t="s">
        <v>313</v>
      </c>
      <c r="W213">
        <v>420</v>
      </c>
      <c r="X213">
        <v>0</v>
      </c>
      <c r="Y213" s="423" t="s">
        <v>313</v>
      </c>
      <c r="Z213">
        <v>0</v>
      </c>
      <c r="AA213" s="32">
        <v>45793</v>
      </c>
      <c r="AB213" s="62">
        <v>0.61630787037037038</v>
      </c>
      <c r="AC213" s="423" t="s">
        <v>335</v>
      </c>
      <c r="AD213" s="32">
        <v>45793</v>
      </c>
      <c r="AE213" s="62">
        <v>0.62888888888888894</v>
      </c>
      <c r="AF213" s="423" t="s">
        <v>336</v>
      </c>
      <c r="AH213" s="423" t="s">
        <v>2949</v>
      </c>
      <c r="AI213" s="423" t="s">
        <v>313</v>
      </c>
      <c r="AJ213" s="423" t="s">
        <v>313</v>
      </c>
      <c r="AK213" s="423" t="s">
        <v>313</v>
      </c>
      <c r="AL213" s="423" t="s">
        <v>313</v>
      </c>
      <c r="AM213" s="423" t="s">
        <v>313</v>
      </c>
      <c r="AN213" s="423" t="s">
        <v>313</v>
      </c>
      <c r="AO213" s="423" t="s">
        <v>313</v>
      </c>
      <c r="AP213" s="423" t="s">
        <v>313</v>
      </c>
      <c r="AQ213" s="423">
        <v>1</v>
      </c>
    </row>
    <row r="214" spans="1:43" hidden="1" x14ac:dyDescent="0.3">
      <c r="A214" s="423" t="s">
        <v>45</v>
      </c>
      <c r="B214">
        <v>392</v>
      </c>
      <c r="C214">
        <v>209</v>
      </c>
      <c r="D214">
        <v>2043</v>
      </c>
      <c r="E214" s="423" t="s">
        <v>313</v>
      </c>
      <c r="F214" s="423" t="s">
        <v>313</v>
      </c>
      <c r="G214" s="423" t="s">
        <v>2950</v>
      </c>
      <c r="H214">
        <v>10682266000115</v>
      </c>
      <c r="I214" s="423" t="s">
        <v>2951</v>
      </c>
      <c r="J214" s="423" t="s">
        <v>3087</v>
      </c>
      <c r="K214" s="423" t="s">
        <v>2953</v>
      </c>
      <c r="M214" s="423" t="s">
        <v>2954</v>
      </c>
      <c r="N214" s="423" t="s">
        <v>313</v>
      </c>
      <c r="O214" s="423" t="s">
        <v>5926</v>
      </c>
      <c r="P214" s="423" t="s">
        <v>1130</v>
      </c>
      <c r="Q214" s="423" t="s">
        <v>330</v>
      </c>
      <c r="R214" s="423" t="s">
        <v>313</v>
      </c>
      <c r="S214" s="423" t="s">
        <v>313</v>
      </c>
      <c r="T214" s="423" t="s">
        <v>2461</v>
      </c>
      <c r="U214" s="423" t="s">
        <v>2661</v>
      </c>
      <c r="V214" s="423" t="s">
        <v>313</v>
      </c>
      <c r="Y214" s="423" t="s">
        <v>313</v>
      </c>
      <c r="Z214">
        <v>7</v>
      </c>
      <c r="AA214" s="32">
        <v>45793</v>
      </c>
      <c r="AB214" s="62">
        <v>0.62921296296296292</v>
      </c>
      <c r="AC214" s="423" t="s">
        <v>335</v>
      </c>
      <c r="AD214" s="32">
        <v>45800</v>
      </c>
      <c r="AE214" s="62">
        <v>0.52667824074074077</v>
      </c>
      <c r="AF214" s="423" t="s">
        <v>336</v>
      </c>
      <c r="AH214" s="423" t="s">
        <v>313</v>
      </c>
      <c r="AI214" s="423" t="s">
        <v>1263</v>
      </c>
      <c r="AJ214" s="423" t="s">
        <v>1263</v>
      </c>
      <c r="AK214" s="423" t="s">
        <v>313</v>
      </c>
      <c r="AL214" s="423" t="s">
        <v>313</v>
      </c>
      <c r="AM214" s="423" t="s">
        <v>313</v>
      </c>
      <c r="AN214" s="423" t="s">
        <v>313</v>
      </c>
      <c r="AO214" s="423" t="s">
        <v>313</v>
      </c>
      <c r="AP214" s="423" t="s">
        <v>313</v>
      </c>
      <c r="AQ214" s="423">
        <v>1</v>
      </c>
    </row>
    <row r="215" spans="1:43" hidden="1" x14ac:dyDescent="0.3">
      <c r="A215" s="423" t="s">
        <v>45</v>
      </c>
      <c r="B215">
        <v>393</v>
      </c>
      <c r="C215">
        <v>133</v>
      </c>
      <c r="D215">
        <v>2044</v>
      </c>
      <c r="E215" s="423" t="s">
        <v>313</v>
      </c>
      <c r="F215" s="423" t="s">
        <v>313</v>
      </c>
      <c r="G215" s="423" t="s">
        <v>2956</v>
      </c>
      <c r="I215" s="423" t="s">
        <v>95</v>
      </c>
      <c r="J215" s="423" t="s">
        <v>2957</v>
      </c>
      <c r="K215" s="423" t="s">
        <v>2639</v>
      </c>
      <c r="M215" s="423" t="s">
        <v>1729</v>
      </c>
      <c r="N215" s="423" t="s">
        <v>313</v>
      </c>
      <c r="O215" s="423" t="s">
        <v>313</v>
      </c>
      <c r="P215" s="423" t="s">
        <v>313</v>
      </c>
      <c r="Q215" s="423" t="s">
        <v>313</v>
      </c>
      <c r="R215" s="423" t="s">
        <v>313</v>
      </c>
      <c r="S215" s="423" t="s">
        <v>864</v>
      </c>
      <c r="T215" s="423" t="s">
        <v>2461</v>
      </c>
      <c r="U215" s="423" t="s">
        <v>356</v>
      </c>
      <c r="V215" s="423" t="s">
        <v>313</v>
      </c>
      <c r="W215">
        <v>0</v>
      </c>
      <c r="X215">
        <v>325116</v>
      </c>
      <c r="Y215" s="423" t="s">
        <v>313</v>
      </c>
      <c r="Z215">
        <v>20</v>
      </c>
      <c r="AA215" s="32">
        <v>45793</v>
      </c>
      <c r="AB215" s="62">
        <v>0.68398148148148152</v>
      </c>
      <c r="AC215" s="423" t="s">
        <v>358</v>
      </c>
      <c r="AD215" s="32">
        <v>45813</v>
      </c>
      <c r="AE215" s="62">
        <v>0.47848379629629628</v>
      </c>
      <c r="AF215" s="423" t="s">
        <v>313</v>
      </c>
      <c r="AH215" s="423" t="s">
        <v>2958</v>
      </c>
      <c r="AI215" s="423" t="s">
        <v>2959</v>
      </c>
      <c r="AJ215" s="423" t="s">
        <v>313</v>
      </c>
      <c r="AK215" s="423" t="s">
        <v>313</v>
      </c>
      <c r="AL215" s="423" t="s">
        <v>313</v>
      </c>
      <c r="AM215" s="423" t="s">
        <v>313</v>
      </c>
      <c r="AN215" s="423" t="s">
        <v>313</v>
      </c>
      <c r="AO215" s="423" t="s">
        <v>313</v>
      </c>
      <c r="AP215" s="423" t="s">
        <v>313</v>
      </c>
      <c r="AQ215" s="423">
        <v>1</v>
      </c>
    </row>
    <row r="216" spans="1:43" hidden="1" x14ac:dyDescent="0.3">
      <c r="A216" s="423" t="s">
        <v>45</v>
      </c>
      <c r="B216">
        <v>394</v>
      </c>
      <c r="C216">
        <v>208</v>
      </c>
      <c r="D216">
        <v>2045</v>
      </c>
      <c r="E216" s="423" t="s">
        <v>313</v>
      </c>
      <c r="F216" s="423" t="s">
        <v>313</v>
      </c>
      <c r="G216" s="423" t="s">
        <v>2960</v>
      </c>
      <c r="H216">
        <v>42830750000130</v>
      </c>
      <c r="I216" s="423" t="s">
        <v>2961</v>
      </c>
      <c r="J216" s="423" t="s">
        <v>2962</v>
      </c>
      <c r="K216" s="423" t="s">
        <v>2963</v>
      </c>
      <c r="M216" s="423" t="s">
        <v>5000</v>
      </c>
      <c r="N216" s="423" t="s">
        <v>313</v>
      </c>
      <c r="O216" s="423" t="s">
        <v>5927</v>
      </c>
      <c r="P216" s="423" t="s">
        <v>631</v>
      </c>
      <c r="Q216" s="423" t="s">
        <v>330</v>
      </c>
      <c r="R216" s="423" t="s">
        <v>313</v>
      </c>
      <c r="S216" s="423" t="s">
        <v>313</v>
      </c>
      <c r="T216" s="423" t="s">
        <v>2461</v>
      </c>
      <c r="U216" s="423" t="s">
        <v>2470</v>
      </c>
      <c r="V216" s="423" t="s">
        <v>313</v>
      </c>
      <c r="W216">
        <v>5040</v>
      </c>
      <c r="X216">
        <v>0</v>
      </c>
      <c r="Y216" s="423" t="s">
        <v>313</v>
      </c>
      <c r="Z216">
        <v>18</v>
      </c>
      <c r="AA216" s="32">
        <v>45796</v>
      </c>
      <c r="AB216" s="62">
        <v>0.42694444444444446</v>
      </c>
      <c r="AC216" s="423" t="s">
        <v>335</v>
      </c>
      <c r="AD216" s="32">
        <v>45814</v>
      </c>
      <c r="AE216" s="62">
        <v>0.49690972222222224</v>
      </c>
      <c r="AF216" s="423" t="s">
        <v>407</v>
      </c>
      <c r="AH216" s="423" t="s">
        <v>2959</v>
      </c>
      <c r="AI216" s="423" t="s">
        <v>2929</v>
      </c>
      <c r="AJ216" s="423" t="s">
        <v>313</v>
      </c>
      <c r="AK216" s="423" t="s">
        <v>313</v>
      </c>
      <c r="AL216" s="423" t="s">
        <v>313</v>
      </c>
      <c r="AM216" s="423" t="s">
        <v>313</v>
      </c>
      <c r="AN216" s="423" t="s">
        <v>313</v>
      </c>
      <c r="AO216" s="423" t="s">
        <v>313</v>
      </c>
      <c r="AP216" s="423" t="s">
        <v>313</v>
      </c>
      <c r="AQ216" s="423">
        <v>1</v>
      </c>
    </row>
    <row r="217" spans="1:43" hidden="1" x14ac:dyDescent="0.3">
      <c r="A217" s="423" t="s">
        <v>45</v>
      </c>
      <c r="B217">
        <v>395</v>
      </c>
      <c r="C217">
        <v>179</v>
      </c>
      <c r="D217">
        <v>2046</v>
      </c>
      <c r="E217" s="423" t="s">
        <v>313</v>
      </c>
      <c r="F217" s="423" t="s">
        <v>313</v>
      </c>
      <c r="G217" s="423" t="s">
        <v>2966</v>
      </c>
      <c r="H217">
        <v>21736169000184</v>
      </c>
      <c r="I217" s="423" t="s">
        <v>2601</v>
      </c>
      <c r="J217" s="423" t="s">
        <v>2967</v>
      </c>
      <c r="K217" s="423" t="s">
        <v>2602</v>
      </c>
      <c r="M217" s="423" t="s">
        <v>2603</v>
      </c>
      <c r="N217" s="423" t="s">
        <v>313</v>
      </c>
      <c r="O217" s="423" t="s">
        <v>5887</v>
      </c>
      <c r="P217" s="423" t="s">
        <v>2605</v>
      </c>
      <c r="Q217" s="423" t="s">
        <v>414</v>
      </c>
      <c r="R217" s="423" t="s">
        <v>313</v>
      </c>
      <c r="S217" s="423" t="s">
        <v>313</v>
      </c>
      <c r="T217" s="423" t="s">
        <v>2461</v>
      </c>
      <c r="U217" s="423" t="s">
        <v>2470</v>
      </c>
      <c r="V217" s="423" t="s">
        <v>313</v>
      </c>
      <c r="W217">
        <v>3360</v>
      </c>
      <c r="X217">
        <v>7128</v>
      </c>
      <c r="Y217" s="423" t="s">
        <v>313</v>
      </c>
      <c r="Z217">
        <v>134</v>
      </c>
      <c r="AA217" s="32">
        <v>45796</v>
      </c>
      <c r="AB217" s="62">
        <v>0.46653935185185186</v>
      </c>
      <c r="AC217" s="423" t="s">
        <v>335</v>
      </c>
      <c r="AD217" s="32">
        <v>45930</v>
      </c>
      <c r="AE217" s="62">
        <v>0.38721064814814815</v>
      </c>
      <c r="AF217" s="423" t="s">
        <v>336</v>
      </c>
      <c r="AH217" s="423" t="s">
        <v>2968</v>
      </c>
      <c r="AI217" s="423" t="s">
        <v>1419</v>
      </c>
      <c r="AJ217" s="423" t="s">
        <v>313</v>
      </c>
      <c r="AK217" s="423" t="s">
        <v>313</v>
      </c>
      <c r="AL217" s="423" t="s">
        <v>313</v>
      </c>
      <c r="AM217" s="423" t="s">
        <v>313</v>
      </c>
      <c r="AN217" s="423" t="s">
        <v>313</v>
      </c>
      <c r="AO217" s="423" t="s">
        <v>313</v>
      </c>
      <c r="AP217" s="423" t="s">
        <v>313</v>
      </c>
      <c r="AQ217" s="423">
        <v>1</v>
      </c>
    </row>
    <row r="218" spans="1:43" hidden="1" x14ac:dyDescent="0.3">
      <c r="A218" s="423" t="s">
        <v>45</v>
      </c>
      <c r="B218">
        <v>396</v>
      </c>
      <c r="C218">
        <v>211</v>
      </c>
      <c r="D218">
        <v>2047</v>
      </c>
      <c r="E218" s="423" t="s">
        <v>313</v>
      </c>
      <c r="F218" s="423" t="s">
        <v>313</v>
      </c>
      <c r="G218" s="423" t="s">
        <v>2969</v>
      </c>
      <c r="H218">
        <v>5691820000190</v>
      </c>
      <c r="I218" s="423" t="s">
        <v>2970</v>
      </c>
      <c r="J218" s="423" t="s">
        <v>776</v>
      </c>
      <c r="K218" s="423" t="s">
        <v>2971</v>
      </c>
      <c r="M218" s="423" t="s">
        <v>2972</v>
      </c>
      <c r="N218" s="423" t="s">
        <v>313</v>
      </c>
      <c r="O218" s="423" t="s">
        <v>5928</v>
      </c>
      <c r="P218" s="423" t="s">
        <v>563</v>
      </c>
      <c r="Q218" s="423" t="s">
        <v>564</v>
      </c>
      <c r="R218" s="423" t="s">
        <v>313</v>
      </c>
      <c r="S218" s="423" t="s">
        <v>1251</v>
      </c>
      <c r="T218" s="423" t="s">
        <v>2461</v>
      </c>
      <c r="U218" s="423" t="s">
        <v>356</v>
      </c>
      <c r="V218" s="423" t="s">
        <v>313</v>
      </c>
      <c r="W218">
        <v>1123798</v>
      </c>
      <c r="X218">
        <v>1404</v>
      </c>
      <c r="Y218" s="423" t="s">
        <v>313</v>
      </c>
      <c r="Z218">
        <v>52</v>
      </c>
      <c r="AA218" s="32">
        <v>45796</v>
      </c>
      <c r="AB218" s="62">
        <v>0.6614930555555556</v>
      </c>
      <c r="AC218" s="423" t="s">
        <v>358</v>
      </c>
      <c r="AD218" s="32">
        <v>45848</v>
      </c>
      <c r="AE218" s="62">
        <v>0.37546296296296294</v>
      </c>
      <c r="AF218" s="423" t="s">
        <v>313</v>
      </c>
      <c r="AH218" s="423" t="s">
        <v>2974</v>
      </c>
      <c r="AI218" s="423" t="s">
        <v>1263</v>
      </c>
      <c r="AJ218" s="423" t="s">
        <v>2974</v>
      </c>
      <c r="AK218" s="423" t="s">
        <v>313</v>
      </c>
      <c r="AL218" s="423" t="s">
        <v>313</v>
      </c>
      <c r="AM218" s="423" t="s">
        <v>313</v>
      </c>
      <c r="AN218" s="423" t="s">
        <v>313</v>
      </c>
      <c r="AO218" s="423" t="s">
        <v>313</v>
      </c>
      <c r="AP218" s="423" t="s">
        <v>313</v>
      </c>
      <c r="AQ218" s="423">
        <v>1</v>
      </c>
    </row>
    <row r="219" spans="1:43" hidden="1" x14ac:dyDescent="0.3">
      <c r="A219" s="423" t="s">
        <v>45</v>
      </c>
      <c r="B219">
        <v>397</v>
      </c>
      <c r="C219">
        <v>149</v>
      </c>
      <c r="D219">
        <v>2048</v>
      </c>
      <c r="E219" s="423" t="s">
        <v>313</v>
      </c>
      <c r="F219" s="423" t="s">
        <v>313</v>
      </c>
      <c r="G219" s="423" t="s">
        <v>2701</v>
      </c>
      <c r="H219">
        <v>12418196000118</v>
      </c>
      <c r="I219" s="423" t="s">
        <v>2702</v>
      </c>
      <c r="J219" s="423" t="s">
        <v>2975</v>
      </c>
      <c r="K219" s="423" t="s">
        <v>2704</v>
      </c>
      <c r="M219" s="423" t="s">
        <v>2705</v>
      </c>
      <c r="N219" s="423" t="s">
        <v>313</v>
      </c>
      <c r="O219" s="423" t="s">
        <v>313</v>
      </c>
      <c r="P219" s="423" t="s">
        <v>313</v>
      </c>
      <c r="Q219" s="423" t="s">
        <v>313</v>
      </c>
      <c r="R219" s="423" t="s">
        <v>313</v>
      </c>
      <c r="S219" s="423" t="s">
        <v>313</v>
      </c>
      <c r="T219" s="423" t="s">
        <v>2461</v>
      </c>
      <c r="U219" s="423" t="s">
        <v>2470</v>
      </c>
      <c r="V219" s="423" t="s">
        <v>313</v>
      </c>
      <c r="W219">
        <v>1600</v>
      </c>
      <c r="X219">
        <v>1939757</v>
      </c>
      <c r="Y219" s="423" t="s">
        <v>313</v>
      </c>
      <c r="Z219">
        <v>17</v>
      </c>
      <c r="AA219" s="32">
        <v>45796</v>
      </c>
      <c r="AB219" s="62">
        <v>0.68685185185185182</v>
      </c>
      <c r="AC219" s="423" t="s">
        <v>335</v>
      </c>
      <c r="AD219" s="32">
        <v>45813</v>
      </c>
      <c r="AE219" s="62">
        <v>0.43167824074074074</v>
      </c>
      <c r="AF219" s="423" t="s">
        <v>474</v>
      </c>
      <c r="AH219" s="423" t="s">
        <v>2959</v>
      </c>
      <c r="AI219" s="423" t="s">
        <v>2958</v>
      </c>
      <c r="AJ219" s="423" t="s">
        <v>313</v>
      </c>
      <c r="AK219" s="423" t="s">
        <v>313</v>
      </c>
      <c r="AL219" s="423" t="s">
        <v>313</v>
      </c>
      <c r="AM219" s="423" t="s">
        <v>313</v>
      </c>
      <c r="AN219" s="423" t="s">
        <v>313</v>
      </c>
      <c r="AO219" s="423" t="s">
        <v>313</v>
      </c>
      <c r="AP219" s="423" t="s">
        <v>313</v>
      </c>
      <c r="AQ219" s="423">
        <v>1</v>
      </c>
    </row>
    <row r="220" spans="1:43" hidden="1" x14ac:dyDescent="0.3">
      <c r="A220" s="423" t="s">
        <v>45</v>
      </c>
      <c r="B220">
        <v>398</v>
      </c>
      <c r="C220">
        <v>98</v>
      </c>
      <c r="D220">
        <v>2049</v>
      </c>
      <c r="E220" s="423" t="s">
        <v>313</v>
      </c>
      <c r="F220" s="423" t="s">
        <v>313</v>
      </c>
      <c r="G220" s="423" t="s">
        <v>2976</v>
      </c>
      <c r="I220" s="423" t="s">
        <v>58</v>
      </c>
      <c r="J220" s="423" t="s">
        <v>780</v>
      </c>
      <c r="K220" s="423" t="s">
        <v>313</v>
      </c>
      <c r="M220" s="423" t="s">
        <v>2345</v>
      </c>
      <c r="N220" s="423" t="s">
        <v>313</v>
      </c>
      <c r="O220" s="423" t="s">
        <v>313</v>
      </c>
      <c r="P220" s="423" t="s">
        <v>313</v>
      </c>
      <c r="Q220" s="423" t="s">
        <v>313</v>
      </c>
      <c r="R220" s="423" t="s">
        <v>313</v>
      </c>
      <c r="S220" s="423" t="s">
        <v>313</v>
      </c>
      <c r="T220" s="423" t="s">
        <v>2461</v>
      </c>
      <c r="U220" s="423" t="s">
        <v>2470</v>
      </c>
      <c r="V220" s="423" t="s">
        <v>313</v>
      </c>
      <c r="Y220" s="423" t="s">
        <v>313</v>
      </c>
      <c r="Z220">
        <v>14</v>
      </c>
      <c r="AA220" s="32">
        <v>45797</v>
      </c>
      <c r="AB220" s="62">
        <v>0.40790509259259261</v>
      </c>
      <c r="AC220" s="423" t="s">
        <v>335</v>
      </c>
      <c r="AD220" s="32">
        <v>45811</v>
      </c>
      <c r="AE220" s="62">
        <v>0.65237268518518521</v>
      </c>
      <c r="AF220" s="423" t="s">
        <v>336</v>
      </c>
      <c r="AH220" s="423" t="s">
        <v>2977</v>
      </c>
      <c r="AI220" s="423" t="s">
        <v>2978</v>
      </c>
      <c r="AJ220" s="423" t="s">
        <v>313</v>
      </c>
      <c r="AK220" s="423" t="s">
        <v>313</v>
      </c>
      <c r="AL220" s="423" t="s">
        <v>313</v>
      </c>
      <c r="AM220" s="423" t="s">
        <v>313</v>
      </c>
      <c r="AN220" s="423" t="s">
        <v>313</v>
      </c>
      <c r="AO220" s="423" t="s">
        <v>313</v>
      </c>
      <c r="AP220" s="423" t="s">
        <v>313</v>
      </c>
      <c r="AQ220" s="423">
        <v>1</v>
      </c>
    </row>
    <row r="221" spans="1:43" hidden="1" x14ac:dyDescent="0.3">
      <c r="A221" s="423" t="s">
        <v>45</v>
      </c>
      <c r="B221">
        <v>399</v>
      </c>
      <c r="C221">
        <v>180</v>
      </c>
      <c r="D221">
        <v>2052</v>
      </c>
      <c r="E221" s="423" t="s">
        <v>313</v>
      </c>
      <c r="F221" s="423" t="s">
        <v>313</v>
      </c>
      <c r="G221" s="423" t="s">
        <v>2979</v>
      </c>
      <c r="H221">
        <v>7287290000226</v>
      </c>
      <c r="I221" s="423" t="s">
        <v>2616</v>
      </c>
      <c r="J221" s="423" t="s">
        <v>2980</v>
      </c>
      <c r="K221" s="423" t="s">
        <v>2618</v>
      </c>
      <c r="M221" s="423" t="s">
        <v>2619</v>
      </c>
      <c r="N221" s="423" t="s">
        <v>313</v>
      </c>
      <c r="O221" s="423" t="s">
        <v>5888</v>
      </c>
      <c r="P221" s="423" t="s">
        <v>2621</v>
      </c>
      <c r="Q221" s="423" t="s">
        <v>330</v>
      </c>
      <c r="R221" s="423" t="s">
        <v>313</v>
      </c>
      <c r="S221" s="423" t="s">
        <v>313</v>
      </c>
      <c r="T221" s="423" t="s">
        <v>2461</v>
      </c>
      <c r="U221" s="423" t="s">
        <v>356</v>
      </c>
      <c r="V221" s="423" t="s">
        <v>313</v>
      </c>
      <c r="W221">
        <v>840</v>
      </c>
      <c r="X221">
        <v>0</v>
      </c>
      <c r="Y221" s="423" t="s">
        <v>313</v>
      </c>
      <c r="Z221">
        <v>0</v>
      </c>
      <c r="AA221" s="32">
        <v>45798</v>
      </c>
      <c r="AB221" s="62">
        <v>0.53145833333333337</v>
      </c>
      <c r="AC221" s="423" t="s">
        <v>358</v>
      </c>
      <c r="AD221" s="32">
        <v>45798</v>
      </c>
      <c r="AE221" s="62">
        <v>0.53222222222222226</v>
      </c>
      <c r="AF221" s="423" t="s">
        <v>313</v>
      </c>
      <c r="AH221" s="423" t="s">
        <v>2940</v>
      </c>
      <c r="AI221" s="423" t="s">
        <v>2978</v>
      </c>
      <c r="AJ221" s="423" t="s">
        <v>313</v>
      </c>
      <c r="AK221" s="423" t="s">
        <v>313</v>
      </c>
      <c r="AL221" s="423" t="s">
        <v>313</v>
      </c>
      <c r="AM221" s="423" t="s">
        <v>313</v>
      </c>
      <c r="AN221" s="423" t="s">
        <v>313</v>
      </c>
      <c r="AO221" s="423" t="s">
        <v>313</v>
      </c>
      <c r="AP221" s="423" t="s">
        <v>313</v>
      </c>
      <c r="AQ221" s="423">
        <v>1</v>
      </c>
    </row>
    <row r="222" spans="1:43" hidden="1" x14ac:dyDescent="0.3">
      <c r="A222" s="423" t="s">
        <v>45</v>
      </c>
      <c r="B222">
        <v>400</v>
      </c>
      <c r="C222">
        <v>107</v>
      </c>
      <c r="D222">
        <v>2055</v>
      </c>
      <c r="E222" s="423" t="s">
        <v>313</v>
      </c>
      <c r="F222" s="423" t="s">
        <v>313</v>
      </c>
      <c r="G222" s="423" t="s">
        <v>2981</v>
      </c>
      <c r="H222">
        <v>7527737000297</v>
      </c>
      <c r="I222" s="423" t="s">
        <v>2370</v>
      </c>
      <c r="J222" s="423" t="s">
        <v>454</v>
      </c>
      <c r="K222" s="423" t="s">
        <v>313</v>
      </c>
      <c r="M222" s="423" t="s">
        <v>2371</v>
      </c>
      <c r="N222" s="423" t="s">
        <v>313</v>
      </c>
      <c r="O222" s="423" t="s">
        <v>313</v>
      </c>
      <c r="P222" s="423" t="s">
        <v>313</v>
      </c>
      <c r="Q222" s="423" t="s">
        <v>313</v>
      </c>
      <c r="R222" s="423" t="s">
        <v>313</v>
      </c>
      <c r="S222" s="423" t="s">
        <v>1251</v>
      </c>
      <c r="T222" s="423" t="s">
        <v>2461</v>
      </c>
      <c r="U222" s="423" t="s">
        <v>321</v>
      </c>
      <c r="V222" s="423" t="s">
        <v>313</v>
      </c>
      <c r="Y222" s="423" t="s">
        <v>313</v>
      </c>
      <c r="Z222">
        <v>132</v>
      </c>
      <c r="AA222" s="32">
        <v>45799</v>
      </c>
      <c r="AB222" s="62">
        <v>0.39634259259259258</v>
      </c>
      <c r="AC222" s="423" t="s">
        <v>335</v>
      </c>
      <c r="AD222" s="32">
        <v>45931</v>
      </c>
      <c r="AE222" s="62">
        <v>0.70456018518518515</v>
      </c>
      <c r="AF222" s="423" t="s">
        <v>895</v>
      </c>
      <c r="AH222" s="423" t="s">
        <v>313</v>
      </c>
      <c r="AI222" s="423" t="s">
        <v>2982</v>
      </c>
      <c r="AJ222" s="423" t="s">
        <v>313</v>
      </c>
      <c r="AK222" s="423" t="s">
        <v>313</v>
      </c>
      <c r="AL222" s="423" t="s">
        <v>313</v>
      </c>
      <c r="AM222" s="423" t="s">
        <v>313</v>
      </c>
      <c r="AN222" s="423" t="s">
        <v>313</v>
      </c>
      <c r="AO222" s="423" t="s">
        <v>313</v>
      </c>
      <c r="AP222" s="423" t="s">
        <v>313</v>
      </c>
      <c r="AQ222" s="423">
        <v>1</v>
      </c>
    </row>
    <row r="223" spans="1:43" hidden="1" x14ac:dyDescent="0.3">
      <c r="A223" s="423" t="s">
        <v>45</v>
      </c>
      <c r="B223">
        <v>401</v>
      </c>
      <c r="C223">
        <v>103</v>
      </c>
      <c r="D223">
        <v>2056</v>
      </c>
      <c r="E223" s="423" t="s">
        <v>313</v>
      </c>
      <c r="F223" s="423" t="s">
        <v>313</v>
      </c>
      <c r="G223" s="423" t="s">
        <v>2983</v>
      </c>
      <c r="H223">
        <v>12549273000179</v>
      </c>
      <c r="I223" s="423" t="s">
        <v>2359</v>
      </c>
      <c r="J223" s="423" t="s">
        <v>1338</v>
      </c>
      <c r="K223" s="423" t="s">
        <v>313</v>
      </c>
      <c r="M223" s="423" t="s">
        <v>2362</v>
      </c>
      <c r="N223" s="423" t="s">
        <v>313</v>
      </c>
      <c r="O223" s="423" t="s">
        <v>5874</v>
      </c>
      <c r="P223" s="423" t="s">
        <v>1130</v>
      </c>
      <c r="Q223" s="423" t="s">
        <v>330</v>
      </c>
      <c r="R223" s="423" t="s">
        <v>313</v>
      </c>
      <c r="S223" s="423" t="s">
        <v>313</v>
      </c>
      <c r="T223" s="423" t="s">
        <v>2461</v>
      </c>
      <c r="U223" s="423" t="s">
        <v>356</v>
      </c>
      <c r="V223" s="423" t="s">
        <v>313</v>
      </c>
      <c r="W223">
        <v>3780</v>
      </c>
      <c r="X223">
        <v>0</v>
      </c>
      <c r="Y223" s="423" t="s">
        <v>313</v>
      </c>
      <c r="Z223">
        <v>13</v>
      </c>
      <c r="AA223" s="32">
        <v>45799</v>
      </c>
      <c r="AB223" s="62">
        <v>0.43107638888888888</v>
      </c>
      <c r="AC223" s="423" t="s">
        <v>358</v>
      </c>
      <c r="AD223" s="32">
        <v>45812</v>
      </c>
      <c r="AE223" s="62">
        <v>0.6988078703703704</v>
      </c>
      <c r="AF223" s="423" t="s">
        <v>313</v>
      </c>
      <c r="AH223" s="423" t="s">
        <v>2982</v>
      </c>
      <c r="AI223" s="423" t="s">
        <v>1259</v>
      </c>
      <c r="AJ223" s="423" t="s">
        <v>313</v>
      </c>
      <c r="AK223" s="423" t="s">
        <v>313</v>
      </c>
      <c r="AL223" s="423" t="s">
        <v>313</v>
      </c>
      <c r="AM223" s="423" t="s">
        <v>313</v>
      </c>
      <c r="AN223" s="423" t="s">
        <v>313</v>
      </c>
      <c r="AO223" s="423" t="s">
        <v>313</v>
      </c>
      <c r="AP223" s="423" t="s">
        <v>313</v>
      </c>
      <c r="AQ223" s="423">
        <v>1</v>
      </c>
    </row>
    <row r="224" spans="1:43" hidden="1" x14ac:dyDescent="0.3">
      <c r="A224" s="423" t="s">
        <v>45</v>
      </c>
      <c r="B224">
        <v>402</v>
      </c>
      <c r="C224">
        <v>98</v>
      </c>
      <c r="D224">
        <v>2057</v>
      </c>
      <c r="E224" s="423" t="s">
        <v>313</v>
      </c>
      <c r="F224" s="423" t="s">
        <v>313</v>
      </c>
      <c r="G224" s="423" t="s">
        <v>2984</v>
      </c>
      <c r="I224" s="423" t="s">
        <v>58</v>
      </c>
      <c r="J224" s="423" t="s">
        <v>2985</v>
      </c>
      <c r="K224" s="423" t="s">
        <v>313</v>
      </c>
      <c r="M224" s="423" t="s">
        <v>2345</v>
      </c>
      <c r="N224" s="423" t="s">
        <v>313</v>
      </c>
      <c r="O224" s="423" t="s">
        <v>313</v>
      </c>
      <c r="P224" s="423" t="s">
        <v>313</v>
      </c>
      <c r="Q224" s="423" t="s">
        <v>313</v>
      </c>
      <c r="R224" s="423" t="s">
        <v>313</v>
      </c>
      <c r="S224" s="423" t="s">
        <v>313</v>
      </c>
      <c r="T224" s="423" t="s">
        <v>2461</v>
      </c>
      <c r="U224" s="423" t="s">
        <v>2470</v>
      </c>
      <c r="V224" s="423" t="s">
        <v>313</v>
      </c>
      <c r="Y224" s="423" t="s">
        <v>313</v>
      </c>
      <c r="Z224">
        <v>1</v>
      </c>
      <c r="AA224" s="32">
        <v>45799</v>
      </c>
      <c r="AB224" s="62">
        <v>0.45256944444444447</v>
      </c>
      <c r="AC224" s="423" t="s">
        <v>335</v>
      </c>
      <c r="AD224" s="32">
        <v>45800</v>
      </c>
      <c r="AE224" s="62">
        <v>0.53533564814814816</v>
      </c>
      <c r="AF224" s="423" t="s">
        <v>895</v>
      </c>
      <c r="AH224" s="423" t="s">
        <v>2982</v>
      </c>
      <c r="AI224" s="423" t="s">
        <v>1259</v>
      </c>
      <c r="AJ224" s="423" t="s">
        <v>313</v>
      </c>
      <c r="AK224" s="423" t="s">
        <v>313</v>
      </c>
      <c r="AL224" s="423" t="s">
        <v>313</v>
      </c>
      <c r="AM224" s="423" t="s">
        <v>313</v>
      </c>
      <c r="AN224" s="423" t="s">
        <v>313</v>
      </c>
      <c r="AO224" s="423" t="s">
        <v>313</v>
      </c>
      <c r="AP224" s="423" t="s">
        <v>313</v>
      </c>
      <c r="AQ224" s="423">
        <v>1</v>
      </c>
    </row>
    <row r="225" spans="1:43" hidden="1" x14ac:dyDescent="0.3">
      <c r="A225" s="423" t="s">
        <v>45</v>
      </c>
      <c r="B225">
        <v>403</v>
      </c>
      <c r="C225">
        <v>76</v>
      </c>
      <c r="D225">
        <v>2059</v>
      </c>
      <c r="E225" s="423" t="s">
        <v>313</v>
      </c>
      <c r="F225" s="423" t="s">
        <v>313</v>
      </c>
      <c r="G225" s="423" t="s">
        <v>2986</v>
      </c>
      <c r="I225" s="423" t="s">
        <v>2281</v>
      </c>
      <c r="J225" s="423" t="s">
        <v>2746</v>
      </c>
      <c r="K225" s="423" t="s">
        <v>2678</v>
      </c>
      <c r="M225" s="423" t="s">
        <v>2283</v>
      </c>
      <c r="N225" s="423" t="s">
        <v>313</v>
      </c>
      <c r="O225" s="423" t="s">
        <v>313</v>
      </c>
      <c r="P225" s="423" t="s">
        <v>2284</v>
      </c>
      <c r="Q225" s="423" t="s">
        <v>1232</v>
      </c>
      <c r="R225" s="423" t="s">
        <v>313</v>
      </c>
      <c r="S225" s="423" t="s">
        <v>313</v>
      </c>
      <c r="T225" s="423" t="s">
        <v>2461</v>
      </c>
      <c r="U225" s="423" t="s">
        <v>356</v>
      </c>
      <c r="V225" s="423" t="s">
        <v>313</v>
      </c>
      <c r="W225">
        <v>1680</v>
      </c>
      <c r="X225">
        <v>0</v>
      </c>
      <c r="Y225" s="423" t="s">
        <v>313</v>
      </c>
      <c r="Z225">
        <v>0</v>
      </c>
      <c r="AA225" s="32">
        <v>45804</v>
      </c>
      <c r="AB225" s="62">
        <v>0.78116898148148151</v>
      </c>
      <c r="AC225" s="423" t="s">
        <v>358</v>
      </c>
      <c r="AD225" s="32">
        <v>45804</v>
      </c>
      <c r="AE225" s="62">
        <v>0.78571759259259255</v>
      </c>
      <c r="AF225" s="423" t="s">
        <v>313</v>
      </c>
      <c r="AH225" s="423" t="s">
        <v>2987</v>
      </c>
      <c r="AI225" s="423" t="s">
        <v>2987</v>
      </c>
      <c r="AJ225" s="423" t="s">
        <v>313</v>
      </c>
      <c r="AK225" s="423" t="s">
        <v>313</v>
      </c>
      <c r="AL225" s="423" t="s">
        <v>313</v>
      </c>
      <c r="AM225" s="423" t="s">
        <v>313</v>
      </c>
      <c r="AN225" s="423" t="s">
        <v>313</v>
      </c>
      <c r="AO225" s="423" t="s">
        <v>313</v>
      </c>
      <c r="AP225" s="423" t="s">
        <v>313</v>
      </c>
      <c r="AQ225" s="423">
        <v>1</v>
      </c>
    </row>
    <row r="226" spans="1:43" hidden="1" x14ac:dyDescent="0.3">
      <c r="A226" s="423" t="s">
        <v>45</v>
      </c>
      <c r="B226">
        <v>404</v>
      </c>
      <c r="C226">
        <v>107</v>
      </c>
      <c r="D226">
        <v>2060</v>
      </c>
      <c r="E226" s="423" t="s">
        <v>313</v>
      </c>
      <c r="F226" s="423" t="s">
        <v>313</v>
      </c>
      <c r="G226" s="423" t="s">
        <v>2988</v>
      </c>
      <c r="H226">
        <v>7527737000297</v>
      </c>
      <c r="I226" s="423" t="s">
        <v>2370</v>
      </c>
      <c r="J226" s="423" t="s">
        <v>454</v>
      </c>
      <c r="K226" s="423" t="s">
        <v>313</v>
      </c>
      <c r="M226" s="423" t="s">
        <v>2371</v>
      </c>
      <c r="N226" s="423" t="s">
        <v>313</v>
      </c>
      <c r="O226" s="423" t="s">
        <v>313</v>
      </c>
      <c r="P226" s="423" t="s">
        <v>313</v>
      </c>
      <c r="Q226" s="423" t="s">
        <v>313</v>
      </c>
      <c r="R226" s="423" t="s">
        <v>313</v>
      </c>
      <c r="S226" s="423" t="s">
        <v>313</v>
      </c>
      <c r="T226" s="423" t="s">
        <v>2461</v>
      </c>
      <c r="U226" s="423" t="s">
        <v>321</v>
      </c>
      <c r="V226" s="423" t="s">
        <v>313</v>
      </c>
      <c r="Y226" s="423" t="s">
        <v>313</v>
      </c>
      <c r="Z226">
        <v>127</v>
      </c>
      <c r="AA226" s="32">
        <v>45804</v>
      </c>
      <c r="AB226" s="62">
        <v>0.79291666666666671</v>
      </c>
      <c r="AC226" s="423" t="s">
        <v>335</v>
      </c>
      <c r="AD226" s="32">
        <v>45931</v>
      </c>
      <c r="AE226" s="62">
        <v>0.70349537037037035</v>
      </c>
      <c r="AF226" s="423" t="s">
        <v>407</v>
      </c>
      <c r="AH226" s="423" t="s">
        <v>313</v>
      </c>
      <c r="AI226" s="423" t="s">
        <v>313</v>
      </c>
      <c r="AJ226" s="423" t="s">
        <v>313</v>
      </c>
      <c r="AK226" s="423" t="s">
        <v>313</v>
      </c>
      <c r="AL226" s="423" t="s">
        <v>313</v>
      </c>
      <c r="AM226" s="423" t="s">
        <v>313</v>
      </c>
      <c r="AN226" s="423" t="s">
        <v>313</v>
      </c>
      <c r="AO226" s="423" t="s">
        <v>313</v>
      </c>
      <c r="AP226" s="423" t="s">
        <v>313</v>
      </c>
      <c r="AQ226" s="423">
        <v>1</v>
      </c>
    </row>
    <row r="227" spans="1:43" hidden="1" x14ac:dyDescent="0.3">
      <c r="A227" s="423" t="s">
        <v>45</v>
      </c>
      <c r="B227">
        <v>411</v>
      </c>
      <c r="C227">
        <v>103</v>
      </c>
      <c r="D227">
        <v>2074</v>
      </c>
      <c r="E227" s="423" t="s">
        <v>313</v>
      </c>
      <c r="F227" s="423" t="s">
        <v>313</v>
      </c>
      <c r="G227" s="423" t="s">
        <v>2989</v>
      </c>
      <c r="H227">
        <v>12549273000179</v>
      </c>
      <c r="I227" s="423" t="s">
        <v>2359</v>
      </c>
      <c r="J227" s="423" t="s">
        <v>2990</v>
      </c>
      <c r="K227" s="423" t="s">
        <v>2991</v>
      </c>
      <c r="M227" s="423" t="s">
        <v>2362</v>
      </c>
      <c r="N227" s="423" t="s">
        <v>313</v>
      </c>
      <c r="O227" s="423" t="s">
        <v>5874</v>
      </c>
      <c r="P227" s="423" t="s">
        <v>1130</v>
      </c>
      <c r="Q227" s="423" t="s">
        <v>330</v>
      </c>
      <c r="R227" s="423" t="s">
        <v>313</v>
      </c>
      <c r="S227" s="423" t="s">
        <v>1251</v>
      </c>
      <c r="T227" s="423" t="s">
        <v>2461</v>
      </c>
      <c r="U227" s="423" t="s">
        <v>2470</v>
      </c>
      <c r="V227" s="423" t="s">
        <v>313</v>
      </c>
      <c r="W227">
        <v>420</v>
      </c>
      <c r="X227">
        <v>3564</v>
      </c>
      <c r="Y227" s="423" t="s">
        <v>313</v>
      </c>
      <c r="Z227">
        <v>29</v>
      </c>
      <c r="AA227" s="32">
        <v>45805</v>
      </c>
      <c r="AB227" s="62">
        <v>0.45006944444444447</v>
      </c>
      <c r="AC227" s="423" t="s">
        <v>335</v>
      </c>
      <c r="AD227" s="32">
        <v>45834</v>
      </c>
      <c r="AE227" s="62">
        <v>0.66600694444444442</v>
      </c>
      <c r="AF227" s="423" t="s">
        <v>407</v>
      </c>
      <c r="AH227" s="423" t="s">
        <v>2992</v>
      </c>
      <c r="AI227" s="423" t="s">
        <v>2992</v>
      </c>
      <c r="AJ227" s="423" t="s">
        <v>313</v>
      </c>
      <c r="AK227" s="423" t="s">
        <v>313</v>
      </c>
      <c r="AL227" s="423" t="s">
        <v>313</v>
      </c>
      <c r="AM227" s="423" t="s">
        <v>313</v>
      </c>
      <c r="AN227" s="423" t="s">
        <v>313</v>
      </c>
      <c r="AO227" s="423" t="s">
        <v>313</v>
      </c>
      <c r="AP227" s="423" t="s">
        <v>313</v>
      </c>
      <c r="AQ227" s="423">
        <v>1</v>
      </c>
    </row>
    <row r="228" spans="1:43" hidden="1" x14ac:dyDescent="0.3">
      <c r="A228" s="423" t="s">
        <v>45</v>
      </c>
      <c r="B228">
        <v>414</v>
      </c>
      <c r="C228">
        <v>187</v>
      </c>
      <c r="D228">
        <v>2102</v>
      </c>
      <c r="E228" s="423" t="s">
        <v>313</v>
      </c>
      <c r="F228" s="423" t="s">
        <v>313</v>
      </c>
      <c r="G228" s="423" t="s">
        <v>2993</v>
      </c>
      <c r="H228">
        <v>17063632000105</v>
      </c>
      <c r="I228" s="423" t="s">
        <v>2688</v>
      </c>
      <c r="J228" s="423" t="s">
        <v>2994</v>
      </c>
      <c r="K228" s="423" t="s">
        <v>2690</v>
      </c>
      <c r="M228" s="423" t="s">
        <v>2691</v>
      </c>
      <c r="N228" s="423" t="s">
        <v>313</v>
      </c>
      <c r="O228" s="423" t="s">
        <v>5897</v>
      </c>
      <c r="P228" s="423" t="s">
        <v>2693</v>
      </c>
      <c r="Q228" s="423" t="s">
        <v>1232</v>
      </c>
      <c r="R228" s="423" t="s">
        <v>313</v>
      </c>
      <c r="S228" s="423" t="s">
        <v>313</v>
      </c>
      <c r="T228" s="423" t="s">
        <v>2461</v>
      </c>
      <c r="U228" s="423" t="s">
        <v>2470</v>
      </c>
      <c r="V228" s="423" t="s">
        <v>313</v>
      </c>
      <c r="W228">
        <v>4200</v>
      </c>
      <c r="X228">
        <v>0</v>
      </c>
      <c r="Y228" s="423" t="s">
        <v>313</v>
      </c>
      <c r="Z228">
        <v>5</v>
      </c>
      <c r="AA228" s="32">
        <v>45806</v>
      </c>
      <c r="AB228" s="62">
        <v>0.6139930555555555</v>
      </c>
      <c r="AC228" s="423" t="s">
        <v>335</v>
      </c>
      <c r="AD228" s="32">
        <v>45811</v>
      </c>
      <c r="AE228" s="62">
        <v>0.64604166666666663</v>
      </c>
      <c r="AF228" s="423" t="s">
        <v>336</v>
      </c>
      <c r="AH228" s="423" t="s">
        <v>2995</v>
      </c>
      <c r="AI228" s="423" t="s">
        <v>313</v>
      </c>
      <c r="AJ228" s="423" t="s">
        <v>313</v>
      </c>
      <c r="AK228" s="423" t="s">
        <v>313</v>
      </c>
      <c r="AL228" s="423" t="s">
        <v>313</v>
      </c>
      <c r="AM228" s="423" t="s">
        <v>313</v>
      </c>
      <c r="AN228" s="423" t="s">
        <v>313</v>
      </c>
      <c r="AO228" s="423" t="s">
        <v>313</v>
      </c>
      <c r="AP228" s="423" t="s">
        <v>313</v>
      </c>
      <c r="AQ228" s="423">
        <v>1</v>
      </c>
    </row>
    <row r="229" spans="1:43" hidden="1" x14ac:dyDescent="0.3">
      <c r="A229" s="423" t="s">
        <v>45</v>
      </c>
      <c r="B229">
        <v>418</v>
      </c>
      <c r="C229">
        <v>196</v>
      </c>
      <c r="D229">
        <v>2143</v>
      </c>
      <c r="E229" s="423" t="s">
        <v>313</v>
      </c>
      <c r="F229" s="423" t="s">
        <v>313</v>
      </c>
      <c r="G229" s="423" t="s">
        <v>2996</v>
      </c>
      <c r="H229">
        <v>32494222000102</v>
      </c>
      <c r="I229" s="423" t="s">
        <v>2770</v>
      </c>
      <c r="J229" s="423" t="s">
        <v>2771</v>
      </c>
      <c r="K229" s="423" t="s">
        <v>2772</v>
      </c>
      <c r="M229" s="423" t="s">
        <v>2773</v>
      </c>
      <c r="N229" s="423" t="s">
        <v>313</v>
      </c>
      <c r="O229" s="423" t="s">
        <v>5904</v>
      </c>
      <c r="P229" s="423" t="s">
        <v>2775</v>
      </c>
      <c r="Q229" s="423" t="s">
        <v>330</v>
      </c>
      <c r="R229" s="423" t="s">
        <v>313</v>
      </c>
      <c r="S229" s="423" t="s">
        <v>313</v>
      </c>
      <c r="T229" s="423" t="s">
        <v>2461</v>
      </c>
      <c r="U229" s="423" t="s">
        <v>2470</v>
      </c>
      <c r="V229" s="423" t="s">
        <v>313</v>
      </c>
      <c r="W229">
        <v>1600</v>
      </c>
      <c r="X229">
        <v>252621</v>
      </c>
      <c r="Y229" s="423" t="s">
        <v>313</v>
      </c>
      <c r="Z229">
        <v>4</v>
      </c>
      <c r="AA229" s="32">
        <v>45807</v>
      </c>
      <c r="AB229" s="62">
        <v>0.49321759259259257</v>
      </c>
      <c r="AC229" s="423" t="s">
        <v>335</v>
      </c>
      <c r="AD229" s="32">
        <v>45811</v>
      </c>
      <c r="AE229" s="62">
        <v>0.65384259259259259</v>
      </c>
      <c r="AF229" s="423" t="s">
        <v>407</v>
      </c>
      <c r="AH229" s="423" t="s">
        <v>1124</v>
      </c>
      <c r="AI229" s="423" t="s">
        <v>1124</v>
      </c>
      <c r="AJ229" s="423" t="s">
        <v>313</v>
      </c>
      <c r="AK229" s="423" t="s">
        <v>313</v>
      </c>
      <c r="AL229" s="423" t="s">
        <v>313</v>
      </c>
      <c r="AM229" s="423" t="s">
        <v>313</v>
      </c>
      <c r="AN229" s="423" t="s">
        <v>313</v>
      </c>
      <c r="AO229" s="423" t="s">
        <v>313</v>
      </c>
      <c r="AP229" s="423" t="s">
        <v>313</v>
      </c>
      <c r="AQ229" s="423">
        <v>1</v>
      </c>
    </row>
    <row r="230" spans="1:43" hidden="1" x14ac:dyDescent="0.3">
      <c r="A230" s="423" t="s">
        <v>45</v>
      </c>
      <c r="B230">
        <v>420</v>
      </c>
      <c r="C230">
        <v>73</v>
      </c>
      <c r="D230">
        <v>2145</v>
      </c>
      <c r="E230" s="423" t="s">
        <v>313</v>
      </c>
      <c r="F230" s="423" t="s">
        <v>313</v>
      </c>
      <c r="G230" s="423" t="s">
        <v>2997</v>
      </c>
      <c r="I230" s="423" t="s">
        <v>2266</v>
      </c>
      <c r="J230" s="423" t="s">
        <v>1008</v>
      </c>
      <c r="K230" s="423" t="s">
        <v>2998</v>
      </c>
      <c r="M230" s="423" t="s">
        <v>2268</v>
      </c>
      <c r="N230" s="423" t="s">
        <v>313</v>
      </c>
      <c r="O230" s="423" t="s">
        <v>313</v>
      </c>
      <c r="P230" s="423" t="s">
        <v>313</v>
      </c>
      <c r="Q230" s="423" t="s">
        <v>313</v>
      </c>
      <c r="R230" s="423" t="s">
        <v>313</v>
      </c>
      <c r="S230" s="423" t="s">
        <v>313</v>
      </c>
      <c r="T230" s="423" t="s">
        <v>2461</v>
      </c>
      <c r="U230" s="423" t="s">
        <v>2470</v>
      </c>
      <c r="V230" s="423" t="s">
        <v>313</v>
      </c>
      <c r="W230">
        <v>3024</v>
      </c>
      <c r="X230">
        <v>3564</v>
      </c>
      <c r="Y230" s="423" t="s">
        <v>313</v>
      </c>
      <c r="Z230">
        <v>7</v>
      </c>
      <c r="AA230" s="32">
        <v>45807</v>
      </c>
      <c r="AB230" s="62">
        <v>0.59365740740740736</v>
      </c>
      <c r="AC230" s="423" t="s">
        <v>335</v>
      </c>
      <c r="AD230" s="32">
        <v>45814</v>
      </c>
      <c r="AE230" s="62">
        <v>0.47375</v>
      </c>
      <c r="AF230" s="423" t="s">
        <v>336</v>
      </c>
      <c r="AH230" s="423" t="s">
        <v>2999</v>
      </c>
      <c r="AI230" s="423" t="s">
        <v>2999</v>
      </c>
      <c r="AJ230" s="423" t="s">
        <v>313</v>
      </c>
      <c r="AK230" s="423" t="s">
        <v>313</v>
      </c>
      <c r="AL230" s="423" t="s">
        <v>313</v>
      </c>
      <c r="AM230" s="423" t="s">
        <v>313</v>
      </c>
      <c r="AN230" s="423" t="s">
        <v>313</v>
      </c>
      <c r="AO230" s="423" t="s">
        <v>313</v>
      </c>
      <c r="AP230" s="423" t="s">
        <v>313</v>
      </c>
      <c r="AQ230" s="423">
        <v>1</v>
      </c>
    </row>
    <row r="231" spans="1:43" hidden="1" x14ac:dyDescent="0.3">
      <c r="A231" s="423" t="s">
        <v>45</v>
      </c>
      <c r="B231">
        <v>421</v>
      </c>
      <c r="C231">
        <v>148</v>
      </c>
      <c r="D231">
        <v>531</v>
      </c>
      <c r="E231" s="423" t="s">
        <v>313</v>
      </c>
      <c r="F231" s="423" t="s">
        <v>313</v>
      </c>
      <c r="G231" s="423" t="s">
        <v>3000</v>
      </c>
      <c r="H231">
        <v>8530284000130</v>
      </c>
      <c r="I231" s="423" t="s">
        <v>2610</v>
      </c>
      <c r="J231" s="423" t="s">
        <v>2474</v>
      </c>
      <c r="K231" s="423" t="s">
        <v>3001</v>
      </c>
      <c r="M231" s="423" t="s">
        <v>2612</v>
      </c>
      <c r="N231" s="423" t="s">
        <v>313</v>
      </c>
      <c r="O231" s="423" t="s">
        <v>313</v>
      </c>
      <c r="P231" s="423" t="s">
        <v>313</v>
      </c>
      <c r="Q231" s="423" t="s">
        <v>313</v>
      </c>
      <c r="R231" s="423" t="s">
        <v>313</v>
      </c>
      <c r="S231" s="423" t="s">
        <v>313</v>
      </c>
      <c r="T231" s="423" t="s">
        <v>2461</v>
      </c>
      <c r="U231" s="423" t="s">
        <v>356</v>
      </c>
      <c r="V231" s="423" t="s">
        <v>313</v>
      </c>
      <c r="W231">
        <v>714</v>
      </c>
      <c r="X231">
        <v>32076</v>
      </c>
      <c r="Y231" s="423" t="s">
        <v>313</v>
      </c>
      <c r="Z231">
        <v>7</v>
      </c>
      <c r="AA231" s="32">
        <v>45807</v>
      </c>
      <c r="AB231" s="62">
        <v>0.61069444444444443</v>
      </c>
      <c r="AC231" s="423" t="s">
        <v>358</v>
      </c>
      <c r="AD231" s="32">
        <v>45814</v>
      </c>
      <c r="AE231" s="62">
        <v>0.70561342592592591</v>
      </c>
      <c r="AF231" s="423" t="s">
        <v>313</v>
      </c>
      <c r="AH231" s="423" t="s">
        <v>2974</v>
      </c>
      <c r="AI231" s="423" t="s">
        <v>2999</v>
      </c>
      <c r="AJ231" s="423" t="s">
        <v>313</v>
      </c>
      <c r="AK231" s="423" t="s">
        <v>313</v>
      </c>
      <c r="AL231" s="423" t="s">
        <v>313</v>
      </c>
      <c r="AM231" s="423" t="s">
        <v>313</v>
      </c>
      <c r="AN231" s="423" t="s">
        <v>313</v>
      </c>
      <c r="AO231" s="423" t="s">
        <v>313</v>
      </c>
      <c r="AP231" s="423" t="s">
        <v>313</v>
      </c>
      <c r="AQ231" s="423">
        <v>1</v>
      </c>
    </row>
    <row r="232" spans="1:43" hidden="1" x14ac:dyDescent="0.3">
      <c r="A232" s="423" t="s">
        <v>45</v>
      </c>
      <c r="B232">
        <v>424</v>
      </c>
      <c r="C232">
        <v>122</v>
      </c>
      <c r="D232">
        <v>2180</v>
      </c>
      <c r="E232" s="423" t="s">
        <v>313</v>
      </c>
      <c r="F232" s="423" t="s">
        <v>313</v>
      </c>
      <c r="G232" s="423" t="s">
        <v>2922</v>
      </c>
      <c r="I232" s="423" t="s">
        <v>182</v>
      </c>
      <c r="J232" s="423" t="s">
        <v>182</v>
      </c>
      <c r="K232" s="423" t="s">
        <v>2924</v>
      </c>
      <c r="M232" s="423" t="s">
        <v>2402</v>
      </c>
      <c r="N232" s="423" t="s">
        <v>313</v>
      </c>
      <c r="O232" s="423" t="s">
        <v>313</v>
      </c>
      <c r="P232" s="423" t="s">
        <v>313</v>
      </c>
      <c r="Q232" s="423" t="s">
        <v>313</v>
      </c>
      <c r="R232" s="423" t="s">
        <v>313</v>
      </c>
      <c r="S232" s="423" t="s">
        <v>313</v>
      </c>
      <c r="T232" s="423" t="s">
        <v>2461</v>
      </c>
      <c r="U232" s="423" t="s">
        <v>356</v>
      </c>
      <c r="V232" s="423" t="s">
        <v>313</v>
      </c>
      <c r="W232">
        <v>2000</v>
      </c>
      <c r="X232">
        <v>0</v>
      </c>
      <c r="Y232" s="423" t="s">
        <v>313</v>
      </c>
      <c r="Z232">
        <v>0</v>
      </c>
      <c r="AA232" s="32">
        <v>45812</v>
      </c>
      <c r="AB232" s="62">
        <v>0.68781250000000005</v>
      </c>
      <c r="AC232" s="423" t="s">
        <v>358</v>
      </c>
      <c r="AD232" s="32">
        <v>45812</v>
      </c>
      <c r="AE232" s="62">
        <v>0.69079861111111107</v>
      </c>
      <c r="AF232" s="423" t="s">
        <v>313</v>
      </c>
      <c r="AH232" s="423" t="s">
        <v>3002</v>
      </c>
      <c r="AI232" s="423" t="s">
        <v>313</v>
      </c>
      <c r="AJ232" s="423" t="s">
        <v>313</v>
      </c>
      <c r="AK232" s="423" t="s">
        <v>313</v>
      </c>
      <c r="AL232" s="423" t="s">
        <v>313</v>
      </c>
      <c r="AM232" s="423" t="s">
        <v>313</v>
      </c>
      <c r="AN232" s="423" t="s">
        <v>313</v>
      </c>
      <c r="AO232" s="423" t="s">
        <v>313</v>
      </c>
      <c r="AP232" s="423" t="s">
        <v>313</v>
      </c>
      <c r="AQ232" s="423">
        <v>1</v>
      </c>
    </row>
    <row r="233" spans="1:43" hidden="1" x14ac:dyDescent="0.3">
      <c r="A233" s="423" t="s">
        <v>45</v>
      </c>
      <c r="B233">
        <v>427</v>
      </c>
      <c r="C233">
        <v>115</v>
      </c>
      <c r="D233">
        <v>2188</v>
      </c>
      <c r="E233" s="423" t="s">
        <v>313</v>
      </c>
      <c r="F233" s="423" t="s">
        <v>313</v>
      </c>
      <c r="G233" s="423" t="s">
        <v>3003</v>
      </c>
      <c r="I233" s="423" t="s">
        <v>2384</v>
      </c>
      <c r="J233" s="423" t="s">
        <v>3004</v>
      </c>
      <c r="K233" s="423" t="s">
        <v>2581</v>
      </c>
      <c r="M233" s="423" t="s">
        <v>2385</v>
      </c>
      <c r="N233" s="423" t="s">
        <v>313</v>
      </c>
      <c r="O233" s="423" t="s">
        <v>313</v>
      </c>
      <c r="P233" s="423" t="s">
        <v>313</v>
      </c>
      <c r="Q233" s="423" t="s">
        <v>313</v>
      </c>
      <c r="R233" s="423" t="s">
        <v>313</v>
      </c>
      <c r="S233" s="423" t="s">
        <v>313</v>
      </c>
      <c r="T233" s="423" t="s">
        <v>2461</v>
      </c>
      <c r="U233" s="423" t="s">
        <v>2470</v>
      </c>
      <c r="V233" s="423" t="s">
        <v>313</v>
      </c>
      <c r="Y233" s="423" t="s">
        <v>313</v>
      </c>
      <c r="Z233">
        <v>8</v>
      </c>
      <c r="AA233" s="32">
        <v>45813</v>
      </c>
      <c r="AB233" s="62">
        <v>0.61968749999999995</v>
      </c>
      <c r="AC233" s="423" t="s">
        <v>335</v>
      </c>
      <c r="AD233" s="32">
        <v>45821</v>
      </c>
      <c r="AE233" s="62">
        <v>0.69953703703703707</v>
      </c>
      <c r="AF233" s="423" t="s">
        <v>474</v>
      </c>
      <c r="AH233" s="423" t="s">
        <v>1388</v>
      </c>
      <c r="AI233" s="423" t="s">
        <v>3005</v>
      </c>
      <c r="AJ233" s="423" t="s">
        <v>313</v>
      </c>
      <c r="AK233" s="423" t="s">
        <v>313</v>
      </c>
      <c r="AL233" s="423" t="s">
        <v>313</v>
      </c>
      <c r="AM233" s="423" t="s">
        <v>313</v>
      </c>
      <c r="AN233" s="423" t="s">
        <v>313</v>
      </c>
      <c r="AO233" s="423" t="s">
        <v>313</v>
      </c>
      <c r="AP233" s="423" t="s">
        <v>313</v>
      </c>
      <c r="AQ233" s="423">
        <v>1</v>
      </c>
    </row>
    <row r="234" spans="1:43" hidden="1" x14ac:dyDescent="0.3">
      <c r="A234" s="423" t="s">
        <v>45</v>
      </c>
      <c r="B234">
        <v>429</v>
      </c>
      <c r="C234">
        <v>119</v>
      </c>
      <c r="D234">
        <v>2191</v>
      </c>
      <c r="E234" s="423" t="s">
        <v>313</v>
      </c>
      <c r="F234" s="423" t="s">
        <v>313</v>
      </c>
      <c r="G234" s="423" t="s">
        <v>3006</v>
      </c>
      <c r="I234" s="423" t="s">
        <v>63</v>
      </c>
      <c r="J234" s="423" t="s">
        <v>384</v>
      </c>
      <c r="K234" s="423" t="s">
        <v>3007</v>
      </c>
      <c r="M234" s="423" t="s">
        <v>2396</v>
      </c>
      <c r="N234" s="423" t="s">
        <v>313</v>
      </c>
      <c r="O234" s="423" t="s">
        <v>313</v>
      </c>
      <c r="P234" s="423" t="s">
        <v>313</v>
      </c>
      <c r="Q234" s="423" t="s">
        <v>313</v>
      </c>
      <c r="R234" s="423" t="s">
        <v>313</v>
      </c>
      <c r="S234" s="423" t="s">
        <v>955</v>
      </c>
      <c r="T234" s="423" t="s">
        <v>2461</v>
      </c>
      <c r="U234" s="423" t="s">
        <v>2470</v>
      </c>
      <c r="V234" s="423" t="s">
        <v>313</v>
      </c>
      <c r="W234">
        <v>26200</v>
      </c>
      <c r="X234">
        <v>3400</v>
      </c>
      <c r="Y234" s="423" t="s">
        <v>313</v>
      </c>
      <c r="Z234">
        <v>102</v>
      </c>
      <c r="AA234" s="32">
        <v>45814</v>
      </c>
      <c r="AB234" s="62">
        <v>0.59260416666666671</v>
      </c>
      <c r="AC234" s="423" t="s">
        <v>335</v>
      </c>
      <c r="AD234" s="32">
        <v>45916</v>
      </c>
      <c r="AE234" s="62">
        <v>0.50366898148148154</v>
      </c>
      <c r="AF234" s="423" t="s">
        <v>474</v>
      </c>
      <c r="AH234" s="423" t="s">
        <v>313</v>
      </c>
      <c r="AI234" s="423" t="s">
        <v>313</v>
      </c>
      <c r="AJ234" s="423" t="s">
        <v>313</v>
      </c>
      <c r="AK234" s="423" t="s">
        <v>313</v>
      </c>
      <c r="AL234" s="423" t="s">
        <v>313</v>
      </c>
      <c r="AM234" s="423" t="s">
        <v>313</v>
      </c>
      <c r="AN234" s="423" t="s">
        <v>313</v>
      </c>
      <c r="AO234" s="423" t="s">
        <v>313</v>
      </c>
      <c r="AP234" s="423" t="s">
        <v>313</v>
      </c>
      <c r="AQ234" s="423">
        <v>1</v>
      </c>
    </row>
    <row r="235" spans="1:43" hidden="1" x14ac:dyDescent="0.3">
      <c r="A235" s="423" t="s">
        <v>45</v>
      </c>
      <c r="B235">
        <v>430</v>
      </c>
      <c r="C235">
        <v>134</v>
      </c>
      <c r="D235">
        <v>2192</v>
      </c>
      <c r="E235" s="423" t="s">
        <v>313</v>
      </c>
      <c r="F235" s="423" t="s">
        <v>313</v>
      </c>
      <c r="G235" s="423" t="s">
        <v>3008</v>
      </c>
      <c r="I235" s="423" t="s">
        <v>2428</v>
      </c>
      <c r="J235" s="423" t="s">
        <v>3379</v>
      </c>
      <c r="K235" s="423" t="s">
        <v>2887</v>
      </c>
      <c r="M235" s="423" t="s">
        <v>2430</v>
      </c>
      <c r="N235" s="423" t="s">
        <v>313</v>
      </c>
      <c r="O235" s="423" t="s">
        <v>313</v>
      </c>
      <c r="P235" s="423" t="s">
        <v>313</v>
      </c>
      <c r="Q235" s="423" t="s">
        <v>313</v>
      </c>
      <c r="R235" s="423" t="s">
        <v>313</v>
      </c>
      <c r="S235" s="423" t="s">
        <v>955</v>
      </c>
      <c r="T235" s="423" t="s">
        <v>2461</v>
      </c>
      <c r="U235" s="423" t="s">
        <v>2470</v>
      </c>
      <c r="V235" s="423" t="s">
        <v>313</v>
      </c>
      <c r="W235">
        <v>0</v>
      </c>
      <c r="X235">
        <v>2016</v>
      </c>
      <c r="Y235" s="423" t="s">
        <v>313</v>
      </c>
      <c r="Z235">
        <v>81</v>
      </c>
      <c r="AA235" s="32">
        <v>45814</v>
      </c>
      <c r="AB235" s="62">
        <v>0.61868055555555557</v>
      </c>
      <c r="AC235" s="423" t="s">
        <v>335</v>
      </c>
      <c r="AD235" s="32">
        <v>45895</v>
      </c>
      <c r="AE235" s="62">
        <v>0.63534722222222217</v>
      </c>
      <c r="AF235" s="423" t="s">
        <v>474</v>
      </c>
      <c r="AH235" s="423" t="s">
        <v>3010</v>
      </c>
      <c r="AI235" s="423" t="s">
        <v>3010</v>
      </c>
      <c r="AJ235" s="423" t="s">
        <v>313</v>
      </c>
      <c r="AK235" s="423" t="s">
        <v>313</v>
      </c>
      <c r="AL235" s="423" t="s">
        <v>313</v>
      </c>
      <c r="AM235" s="423" t="s">
        <v>313</v>
      </c>
      <c r="AN235" s="423" t="s">
        <v>313</v>
      </c>
      <c r="AO235" s="423" t="s">
        <v>313</v>
      </c>
      <c r="AP235" s="423" t="s">
        <v>313</v>
      </c>
      <c r="AQ235" s="423">
        <v>1</v>
      </c>
    </row>
    <row r="236" spans="1:43" hidden="1" x14ac:dyDescent="0.3">
      <c r="A236" s="423" t="s">
        <v>45</v>
      </c>
      <c r="B236">
        <v>432</v>
      </c>
      <c r="C236">
        <v>211</v>
      </c>
      <c r="D236">
        <v>2196</v>
      </c>
      <c r="E236" s="423" t="s">
        <v>313</v>
      </c>
      <c r="F236" s="423" t="s">
        <v>313</v>
      </c>
      <c r="G236" s="423" t="s">
        <v>3011</v>
      </c>
      <c r="H236">
        <v>5691820000190</v>
      </c>
      <c r="I236" s="423" t="s">
        <v>2970</v>
      </c>
      <c r="J236" s="423" t="s">
        <v>5929</v>
      </c>
      <c r="K236" s="423" t="s">
        <v>2971</v>
      </c>
      <c r="M236" s="423" t="s">
        <v>2972</v>
      </c>
      <c r="N236" s="423" t="s">
        <v>313</v>
      </c>
      <c r="O236" s="423" t="s">
        <v>5928</v>
      </c>
      <c r="P236" s="423" t="s">
        <v>563</v>
      </c>
      <c r="Q236" s="423" t="s">
        <v>564</v>
      </c>
      <c r="R236" s="423" t="s">
        <v>313</v>
      </c>
      <c r="S236" s="423" t="s">
        <v>313</v>
      </c>
      <c r="T236" s="423" t="s">
        <v>2461</v>
      </c>
      <c r="U236" s="423" t="s">
        <v>2470</v>
      </c>
      <c r="V236" s="423" t="s">
        <v>313</v>
      </c>
      <c r="W236">
        <v>58143</v>
      </c>
      <c r="X236">
        <v>0</v>
      </c>
      <c r="Y236" s="423" t="s">
        <v>313</v>
      </c>
      <c r="Z236">
        <v>3</v>
      </c>
      <c r="AA236" s="32">
        <v>45818</v>
      </c>
      <c r="AB236" s="62">
        <v>0.52453703703703702</v>
      </c>
      <c r="AC236" s="423" t="s">
        <v>335</v>
      </c>
      <c r="AD236" s="32">
        <v>45821</v>
      </c>
      <c r="AE236" s="62">
        <v>0.46098379629629632</v>
      </c>
      <c r="AF236" s="423" t="s">
        <v>407</v>
      </c>
      <c r="AH236" s="423" t="s">
        <v>3013</v>
      </c>
      <c r="AI236" s="423" t="s">
        <v>313</v>
      </c>
      <c r="AJ236" s="423" t="s">
        <v>313</v>
      </c>
      <c r="AK236" s="423" t="s">
        <v>313</v>
      </c>
      <c r="AL236" s="423" t="s">
        <v>313</v>
      </c>
      <c r="AM236" s="423" t="s">
        <v>313</v>
      </c>
      <c r="AN236" s="423" t="s">
        <v>313</v>
      </c>
      <c r="AO236" s="423" t="s">
        <v>313</v>
      </c>
      <c r="AP236" s="423" t="s">
        <v>313</v>
      </c>
      <c r="AQ236" s="423">
        <v>1</v>
      </c>
    </row>
    <row r="237" spans="1:43" hidden="1" x14ac:dyDescent="0.3">
      <c r="A237" s="423" t="s">
        <v>45</v>
      </c>
      <c r="B237">
        <v>436</v>
      </c>
      <c r="C237">
        <v>207</v>
      </c>
      <c r="D237">
        <v>2201</v>
      </c>
      <c r="E237" s="423" t="s">
        <v>313</v>
      </c>
      <c r="F237" s="423" t="s">
        <v>313</v>
      </c>
      <c r="G237" s="423" t="s">
        <v>5930</v>
      </c>
      <c r="H237">
        <v>43609706000168</v>
      </c>
      <c r="I237" s="423" t="s">
        <v>2896</v>
      </c>
      <c r="J237" s="423" t="s">
        <v>3015</v>
      </c>
      <c r="K237" s="423" t="s">
        <v>2897</v>
      </c>
      <c r="M237" s="423" t="s">
        <v>2898</v>
      </c>
      <c r="N237" s="423" t="s">
        <v>313</v>
      </c>
      <c r="O237" s="423" t="s">
        <v>5921</v>
      </c>
      <c r="P237" s="423" t="s">
        <v>2900</v>
      </c>
      <c r="Q237" s="423" t="s">
        <v>472</v>
      </c>
      <c r="R237" s="423" t="s">
        <v>313</v>
      </c>
      <c r="S237" s="423" t="s">
        <v>955</v>
      </c>
      <c r="T237" s="423" t="s">
        <v>2461</v>
      </c>
      <c r="U237" s="423" t="s">
        <v>2470</v>
      </c>
      <c r="V237" s="423" t="s">
        <v>313</v>
      </c>
      <c r="W237">
        <v>7140</v>
      </c>
      <c r="X237">
        <v>0</v>
      </c>
      <c r="Y237" s="423" t="s">
        <v>313</v>
      </c>
      <c r="Z237">
        <v>12</v>
      </c>
      <c r="AA237" s="32">
        <v>45820</v>
      </c>
      <c r="AB237" s="62">
        <v>0.70355324074074077</v>
      </c>
      <c r="AC237" s="423" t="s">
        <v>335</v>
      </c>
      <c r="AD237" s="32">
        <v>45832</v>
      </c>
      <c r="AE237" s="62">
        <v>0.64807870370370368</v>
      </c>
      <c r="AF237" s="423" t="s">
        <v>474</v>
      </c>
      <c r="AH237" s="423" t="s">
        <v>3016</v>
      </c>
      <c r="AI237" s="423" t="s">
        <v>3016</v>
      </c>
      <c r="AJ237" s="423" t="s">
        <v>313</v>
      </c>
      <c r="AK237" s="423" t="s">
        <v>313</v>
      </c>
      <c r="AL237" s="423" t="s">
        <v>313</v>
      </c>
      <c r="AM237" s="423" t="s">
        <v>313</v>
      </c>
      <c r="AN237" s="423" t="s">
        <v>313</v>
      </c>
      <c r="AO237" s="423" t="s">
        <v>313</v>
      </c>
      <c r="AP237" s="423" t="s">
        <v>313</v>
      </c>
      <c r="AQ237" s="423">
        <v>1</v>
      </c>
    </row>
    <row r="238" spans="1:43" hidden="1" x14ac:dyDescent="0.3">
      <c r="A238" s="423" t="s">
        <v>45</v>
      </c>
      <c r="B238">
        <v>437</v>
      </c>
      <c r="C238">
        <v>147</v>
      </c>
      <c r="D238">
        <v>2202</v>
      </c>
      <c r="E238" s="423" t="s">
        <v>313</v>
      </c>
      <c r="F238" s="423" t="s">
        <v>313</v>
      </c>
      <c r="G238" s="423" t="s">
        <v>3017</v>
      </c>
      <c r="H238">
        <v>7964558000136</v>
      </c>
      <c r="I238" s="423" t="s">
        <v>2484</v>
      </c>
      <c r="J238" s="423" t="s">
        <v>5931</v>
      </c>
      <c r="K238" s="423" t="s">
        <v>2570</v>
      </c>
      <c r="M238" s="423" t="s">
        <v>2487</v>
      </c>
      <c r="N238" s="423" t="s">
        <v>313</v>
      </c>
      <c r="O238" s="423" t="s">
        <v>313</v>
      </c>
      <c r="P238" s="423" t="s">
        <v>313</v>
      </c>
      <c r="Q238" s="423" t="s">
        <v>313</v>
      </c>
      <c r="R238" s="423" t="s">
        <v>313</v>
      </c>
      <c r="S238" s="423" t="s">
        <v>1251</v>
      </c>
      <c r="T238" s="423" t="s">
        <v>2461</v>
      </c>
      <c r="U238" s="423" t="s">
        <v>2470</v>
      </c>
      <c r="V238" s="423" t="s">
        <v>313</v>
      </c>
      <c r="W238">
        <v>420</v>
      </c>
      <c r="X238">
        <v>3564</v>
      </c>
      <c r="Y238" s="423" t="s">
        <v>313</v>
      </c>
      <c r="Z238">
        <v>52</v>
      </c>
      <c r="AA238" s="32">
        <v>45821</v>
      </c>
      <c r="AB238" s="62">
        <v>0.42613425925925924</v>
      </c>
      <c r="AC238" s="423" t="s">
        <v>335</v>
      </c>
      <c r="AD238" s="32">
        <v>45873</v>
      </c>
      <c r="AE238" s="62">
        <v>0.72765046296296299</v>
      </c>
      <c r="AF238" s="423" t="s">
        <v>895</v>
      </c>
      <c r="AH238" s="423" t="s">
        <v>3019</v>
      </c>
      <c r="AI238" s="423" t="s">
        <v>3019</v>
      </c>
      <c r="AJ238" s="423" t="s">
        <v>313</v>
      </c>
      <c r="AK238" s="423" t="s">
        <v>313</v>
      </c>
      <c r="AL238" s="423" t="s">
        <v>313</v>
      </c>
      <c r="AM238" s="423" t="s">
        <v>313</v>
      </c>
      <c r="AN238" s="423" t="s">
        <v>313</v>
      </c>
      <c r="AO238" s="423" t="s">
        <v>313</v>
      </c>
      <c r="AP238" s="423" t="s">
        <v>313</v>
      </c>
      <c r="AQ238" s="423">
        <v>1</v>
      </c>
    </row>
    <row r="239" spans="1:43" hidden="1" x14ac:dyDescent="0.3">
      <c r="A239" s="423" t="s">
        <v>45</v>
      </c>
      <c r="B239">
        <v>438</v>
      </c>
      <c r="C239">
        <v>182</v>
      </c>
      <c r="D239">
        <v>2203</v>
      </c>
      <c r="E239" s="423" t="s">
        <v>313</v>
      </c>
      <c r="F239" s="423" t="s">
        <v>313</v>
      </c>
      <c r="G239" s="423" t="s">
        <v>3020</v>
      </c>
      <c r="H239">
        <v>23873456000161</v>
      </c>
      <c r="I239" s="423" t="s">
        <v>2628</v>
      </c>
      <c r="J239" s="423" t="s">
        <v>5932</v>
      </c>
      <c r="K239" s="423" t="s">
        <v>2630</v>
      </c>
      <c r="M239" s="423" t="s">
        <v>2631</v>
      </c>
      <c r="N239" s="423" t="s">
        <v>313</v>
      </c>
      <c r="O239" s="423" t="s">
        <v>5890</v>
      </c>
      <c r="P239" s="423" t="s">
        <v>1371</v>
      </c>
      <c r="Q239" s="423" t="s">
        <v>330</v>
      </c>
      <c r="R239" s="423" t="s">
        <v>313</v>
      </c>
      <c r="S239" s="423" t="s">
        <v>1251</v>
      </c>
      <c r="T239" s="423" t="s">
        <v>2461</v>
      </c>
      <c r="U239" s="423" t="s">
        <v>2470</v>
      </c>
      <c r="V239" s="423" t="s">
        <v>313</v>
      </c>
      <c r="W239">
        <v>420</v>
      </c>
      <c r="X239">
        <v>3564</v>
      </c>
      <c r="Y239" s="423" t="s">
        <v>313</v>
      </c>
      <c r="Z239">
        <v>10</v>
      </c>
      <c r="AA239" s="32">
        <v>45821</v>
      </c>
      <c r="AB239" s="62">
        <v>0.46237268518518521</v>
      </c>
      <c r="AC239" s="423" t="s">
        <v>335</v>
      </c>
      <c r="AD239" s="32">
        <v>45831</v>
      </c>
      <c r="AE239" s="62">
        <v>0.44872685185185185</v>
      </c>
      <c r="AF239" s="423" t="s">
        <v>474</v>
      </c>
      <c r="AH239" s="423" t="s">
        <v>3019</v>
      </c>
      <c r="AI239" s="423" t="s">
        <v>3019</v>
      </c>
      <c r="AJ239" s="423" t="s">
        <v>313</v>
      </c>
      <c r="AK239" s="423" t="s">
        <v>313</v>
      </c>
      <c r="AL239" s="423" t="s">
        <v>313</v>
      </c>
      <c r="AM239" s="423" t="s">
        <v>313</v>
      </c>
      <c r="AN239" s="423" t="s">
        <v>313</v>
      </c>
      <c r="AO239" s="423" t="s">
        <v>313</v>
      </c>
      <c r="AP239" s="423" t="s">
        <v>313</v>
      </c>
      <c r="AQ239" s="423">
        <v>1</v>
      </c>
    </row>
    <row r="240" spans="1:43" hidden="1" x14ac:dyDescent="0.3">
      <c r="A240" s="423" t="s">
        <v>45</v>
      </c>
      <c r="B240">
        <v>439</v>
      </c>
      <c r="C240">
        <v>149</v>
      </c>
      <c r="D240">
        <v>2204</v>
      </c>
      <c r="E240" s="423" t="s">
        <v>313</v>
      </c>
      <c r="F240" s="423" t="s">
        <v>313</v>
      </c>
      <c r="G240" s="423" t="s">
        <v>3022</v>
      </c>
      <c r="H240">
        <v>12418196000118</v>
      </c>
      <c r="I240" s="423" t="s">
        <v>2702</v>
      </c>
      <c r="J240" s="423" t="s">
        <v>2743</v>
      </c>
      <c r="K240" s="423" t="s">
        <v>2704</v>
      </c>
      <c r="M240" s="423" t="s">
        <v>2705</v>
      </c>
      <c r="N240" s="423" t="s">
        <v>313</v>
      </c>
      <c r="O240" s="423" t="s">
        <v>313</v>
      </c>
      <c r="P240" s="423" t="s">
        <v>313</v>
      </c>
      <c r="Q240" s="423" t="s">
        <v>313</v>
      </c>
      <c r="R240" s="423" t="s">
        <v>313</v>
      </c>
      <c r="S240" s="423" t="s">
        <v>1251</v>
      </c>
      <c r="T240" s="423" t="s">
        <v>2461</v>
      </c>
      <c r="U240" s="423" t="s">
        <v>2661</v>
      </c>
      <c r="V240" s="423" t="s">
        <v>313</v>
      </c>
      <c r="Y240" s="423" t="s">
        <v>313</v>
      </c>
      <c r="Z240">
        <v>13</v>
      </c>
      <c r="AA240" s="32">
        <v>45821</v>
      </c>
      <c r="AB240" s="62">
        <v>0.46744212962962961</v>
      </c>
      <c r="AC240" s="423" t="s">
        <v>335</v>
      </c>
      <c r="AD240" s="32">
        <v>45834</v>
      </c>
      <c r="AE240" s="62">
        <v>0.66707175925925921</v>
      </c>
      <c r="AF240" s="423" t="s">
        <v>407</v>
      </c>
      <c r="AH240" s="423" t="s">
        <v>313</v>
      </c>
      <c r="AI240" s="423" t="s">
        <v>3019</v>
      </c>
      <c r="AJ240" s="423" t="s">
        <v>313</v>
      </c>
      <c r="AK240" s="423" t="s">
        <v>313</v>
      </c>
      <c r="AL240" s="423" t="s">
        <v>313</v>
      </c>
      <c r="AM240" s="423" t="s">
        <v>313</v>
      </c>
      <c r="AN240" s="423" t="s">
        <v>313</v>
      </c>
      <c r="AO240" s="423" t="s">
        <v>313</v>
      </c>
      <c r="AP240" s="423" t="s">
        <v>313</v>
      </c>
      <c r="AQ240" s="423">
        <v>1</v>
      </c>
    </row>
    <row r="241" spans="1:43" hidden="1" x14ac:dyDescent="0.3">
      <c r="A241" s="423" t="s">
        <v>45</v>
      </c>
      <c r="B241">
        <v>440</v>
      </c>
      <c r="C241">
        <v>212</v>
      </c>
      <c r="D241">
        <v>2205</v>
      </c>
      <c r="E241" s="423" t="s">
        <v>313</v>
      </c>
      <c r="F241" s="423" t="s">
        <v>313</v>
      </c>
      <c r="G241" s="423" t="s">
        <v>3023</v>
      </c>
      <c r="H241">
        <v>54984976000175</v>
      </c>
      <c r="I241" s="423" t="s">
        <v>3024</v>
      </c>
      <c r="J241" s="423" t="s">
        <v>3025</v>
      </c>
      <c r="K241" s="423" t="s">
        <v>3026</v>
      </c>
      <c r="M241" s="423" t="s">
        <v>3027</v>
      </c>
      <c r="N241" s="423" t="s">
        <v>313</v>
      </c>
      <c r="O241" s="423" t="s">
        <v>5933</v>
      </c>
      <c r="P241" s="423" t="s">
        <v>631</v>
      </c>
      <c r="Q241" s="423" t="s">
        <v>330</v>
      </c>
      <c r="R241" s="423" t="s">
        <v>313</v>
      </c>
      <c r="S241" s="423" t="s">
        <v>1251</v>
      </c>
      <c r="T241" s="423" t="s">
        <v>2461</v>
      </c>
      <c r="U241" s="423" t="s">
        <v>356</v>
      </c>
      <c r="V241" s="423" t="s">
        <v>313</v>
      </c>
      <c r="W241">
        <v>420</v>
      </c>
      <c r="X241">
        <v>3564</v>
      </c>
      <c r="Y241" s="423" t="s">
        <v>313</v>
      </c>
      <c r="Z241">
        <v>10</v>
      </c>
      <c r="AA241" s="32">
        <v>45821</v>
      </c>
      <c r="AB241" s="62">
        <v>0.48508101851851854</v>
      </c>
      <c r="AC241" s="423" t="s">
        <v>335</v>
      </c>
      <c r="AD241" s="32">
        <v>45831</v>
      </c>
      <c r="AE241" s="62">
        <v>0.39015046296296296</v>
      </c>
      <c r="AF241" s="423" t="s">
        <v>474</v>
      </c>
      <c r="AH241" s="423" t="s">
        <v>3019</v>
      </c>
      <c r="AI241" s="423" t="s">
        <v>3019</v>
      </c>
      <c r="AJ241" s="423" t="s">
        <v>313</v>
      </c>
      <c r="AK241" s="423" t="s">
        <v>313</v>
      </c>
      <c r="AL241" s="423" t="s">
        <v>313</v>
      </c>
      <c r="AM241" s="423" t="s">
        <v>313</v>
      </c>
      <c r="AN241" s="423" t="s">
        <v>313</v>
      </c>
      <c r="AO241" s="423" t="s">
        <v>313</v>
      </c>
      <c r="AP241" s="423" t="s">
        <v>313</v>
      </c>
      <c r="AQ241" s="423">
        <v>1</v>
      </c>
    </row>
    <row r="242" spans="1:43" hidden="1" x14ac:dyDescent="0.3">
      <c r="A242" s="423" t="s">
        <v>45</v>
      </c>
      <c r="B242">
        <v>442</v>
      </c>
      <c r="C242">
        <v>85</v>
      </c>
      <c r="D242">
        <v>2207</v>
      </c>
      <c r="E242" s="423" t="s">
        <v>313</v>
      </c>
      <c r="F242" s="423" t="s">
        <v>313</v>
      </c>
      <c r="G242" s="423" t="s">
        <v>3029</v>
      </c>
      <c r="I242" s="423" t="s">
        <v>2311</v>
      </c>
      <c r="J242" s="423" t="s">
        <v>3030</v>
      </c>
      <c r="K242" s="423" t="s">
        <v>3031</v>
      </c>
      <c r="M242" s="423" t="s">
        <v>2313</v>
      </c>
      <c r="N242" s="423" t="s">
        <v>313</v>
      </c>
      <c r="O242" s="423" t="s">
        <v>313</v>
      </c>
      <c r="P242" s="423" t="s">
        <v>2314</v>
      </c>
      <c r="Q242" s="423" t="s">
        <v>313</v>
      </c>
      <c r="R242" s="423" t="s">
        <v>313</v>
      </c>
      <c r="S242" s="423" t="s">
        <v>313</v>
      </c>
      <c r="T242" s="423" t="s">
        <v>2461</v>
      </c>
      <c r="U242" s="423" t="s">
        <v>2470</v>
      </c>
      <c r="V242" s="423" t="s">
        <v>313</v>
      </c>
      <c r="W242">
        <v>420</v>
      </c>
      <c r="X242">
        <v>3564</v>
      </c>
      <c r="Y242" s="423" t="s">
        <v>313</v>
      </c>
      <c r="Z242">
        <v>71</v>
      </c>
      <c r="AA242" s="32">
        <v>45824</v>
      </c>
      <c r="AB242" s="62">
        <v>0.40819444444444447</v>
      </c>
      <c r="AC242" s="423" t="s">
        <v>335</v>
      </c>
      <c r="AD242" s="32">
        <v>45895</v>
      </c>
      <c r="AE242" s="62">
        <v>0.62921296296296292</v>
      </c>
      <c r="AF242" s="423" t="s">
        <v>407</v>
      </c>
      <c r="AH242" s="423" t="s">
        <v>1302</v>
      </c>
      <c r="AI242" s="423" t="s">
        <v>3032</v>
      </c>
      <c r="AJ242" s="423" t="s">
        <v>313</v>
      </c>
      <c r="AK242" s="423" t="s">
        <v>313</v>
      </c>
      <c r="AL242" s="423" t="s">
        <v>313</v>
      </c>
      <c r="AM242" s="423" t="s">
        <v>313</v>
      </c>
      <c r="AN242" s="423" t="s">
        <v>313</v>
      </c>
      <c r="AO242" s="423" t="s">
        <v>313</v>
      </c>
      <c r="AP242" s="423" t="s">
        <v>313</v>
      </c>
      <c r="AQ242" s="423">
        <v>1</v>
      </c>
    </row>
    <row r="243" spans="1:43" hidden="1" x14ac:dyDescent="0.3">
      <c r="A243" s="423" t="s">
        <v>45</v>
      </c>
      <c r="B243">
        <v>443</v>
      </c>
      <c r="C243">
        <v>108</v>
      </c>
      <c r="D243">
        <v>2208</v>
      </c>
      <c r="E243" s="423" t="s">
        <v>313</v>
      </c>
      <c r="F243" s="423" t="s">
        <v>313</v>
      </c>
      <c r="G243" s="423" t="s">
        <v>3033</v>
      </c>
      <c r="I243" s="423" t="s">
        <v>2372</v>
      </c>
      <c r="J243" s="423" t="s">
        <v>3034</v>
      </c>
      <c r="K243" s="423" t="s">
        <v>313</v>
      </c>
      <c r="M243" s="423" t="s">
        <v>2373</v>
      </c>
      <c r="N243" s="423" t="s">
        <v>313</v>
      </c>
      <c r="O243" s="423" t="s">
        <v>313</v>
      </c>
      <c r="P243" s="423" t="s">
        <v>313</v>
      </c>
      <c r="Q243" s="423" t="s">
        <v>313</v>
      </c>
      <c r="R243" s="423" t="s">
        <v>313</v>
      </c>
      <c r="S243" s="423" t="s">
        <v>313</v>
      </c>
      <c r="T243" s="423" t="s">
        <v>2461</v>
      </c>
      <c r="U243" s="423" t="s">
        <v>2470</v>
      </c>
      <c r="V243" s="423" t="s">
        <v>313</v>
      </c>
      <c r="W243">
        <v>420</v>
      </c>
      <c r="X243">
        <v>3564</v>
      </c>
      <c r="Y243" s="423" t="s">
        <v>313</v>
      </c>
      <c r="Z243">
        <v>2</v>
      </c>
      <c r="AA243" s="32">
        <v>45824</v>
      </c>
      <c r="AB243" s="62">
        <v>0.47565972222222225</v>
      </c>
      <c r="AC243" s="423" t="s">
        <v>335</v>
      </c>
      <c r="AD243" s="32">
        <v>45826</v>
      </c>
      <c r="AE243" s="62">
        <v>0.72990740740740745</v>
      </c>
      <c r="AF243" s="423" t="s">
        <v>407</v>
      </c>
      <c r="AH243" s="423" t="s">
        <v>3032</v>
      </c>
      <c r="AI243" s="423" t="s">
        <v>3032</v>
      </c>
      <c r="AJ243" s="423" t="s">
        <v>313</v>
      </c>
      <c r="AK243" s="423" t="s">
        <v>313</v>
      </c>
      <c r="AL243" s="423" t="s">
        <v>313</v>
      </c>
      <c r="AM243" s="423" t="s">
        <v>313</v>
      </c>
      <c r="AN243" s="423" t="s">
        <v>313</v>
      </c>
      <c r="AO243" s="423" t="s">
        <v>313</v>
      </c>
      <c r="AP243" s="423" t="s">
        <v>313</v>
      </c>
      <c r="AQ243" s="423">
        <v>1</v>
      </c>
    </row>
    <row r="244" spans="1:43" hidden="1" x14ac:dyDescent="0.3">
      <c r="A244" s="423" t="s">
        <v>45</v>
      </c>
      <c r="B244">
        <v>444</v>
      </c>
      <c r="C244">
        <v>137</v>
      </c>
      <c r="D244">
        <v>2209</v>
      </c>
      <c r="E244" s="423" t="s">
        <v>313</v>
      </c>
      <c r="F244" s="423" t="s">
        <v>313</v>
      </c>
      <c r="G244" s="423" t="s">
        <v>3035</v>
      </c>
      <c r="I244" s="423" t="s">
        <v>74</v>
      </c>
      <c r="J244" s="423" t="s">
        <v>2681</v>
      </c>
      <c r="K244" s="423" t="s">
        <v>2758</v>
      </c>
      <c r="M244" s="423" t="s">
        <v>2437</v>
      </c>
      <c r="N244" s="423" t="s">
        <v>313</v>
      </c>
      <c r="O244" s="423" t="s">
        <v>313</v>
      </c>
      <c r="P244" s="423" t="s">
        <v>313</v>
      </c>
      <c r="Q244" s="423" t="s">
        <v>313</v>
      </c>
      <c r="R244" s="423" t="s">
        <v>313</v>
      </c>
      <c r="S244" s="423" t="s">
        <v>313</v>
      </c>
      <c r="T244" s="423" t="s">
        <v>2461</v>
      </c>
      <c r="U244" s="423" t="s">
        <v>2470</v>
      </c>
      <c r="V244" s="423" t="s">
        <v>313</v>
      </c>
      <c r="W244">
        <v>420</v>
      </c>
      <c r="X244">
        <v>3564</v>
      </c>
      <c r="Y244" s="423" t="s">
        <v>313</v>
      </c>
      <c r="Z244">
        <v>9</v>
      </c>
      <c r="AA244" s="32">
        <v>45824</v>
      </c>
      <c r="AB244" s="62">
        <v>0.48714120370370373</v>
      </c>
      <c r="AC244" s="423" t="s">
        <v>335</v>
      </c>
      <c r="AD244" s="32">
        <v>45833</v>
      </c>
      <c r="AE244" s="62">
        <v>0.46094907407407409</v>
      </c>
      <c r="AF244" s="423" t="s">
        <v>474</v>
      </c>
      <c r="AH244" s="423" t="s">
        <v>3032</v>
      </c>
      <c r="AI244" s="423" t="s">
        <v>3032</v>
      </c>
      <c r="AJ244" s="423" t="s">
        <v>313</v>
      </c>
      <c r="AK244" s="423" t="s">
        <v>313</v>
      </c>
      <c r="AL244" s="423" t="s">
        <v>313</v>
      </c>
      <c r="AM244" s="423" t="s">
        <v>313</v>
      </c>
      <c r="AN244" s="423" t="s">
        <v>313</v>
      </c>
      <c r="AO244" s="423" t="s">
        <v>313</v>
      </c>
      <c r="AP244" s="423" t="s">
        <v>313</v>
      </c>
      <c r="AQ244" s="423">
        <v>1</v>
      </c>
    </row>
    <row r="245" spans="1:43" hidden="1" x14ac:dyDescent="0.3">
      <c r="A245" s="423" t="s">
        <v>45</v>
      </c>
      <c r="B245">
        <v>445</v>
      </c>
      <c r="C245">
        <v>116</v>
      </c>
      <c r="D245">
        <v>2211</v>
      </c>
      <c r="E245" s="423" t="s">
        <v>313</v>
      </c>
      <c r="F245" s="423" t="s">
        <v>313</v>
      </c>
      <c r="G245" s="423" t="s">
        <v>3036</v>
      </c>
      <c r="I245" s="423" t="s">
        <v>2386</v>
      </c>
      <c r="J245" s="423" t="s">
        <v>3037</v>
      </c>
      <c r="K245" s="423" t="s">
        <v>3038</v>
      </c>
      <c r="M245" s="423" t="s">
        <v>2388</v>
      </c>
      <c r="N245" s="423" t="s">
        <v>313</v>
      </c>
      <c r="O245" s="423" t="s">
        <v>313</v>
      </c>
      <c r="P245" s="423" t="s">
        <v>2389</v>
      </c>
      <c r="Q245" s="423" t="s">
        <v>2390</v>
      </c>
      <c r="R245" s="423" t="s">
        <v>313</v>
      </c>
      <c r="S245" s="423" t="s">
        <v>313</v>
      </c>
      <c r="T245" s="423" t="s">
        <v>2461</v>
      </c>
      <c r="U245" s="423" t="s">
        <v>356</v>
      </c>
      <c r="V245" s="423" t="s">
        <v>313</v>
      </c>
      <c r="W245">
        <v>420</v>
      </c>
      <c r="X245">
        <v>3564</v>
      </c>
      <c r="Y245" s="423" t="s">
        <v>313</v>
      </c>
      <c r="Z245">
        <v>39</v>
      </c>
      <c r="AA245" s="32">
        <v>45824</v>
      </c>
      <c r="AB245" s="62">
        <v>0.61697916666666663</v>
      </c>
      <c r="AC245" s="423" t="s">
        <v>335</v>
      </c>
      <c r="AD245" s="32">
        <v>45863</v>
      </c>
      <c r="AE245" s="62">
        <v>0.61900462962962965</v>
      </c>
      <c r="AF245" s="423" t="s">
        <v>474</v>
      </c>
      <c r="AH245" s="423" t="s">
        <v>3032</v>
      </c>
      <c r="AI245" s="423" t="s">
        <v>3032</v>
      </c>
      <c r="AJ245" s="423" t="s">
        <v>313</v>
      </c>
      <c r="AK245" s="423" t="s">
        <v>313</v>
      </c>
      <c r="AL245" s="423" t="s">
        <v>313</v>
      </c>
      <c r="AM245" s="423" t="s">
        <v>313</v>
      </c>
      <c r="AN245" s="423" t="s">
        <v>313</v>
      </c>
      <c r="AO245" s="423" t="s">
        <v>313</v>
      </c>
      <c r="AP245" s="423" t="s">
        <v>313</v>
      </c>
      <c r="AQ245" s="423">
        <v>1</v>
      </c>
    </row>
    <row r="246" spans="1:43" hidden="1" x14ac:dyDescent="0.3">
      <c r="A246" s="423" t="s">
        <v>45</v>
      </c>
      <c r="B246">
        <v>446</v>
      </c>
      <c r="C246">
        <v>112</v>
      </c>
      <c r="D246">
        <v>2212</v>
      </c>
      <c r="E246" s="423" t="s">
        <v>313</v>
      </c>
      <c r="F246" s="423" t="s">
        <v>313</v>
      </c>
      <c r="G246" s="423" t="s">
        <v>3039</v>
      </c>
      <c r="I246" s="423" t="s">
        <v>2378</v>
      </c>
      <c r="J246" s="423" t="s">
        <v>2819</v>
      </c>
      <c r="K246" s="423" t="s">
        <v>313</v>
      </c>
      <c r="M246" s="423" t="s">
        <v>2379</v>
      </c>
      <c r="N246" s="423" t="s">
        <v>313</v>
      </c>
      <c r="O246" s="423" t="s">
        <v>313</v>
      </c>
      <c r="P246" s="423" t="s">
        <v>313</v>
      </c>
      <c r="Q246" s="423" t="s">
        <v>313</v>
      </c>
      <c r="R246" s="423" t="s">
        <v>313</v>
      </c>
      <c r="S246" s="423" t="s">
        <v>313</v>
      </c>
      <c r="T246" s="423" t="s">
        <v>2461</v>
      </c>
      <c r="U246" s="423" t="s">
        <v>356</v>
      </c>
      <c r="V246" s="423" t="s">
        <v>313</v>
      </c>
      <c r="W246">
        <v>420</v>
      </c>
      <c r="X246">
        <v>3564</v>
      </c>
      <c r="Y246" s="423" t="s">
        <v>313</v>
      </c>
      <c r="Z246">
        <v>2</v>
      </c>
      <c r="AA246" s="32">
        <v>45824</v>
      </c>
      <c r="AB246" s="62">
        <v>0.64842592592592596</v>
      </c>
      <c r="AC246" s="423" t="s">
        <v>335</v>
      </c>
      <c r="AD246" s="32">
        <v>45826</v>
      </c>
      <c r="AE246" s="62">
        <v>0.39716435185185184</v>
      </c>
      <c r="AF246" s="423" t="s">
        <v>407</v>
      </c>
      <c r="AH246" s="423" t="s">
        <v>3032</v>
      </c>
      <c r="AI246" s="423" t="s">
        <v>3032</v>
      </c>
      <c r="AJ246" s="423" t="s">
        <v>313</v>
      </c>
      <c r="AK246" s="423" t="s">
        <v>313</v>
      </c>
      <c r="AL246" s="423" t="s">
        <v>313</v>
      </c>
      <c r="AM246" s="423" t="s">
        <v>313</v>
      </c>
      <c r="AN246" s="423" t="s">
        <v>313</v>
      </c>
      <c r="AO246" s="423" t="s">
        <v>313</v>
      </c>
      <c r="AP246" s="423" t="s">
        <v>313</v>
      </c>
      <c r="AQ246" s="423">
        <v>1</v>
      </c>
    </row>
    <row r="247" spans="1:43" hidden="1" x14ac:dyDescent="0.3">
      <c r="A247" s="423" t="s">
        <v>45</v>
      </c>
      <c r="B247">
        <v>448</v>
      </c>
      <c r="C247">
        <v>153</v>
      </c>
      <c r="D247">
        <v>2214</v>
      </c>
      <c r="E247" s="423" t="s">
        <v>313</v>
      </c>
      <c r="F247" s="423" t="s">
        <v>313</v>
      </c>
      <c r="G247" s="423" t="s">
        <v>3040</v>
      </c>
      <c r="I247" s="423" t="s">
        <v>2505</v>
      </c>
      <c r="J247" s="423" t="s">
        <v>5934</v>
      </c>
      <c r="K247" s="423" t="s">
        <v>3042</v>
      </c>
      <c r="M247" s="423" t="s">
        <v>2508</v>
      </c>
      <c r="N247" s="423" t="s">
        <v>313</v>
      </c>
      <c r="O247" s="423" t="s">
        <v>313</v>
      </c>
      <c r="P247" s="423" t="s">
        <v>313</v>
      </c>
      <c r="Q247" s="423" t="s">
        <v>313</v>
      </c>
      <c r="R247" s="423" t="s">
        <v>313</v>
      </c>
      <c r="S247" s="423" t="s">
        <v>313</v>
      </c>
      <c r="T247" s="423" t="s">
        <v>2461</v>
      </c>
      <c r="U247" s="423" t="s">
        <v>356</v>
      </c>
      <c r="V247" s="423" t="s">
        <v>313</v>
      </c>
      <c r="W247">
        <v>420</v>
      </c>
      <c r="X247">
        <v>3564</v>
      </c>
      <c r="Y247" s="423" t="s">
        <v>313</v>
      </c>
      <c r="Z247">
        <v>10</v>
      </c>
      <c r="AA247" s="32">
        <v>45824</v>
      </c>
      <c r="AB247" s="62">
        <v>0.73062499999999997</v>
      </c>
      <c r="AC247" s="423" t="s">
        <v>335</v>
      </c>
      <c r="AD247" s="32">
        <v>45834</v>
      </c>
      <c r="AE247" s="62">
        <v>0.48526620370370371</v>
      </c>
      <c r="AF247" s="423" t="s">
        <v>474</v>
      </c>
      <c r="AH247" s="423" t="s">
        <v>3032</v>
      </c>
      <c r="AI247" s="423" t="s">
        <v>3032</v>
      </c>
      <c r="AJ247" s="423" t="s">
        <v>313</v>
      </c>
      <c r="AK247" s="423" t="s">
        <v>313</v>
      </c>
      <c r="AL247" s="423" t="s">
        <v>313</v>
      </c>
      <c r="AM247" s="423" t="s">
        <v>313</v>
      </c>
      <c r="AN247" s="423" t="s">
        <v>313</v>
      </c>
      <c r="AO247" s="423" t="s">
        <v>313</v>
      </c>
      <c r="AP247" s="423" t="s">
        <v>313</v>
      </c>
      <c r="AQ247" s="423">
        <v>1</v>
      </c>
    </row>
    <row r="248" spans="1:43" hidden="1" x14ac:dyDescent="0.3">
      <c r="A248" s="423" t="s">
        <v>45</v>
      </c>
      <c r="B248">
        <v>449</v>
      </c>
      <c r="C248">
        <v>134</v>
      </c>
      <c r="D248">
        <v>2215</v>
      </c>
      <c r="E248" s="423" t="s">
        <v>313</v>
      </c>
      <c r="F248" s="423" t="s">
        <v>313</v>
      </c>
      <c r="G248" s="423" t="s">
        <v>3043</v>
      </c>
      <c r="I248" s="423" t="s">
        <v>2428</v>
      </c>
      <c r="J248" s="423" t="s">
        <v>3044</v>
      </c>
      <c r="K248" s="423" t="s">
        <v>2887</v>
      </c>
      <c r="M248" s="423" t="s">
        <v>2430</v>
      </c>
      <c r="N248" s="423" t="s">
        <v>313</v>
      </c>
      <c r="O248" s="423" t="s">
        <v>313</v>
      </c>
      <c r="P248" s="423" t="s">
        <v>313</v>
      </c>
      <c r="Q248" s="423" t="s">
        <v>313</v>
      </c>
      <c r="R248" s="423" t="s">
        <v>313</v>
      </c>
      <c r="S248" s="423" t="s">
        <v>313</v>
      </c>
      <c r="T248" s="423" t="s">
        <v>2461</v>
      </c>
      <c r="U248" s="423" t="s">
        <v>356</v>
      </c>
      <c r="V248" s="423" t="s">
        <v>313</v>
      </c>
      <c r="W248">
        <v>1680</v>
      </c>
      <c r="X248">
        <v>0</v>
      </c>
      <c r="Y248" s="423" t="s">
        <v>313</v>
      </c>
      <c r="Z248">
        <v>0</v>
      </c>
      <c r="AA248" s="32">
        <v>45826</v>
      </c>
      <c r="AB248" s="62">
        <v>0.39401620370370372</v>
      </c>
      <c r="AC248" s="423" t="s">
        <v>358</v>
      </c>
      <c r="AD248" s="32">
        <v>45826</v>
      </c>
      <c r="AE248" s="62">
        <v>0.39494212962962966</v>
      </c>
      <c r="AF248" s="423" t="s">
        <v>313</v>
      </c>
      <c r="AH248" s="423" t="s">
        <v>3045</v>
      </c>
      <c r="AI248" s="423" t="s">
        <v>313</v>
      </c>
      <c r="AJ248" s="423" t="s">
        <v>313</v>
      </c>
      <c r="AK248" s="423" t="s">
        <v>313</v>
      </c>
      <c r="AL248" s="423" t="s">
        <v>313</v>
      </c>
      <c r="AM248" s="423" t="s">
        <v>313</v>
      </c>
      <c r="AN248" s="423" t="s">
        <v>313</v>
      </c>
      <c r="AO248" s="423" t="s">
        <v>313</v>
      </c>
      <c r="AP248" s="423" t="s">
        <v>313</v>
      </c>
      <c r="AQ248" s="423">
        <v>1</v>
      </c>
    </row>
    <row r="249" spans="1:43" hidden="1" x14ac:dyDescent="0.3">
      <c r="A249" s="423" t="s">
        <v>45</v>
      </c>
      <c r="B249">
        <v>452</v>
      </c>
      <c r="C249">
        <v>134</v>
      </c>
      <c r="D249">
        <v>2215</v>
      </c>
      <c r="E249" s="423" t="s">
        <v>313</v>
      </c>
      <c r="F249" s="423" t="s">
        <v>313</v>
      </c>
      <c r="G249" s="423" t="s">
        <v>5935</v>
      </c>
      <c r="I249" s="423" t="s">
        <v>2428</v>
      </c>
      <c r="J249" s="423" t="s">
        <v>3044</v>
      </c>
      <c r="K249" s="423" t="s">
        <v>2887</v>
      </c>
      <c r="M249" s="423" t="s">
        <v>2430</v>
      </c>
      <c r="N249" s="423" t="s">
        <v>313</v>
      </c>
      <c r="O249" s="423" t="s">
        <v>313</v>
      </c>
      <c r="P249" s="423" t="s">
        <v>313</v>
      </c>
      <c r="Q249" s="423" t="s">
        <v>313</v>
      </c>
      <c r="R249" s="423" t="s">
        <v>313</v>
      </c>
      <c r="S249" s="423" t="s">
        <v>313</v>
      </c>
      <c r="T249" s="423" t="s">
        <v>2461</v>
      </c>
      <c r="U249" s="423" t="s">
        <v>2462</v>
      </c>
      <c r="V249" s="423" t="s">
        <v>313</v>
      </c>
      <c r="Y249" s="423" t="s">
        <v>313</v>
      </c>
      <c r="Z249">
        <v>8</v>
      </c>
      <c r="AA249" s="32">
        <v>45826</v>
      </c>
      <c r="AB249" s="62">
        <v>0.69927083333333329</v>
      </c>
      <c r="AC249" s="423" t="s">
        <v>335</v>
      </c>
      <c r="AD249" s="32">
        <v>45834</v>
      </c>
      <c r="AE249" s="62">
        <v>0.66675925925925927</v>
      </c>
      <c r="AF249" s="423" t="s">
        <v>407</v>
      </c>
      <c r="AH249" s="423" t="s">
        <v>3045</v>
      </c>
      <c r="AI249" s="423" t="s">
        <v>3045</v>
      </c>
      <c r="AJ249" s="423" t="s">
        <v>313</v>
      </c>
      <c r="AK249" s="423" t="s">
        <v>313</v>
      </c>
      <c r="AL249" s="423" t="s">
        <v>313</v>
      </c>
      <c r="AM249" s="423" t="s">
        <v>313</v>
      </c>
      <c r="AN249" s="423" t="s">
        <v>313</v>
      </c>
      <c r="AO249" s="423" t="s">
        <v>313</v>
      </c>
      <c r="AP249" s="423" t="s">
        <v>313</v>
      </c>
      <c r="AQ249" s="423">
        <v>1</v>
      </c>
    </row>
    <row r="250" spans="1:43" hidden="1" x14ac:dyDescent="0.3">
      <c r="A250" s="423" t="s">
        <v>45</v>
      </c>
      <c r="B250">
        <v>454</v>
      </c>
      <c r="C250">
        <v>170</v>
      </c>
      <c r="D250">
        <v>2220</v>
      </c>
      <c r="E250" s="423" t="s">
        <v>313</v>
      </c>
      <c r="F250" s="423" t="s">
        <v>313</v>
      </c>
      <c r="G250" s="423" t="s">
        <v>3047</v>
      </c>
      <c r="H250">
        <v>4150555001304</v>
      </c>
      <c r="I250" s="423" t="s">
        <v>2532</v>
      </c>
      <c r="J250" s="423" t="s">
        <v>2533</v>
      </c>
      <c r="K250" s="423" t="s">
        <v>2624</v>
      </c>
      <c r="M250" s="423" t="s">
        <v>2535</v>
      </c>
      <c r="N250" s="423" t="s">
        <v>313</v>
      </c>
      <c r="O250" s="423" t="s">
        <v>5877</v>
      </c>
      <c r="P250" s="423" t="s">
        <v>2537</v>
      </c>
      <c r="Q250" s="423" t="s">
        <v>1232</v>
      </c>
      <c r="R250" s="423" t="s">
        <v>313</v>
      </c>
      <c r="S250" s="423" t="s">
        <v>313</v>
      </c>
      <c r="T250" s="423" t="s">
        <v>2461</v>
      </c>
      <c r="U250" s="423" t="s">
        <v>356</v>
      </c>
      <c r="V250" s="423" t="s">
        <v>313</v>
      </c>
      <c r="W250">
        <v>13000</v>
      </c>
      <c r="X250">
        <v>64152</v>
      </c>
      <c r="Y250" s="423" t="s">
        <v>313</v>
      </c>
      <c r="Z250">
        <v>44</v>
      </c>
      <c r="AA250" s="32">
        <v>45832</v>
      </c>
      <c r="AB250" s="62">
        <v>0.41875000000000001</v>
      </c>
      <c r="AC250" s="423" t="s">
        <v>335</v>
      </c>
      <c r="AD250" s="32">
        <v>45876</v>
      </c>
      <c r="AE250" s="62">
        <v>0.48769675925925926</v>
      </c>
      <c r="AF250" s="423" t="s">
        <v>474</v>
      </c>
      <c r="AH250" s="423" t="s">
        <v>3048</v>
      </c>
      <c r="AI250" s="423" t="s">
        <v>3048</v>
      </c>
      <c r="AJ250" s="423" t="s">
        <v>313</v>
      </c>
      <c r="AK250" s="423" t="s">
        <v>313</v>
      </c>
      <c r="AL250" s="423" t="s">
        <v>313</v>
      </c>
      <c r="AM250" s="423" t="s">
        <v>313</v>
      </c>
      <c r="AN250" s="423" t="s">
        <v>313</v>
      </c>
      <c r="AO250" s="423" t="s">
        <v>313</v>
      </c>
      <c r="AP250" s="423" t="s">
        <v>313</v>
      </c>
      <c r="AQ250" s="423">
        <v>1</v>
      </c>
    </row>
    <row r="251" spans="1:43" hidden="1" x14ac:dyDescent="0.3">
      <c r="A251" s="423" t="s">
        <v>45</v>
      </c>
      <c r="B251">
        <v>458</v>
      </c>
      <c r="C251">
        <v>170</v>
      </c>
      <c r="D251">
        <v>2233</v>
      </c>
      <c r="E251" s="423" t="s">
        <v>313</v>
      </c>
      <c r="F251" s="423" t="s">
        <v>313</v>
      </c>
      <c r="G251" s="423" t="s">
        <v>2880</v>
      </c>
      <c r="H251">
        <v>4150555001304</v>
      </c>
      <c r="I251" s="423" t="s">
        <v>2532</v>
      </c>
      <c r="J251" s="423" t="s">
        <v>2533</v>
      </c>
      <c r="K251" s="423" t="s">
        <v>2624</v>
      </c>
      <c r="M251" s="423" t="s">
        <v>2535</v>
      </c>
      <c r="N251" s="423" t="s">
        <v>313</v>
      </c>
      <c r="O251" s="423" t="s">
        <v>5877</v>
      </c>
      <c r="P251" s="423" t="s">
        <v>2537</v>
      </c>
      <c r="Q251" s="423" t="s">
        <v>1232</v>
      </c>
      <c r="R251" s="423" t="s">
        <v>313</v>
      </c>
      <c r="S251" s="423" t="s">
        <v>313</v>
      </c>
      <c r="T251" s="423" t="s">
        <v>2461</v>
      </c>
      <c r="U251" s="423" t="s">
        <v>356</v>
      </c>
      <c r="V251" s="423" t="s">
        <v>313</v>
      </c>
      <c r="W251">
        <v>838821</v>
      </c>
      <c r="X251">
        <v>0</v>
      </c>
      <c r="Y251" s="423" t="s">
        <v>313</v>
      </c>
      <c r="Z251">
        <v>64</v>
      </c>
      <c r="AA251" s="32">
        <v>45832</v>
      </c>
      <c r="AB251" s="62">
        <v>0.64075231481481476</v>
      </c>
      <c r="AC251" s="423" t="s">
        <v>335</v>
      </c>
      <c r="AD251" s="32">
        <v>45896</v>
      </c>
      <c r="AE251" s="62">
        <v>0.65649305555555559</v>
      </c>
      <c r="AF251" s="423" t="s">
        <v>407</v>
      </c>
      <c r="AH251" s="423" t="s">
        <v>3049</v>
      </c>
      <c r="AI251" s="423" t="s">
        <v>313</v>
      </c>
      <c r="AJ251" s="423" t="s">
        <v>313</v>
      </c>
      <c r="AK251" s="423" t="s">
        <v>313</v>
      </c>
      <c r="AL251" s="423" t="s">
        <v>313</v>
      </c>
      <c r="AM251" s="423" t="s">
        <v>313</v>
      </c>
      <c r="AN251" s="423" t="s">
        <v>313</v>
      </c>
      <c r="AO251" s="423" t="s">
        <v>313</v>
      </c>
      <c r="AP251" s="423" t="s">
        <v>313</v>
      </c>
      <c r="AQ251" s="423">
        <v>1</v>
      </c>
    </row>
    <row r="252" spans="1:43" hidden="1" x14ac:dyDescent="0.3">
      <c r="A252" s="423" t="s">
        <v>45</v>
      </c>
      <c r="B252">
        <v>459</v>
      </c>
      <c r="C252">
        <v>183</v>
      </c>
      <c r="D252">
        <v>2234</v>
      </c>
      <c r="E252" s="423" t="s">
        <v>313</v>
      </c>
      <c r="F252" s="423" t="s">
        <v>313</v>
      </c>
      <c r="G252" s="423" t="s">
        <v>3050</v>
      </c>
      <c r="H252">
        <v>3204281000192</v>
      </c>
      <c r="I252" s="423" t="s">
        <v>2649</v>
      </c>
      <c r="J252" s="423" t="s">
        <v>2650</v>
      </c>
      <c r="K252" s="423" t="s">
        <v>2651</v>
      </c>
      <c r="M252" s="423" t="s">
        <v>2083</v>
      </c>
      <c r="N252" s="423" t="s">
        <v>313</v>
      </c>
      <c r="O252" s="423" t="s">
        <v>5892</v>
      </c>
      <c r="P252" s="423" t="s">
        <v>2084</v>
      </c>
      <c r="Q252" s="423" t="s">
        <v>330</v>
      </c>
      <c r="R252" s="423" t="s">
        <v>313</v>
      </c>
      <c r="S252" s="423" t="s">
        <v>313</v>
      </c>
      <c r="T252" s="423" t="s">
        <v>2461</v>
      </c>
      <c r="U252" s="423" t="s">
        <v>2470</v>
      </c>
      <c r="V252" s="423" t="s">
        <v>313</v>
      </c>
      <c r="W252">
        <v>420</v>
      </c>
      <c r="X252">
        <v>3564</v>
      </c>
      <c r="Y252" s="423" t="s">
        <v>313</v>
      </c>
      <c r="Z252">
        <v>45</v>
      </c>
      <c r="AA252" s="32">
        <v>45832</v>
      </c>
      <c r="AB252" s="62">
        <v>0.65225694444444449</v>
      </c>
      <c r="AC252" s="423" t="s">
        <v>335</v>
      </c>
      <c r="AD252" s="32">
        <v>45877</v>
      </c>
      <c r="AE252" s="62">
        <v>0.42207175925925927</v>
      </c>
      <c r="AF252" s="423" t="s">
        <v>474</v>
      </c>
      <c r="AH252" s="423" t="s">
        <v>3048</v>
      </c>
      <c r="AI252" s="423" t="s">
        <v>3048</v>
      </c>
      <c r="AJ252" s="423" t="s">
        <v>313</v>
      </c>
      <c r="AK252" s="423" t="s">
        <v>313</v>
      </c>
      <c r="AL252" s="423" t="s">
        <v>313</v>
      </c>
      <c r="AM252" s="423" t="s">
        <v>313</v>
      </c>
      <c r="AN252" s="423" t="s">
        <v>313</v>
      </c>
      <c r="AO252" s="423" t="s">
        <v>313</v>
      </c>
      <c r="AP252" s="423" t="s">
        <v>313</v>
      </c>
      <c r="AQ252" s="423">
        <v>1</v>
      </c>
    </row>
    <row r="253" spans="1:43" hidden="1" x14ac:dyDescent="0.3">
      <c r="A253" s="423" t="s">
        <v>45</v>
      </c>
      <c r="B253">
        <v>460</v>
      </c>
      <c r="C253">
        <v>88</v>
      </c>
      <c r="D253">
        <v>2235</v>
      </c>
      <c r="E253" s="423" t="s">
        <v>313</v>
      </c>
      <c r="F253" s="423" t="s">
        <v>313</v>
      </c>
      <c r="G253" s="423" t="s">
        <v>3051</v>
      </c>
      <c r="I253" s="423" t="s">
        <v>150</v>
      </c>
      <c r="J253" s="423" t="s">
        <v>670</v>
      </c>
      <c r="K253" s="423" t="s">
        <v>3052</v>
      </c>
      <c r="M253" s="423" t="s">
        <v>2323</v>
      </c>
      <c r="N253" s="423" t="s">
        <v>313</v>
      </c>
      <c r="O253" s="423" t="s">
        <v>313</v>
      </c>
      <c r="P253" s="423" t="s">
        <v>2324</v>
      </c>
      <c r="Q253" s="423" t="s">
        <v>472</v>
      </c>
      <c r="R253" s="423" t="s">
        <v>313</v>
      </c>
      <c r="S253" s="423" t="s">
        <v>313</v>
      </c>
      <c r="T253" s="423" t="s">
        <v>2461</v>
      </c>
      <c r="U253" s="423" t="s">
        <v>356</v>
      </c>
      <c r="V253" s="423" t="s">
        <v>313</v>
      </c>
      <c r="W253">
        <v>2100</v>
      </c>
      <c r="X253">
        <v>0</v>
      </c>
      <c r="Y253" s="423" t="s">
        <v>313</v>
      </c>
      <c r="Z253">
        <v>0</v>
      </c>
      <c r="AA253" s="32">
        <v>45832</v>
      </c>
      <c r="AB253" s="62">
        <v>0.67142361111111115</v>
      </c>
      <c r="AC253" s="423" t="s">
        <v>358</v>
      </c>
      <c r="AD253" s="32">
        <v>45832</v>
      </c>
      <c r="AE253" s="62">
        <v>0.67877314814814815</v>
      </c>
      <c r="AF253" s="423" t="s">
        <v>313</v>
      </c>
      <c r="AH253" s="423" t="s">
        <v>3049</v>
      </c>
      <c r="AI253" s="423" t="s">
        <v>313</v>
      </c>
      <c r="AJ253" s="423" t="s">
        <v>313</v>
      </c>
      <c r="AK253" s="423" t="s">
        <v>313</v>
      </c>
      <c r="AL253" s="423" t="s">
        <v>313</v>
      </c>
      <c r="AM253" s="423" t="s">
        <v>313</v>
      </c>
      <c r="AN253" s="423" t="s">
        <v>313</v>
      </c>
      <c r="AO253" s="423" t="s">
        <v>313</v>
      </c>
      <c r="AP253" s="423" t="s">
        <v>313</v>
      </c>
      <c r="AQ253" s="423">
        <v>1</v>
      </c>
    </row>
    <row r="254" spans="1:43" hidden="1" x14ac:dyDescent="0.3">
      <c r="A254" s="423" t="s">
        <v>45</v>
      </c>
      <c r="B254">
        <v>461</v>
      </c>
      <c r="C254">
        <v>174</v>
      </c>
      <c r="D254">
        <v>2236</v>
      </c>
      <c r="E254" s="423" t="s">
        <v>313</v>
      </c>
      <c r="F254" s="423" t="s">
        <v>313</v>
      </c>
      <c r="G254" s="423" t="s">
        <v>3053</v>
      </c>
      <c r="H254">
        <v>45238441000164</v>
      </c>
      <c r="I254" s="423" t="s">
        <v>2562</v>
      </c>
      <c r="J254" s="423" t="s">
        <v>3054</v>
      </c>
      <c r="K254" s="423" t="s">
        <v>2564</v>
      </c>
      <c r="L254">
        <v>11973359869</v>
      </c>
      <c r="M254" s="423" t="s">
        <v>2565</v>
      </c>
      <c r="N254" s="423" t="s">
        <v>313</v>
      </c>
      <c r="O254" s="423" t="s">
        <v>5881</v>
      </c>
      <c r="P254" s="423" t="s">
        <v>631</v>
      </c>
      <c r="Q254" s="423" t="s">
        <v>330</v>
      </c>
      <c r="R254" s="423" t="s">
        <v>313</v>
      </c>
      <c r="S254" s="423" t="s">
        <v>313</v>
      </c>
      <c r="T254" s="423" t="s">
        <v>2461</v>
      </c>
      <c r="U254" s="423" t="s">
        <v>356</v>
      </c>
      <c r="V254" s="423" t="s">
        <v>313</v>
      </c>
      <c r="W254">
        <v>116661</v>
      </c>
      <c r="X254">
        <v>0</v>
      </c>
      <c r="Y254" s="423" t="s">
        <v>313</v>
      </c>
      <c r="Z254">
        <v>0</v>
      </c>
      <c r="AA254" s="32">
        <v>45832</v>
      </c>
      <c r="AB254" s="62">
        <v>0.6791666666666667</v>
      </c>
      <c r="AC254" s="423" t="s">
        <v>358</v>
      </c>
      <c r="AD254" s="32">
        <v>45832</v>
      </c>
      <c r="AE254" s="62">
        <v>0.68104166666666666</v>
      </c>
      <c r="AF254" s="423" t="s">
        <v>313</v>
      </c>
      <c r="AH254" s="423" t="s">
        <v>3049</v>
      </c>
      <c r="AI254" s="423" t="s">
        <v>313</v>
      </c>
      <c r="AJ254" s="423" t="s">
        <v>313</v>
      </c>
      <c r="AK254" s="423" t="s">
        <v>313</v>
      </c>
      <c r="AL254" s="423" t="s">
        <v>313</v>
      </c>
      <c r="AM254" s="423" t="s">
        <v>313</v>
      </c>
      <c r="AN254" s="423" t="s">
        <v>313</v>
      </c>
      <c r="AO254" s="423" t="s">
        <v>313</v>
      </c>
      <c r="AP254" s="423" t="s">
        <v>313</v>
      </c>
      <c r="AQ254" s="423">
        <v>1</v>
      </c>
    </row>
    <row r="255" spans="1:43" hidden="1" x14ac:dyDescent="0.3">
      <c r="A255" s="423" t="s">
        <v>45</v>
      </c>
      <c r="B255">
        <v>464</v>
      </c>
      <c r="C255">
        <v>206</v>
      </c>
      <c r="D255">
        <v>2241</v>
      </c>
      <c r="E255" s="423" t="s">
        <v>313</v>
      </c>
      <c r="F255" s="423" t="s">
        <v>313</v>
      </c>
      <c r="G255" s="423" t="s">
        <v>3055</v>
      </c>
      <c r="H255">
        <v>37075503000136</v>
      </c>
      <c r="I255" s="423" t="s">
        <v>2883</v>
      </c>
      <c r="J255" s="423" t="s">
        <v>1008</v>
      </c>
      <c r="K255" s="423" t="s">
        <v>1009</v>
      </c>
      <c r="M255" s="423" t="s">
        <v>1010</v>
      </c>
      <c r="N255" s="423" t="s">
        <v>313</v>
      </c>
      <c r="O255" s="423" t="s">
        <v>5920</v>
      </c>
      <c r="P255" s="423" t="s">
        <v>1011</v>
      </c>
      <c r="Q255" s="423" t="s">
        <v>472</v>
      </c>
      <c r="R255" s="423" t="s">
        <v>313</v>
      </c>
      <c r="S255" s="423" t="s">
        <v>313</v>
      </c>
      <c r="T255" s="423" t="s">
        <v>2461</v>
      </c>
      <c r="U255" s="423" t="s">
        <v>2470</v>
      </c>
      <c r="V255" s="423" t="s">
        <v>313</v>
      </c>
      <c r="Y255" s="423" t="s">
        <v>313</v>
      </c>
      <c r="Z255">
        <v>30</v>
      </c>
      <c r="AA255" s="32">
        <v>45833</v>
      </c>
      <c r="AB255" s="62">
        <v>0.45314814814814813</v>
      </c>
      <c r="AC255" s="423" t="s">
        <v>335</v>
      </c>
      <c r="AD255" s="32">
        <v>45863</v>
      </c>
      <c r="AE255" s="62">
        <v>0.4473611111111111</v>
      </c>
      <c r="AF255" s="423" t="s">
        <v>407</v>
      </c>
      <c r="AH255" s="423" t="s">
        <v>3056</v>
      </c>
      <c r="AI255" s="423" t="s">
        <v>313</v>
      </c>
      <c r="AJ255" s="423" t="s">
        <v>313</v>
      </c>
      <c r="AK255" s="423" t="s">
        <v>313</v>
      </c>
      <c r="AL255" s="423" t="s">
        <v>313</v>
      </c>
      <c r="AM255" s="423" t="s">
        <v>313</v>
      </c>
      <c r="AN255" s="423" t="s">
        <v>313</v>
      </c>
      <c r="AO255" s="423" t="s">
        <v>313</v>
      </c>
      <c r="AP255" s="423" t="s">
        <v>313</v>
      </c>
      <c r="AQ255" s="423">
        <v>1</v>
      </c>
    </row>
    <row r="256" spans="1:43" hidden="1" x14ac:dyDescent="0.3">
      <c r="A256" s="423" t="s">
        <v>45</v>
      </c>
      <c r="B256">
        <v>465</v>
      </c>
      <c r="C256">
        <v>169</v>
      </c>
      <c r="D256">
        <v>2242</v>
      </c>
      <c r="E256" s="423" t="s">
        <v>313</v>
      </c>
      <c r="F256" s="423" t="s">
        <v>313</v>
      </c>
      <c r="G256" s="423" t="s">
        <v>3057</v>
      </c>
      <c r="H256">
        <v>11458315000101</v>
      </c>
      <c r="I256" s="423" t="s">
        <v>2519</v>
      </c>
      <c r="J256" s="423" t="s">
        <v>2834</v>
      </c>
      <c r="K256" s="423" t="s">
        <v>2521</v>
      </c>
      <c r="M256" s="423" t="s">
        <v>2522</v>
      </c>
      <c r="N256" s="423" t="s">
        <v>313</v>
      </c>
      <c r="O256" s="423" t="s">
        <v>5875</v>
      </c>
      <c r="P256" s="423" t="s">
        <v>2524</v>
      </c>
      <c r="Q256" s="423" t="s">
        <v>330</v>
      </c>
      <c r="R256" s="423" t="s">
        <v>313</v>
      </c>
      <c r="S256" s="423" t="s">
        <v>313</v>
      </c>
      <c r="T256" s="423" t="s">
        <v>2461</v>
      </c>
      <c r="U256" s="423" t="s">
        <v>356</v>
      </c>
      <c r="V256" s="423" t="s">
        <v>313</v>
      </c>
      <c r="W256">
        <v>1701</v>
      </c>
      <c r="X256">
        <v>32076</v>
      </c>
      <c r="Y256" s="423" t="s">
        <v>313</v>
      </c>
      <c r="Z256">
        <v>44</v>
      </c>
      <c r="AA256" s="32">
        <v>45833</v>
      </c>
      <c r="AB256" s="62">
        <v>0.50416666666666665</v>
      </c>
      <c r="AC256" s="423" t="s">
        <v>358</v>
      </c>
      <c r="AD256" s="32">
        <v>45877</v>
      </c>
      <c r="AE256" s="62">
        <v>0.60512731481481485</v>
      </c>
      <c r="AF256" s="423" t="s">
        <v>313</v>
      </c>
      <c r="AH256" s="423" t="s">
        <v>3056</v>
      </c>
      <c r="AI256" s="423" t="s">
        <v>3058</v>
      </c>
      <c r="AJ256" s="423" t="s">
        <v>313</v>
      </c>
      <c r="AK256" s="423" t="s">
        <v>313</v>
      </c>
      <c r="AL256" s="423" t="s">
        <v>313</v>
      </c>
      <c r="AM256" s="423" t="s">
        <v>313</v>
      </c>
      <c r="AN256" s="423" t="s">
        <v>313</v>
      </c>
      <c r="AO256" s="423" t="s">
        <v>313</v>
      </c>
      <c r="AP256" s="423" t="s">
        <v>313</v>
      </c>
      <c r="AQ256" s="423">
        <v>1</v>
      </c>
    </row>
    <row r="257" spans="1:43" hidden="1" x14ac:dyDescent="0.3">
      <c r="A257" s="423" t="s">
        <v>45</v>
      </c>
      <c r="B257">
        <v>471</v>
      </c>
      <c r="C257">
        <v>133</v>
      </c>
      <c r="D257">
        <v>2279</v>
      </c>
      <c r="E257" s="423" t="s">
        <v>313</v>
      </c>
      <c r="F257" s="423" t="s">
        <v>313</v>
      </c>
      <c r="G257" s="423" t="s">
        <v>5936</v>
      </c>
      <c r="I257" s="423" t="s">
        <v>95</v>
      </c>
      <c r="J257" s="423" t="s">
        <v>2957</v>
      </c>
      <c r="K257" s="423" t="s">
        <v>2639</v>
      </c>
      <c r="M257" s="423" t="s">
        <v>1729</v>
      </c>
      <c r="N257" s="423" t="s">
        <v>313</v>
      </c>
      <c r="O257" s="423" t="s">
        <v>313</v>
      </c>
      <c r="P257" s="423" t="s">
        <v>313</v>
      </c>
      <c r="Q257" s="423" t="s">
        <v>313</v>
      </c>
      <c r="R257" s="423" t="s">
        <v>313</v>
      </c>
      <c r="S257" s="423" t="s">
        <v>313</v>
      </c>
      <c r="T257" s="423" t="s">
        <v>2461</v>
      </c>
      <c r="U257" s="423" t="s">
        <v>2470</v>
      </c>
      <c r="V257" s="423" t="s">
        <v>313</v>
      </c>
      <c r="W257">
        <v>840</v>
      </c>
      <c r="X257">
        <v>0</v>
      </c>
      <c r="Y257" s="423" t="s">
        <v>313</v>
      </c>
      <c r="Z257">
        <v>63</v>
      </c>
      <c r="AA257" s="32">
        <v>45838</v>
      </c>
      <c r="AB257" s="62">
        <v>0.64850694444444446</v>
      </c>
      <c r="AC257" s="423" t="s">
        <v>335</v>
      </c>
      <c r="AD257" s="32">
        <v>45901</v>
      </c>
      <c r="AE257" s="62">
        <v>0.49880787037037039</v>
      </c>
      <c r="AF257" s="423" t="s">
        <v>336</v>
      </c>
      <c r="AH257" s="423" t="s">
        <v>1435</v>
      </c>
      <c r="AI257" s="423" t="s">
        <v>313</v>
      </c>
      <c r="AJ257" s="423" t="s">
        <v>313</v>
      </c>
      <c r="AK257" s="423" t="s">
        <v>313</v>
      </c>
      <c r="AL257" s="423" t="s">
        <v>313</v>
      </c>
      <c r="AM257" s="423" t="s">
        <v>313</v>
      </c>
      <c r="AN257" s="423" t="s">
        <v>313</v>
      </c>
      <c r="AO257" s="423" t="s">
        <v>313</v>
      </c>
      <c r="AP257" s="423" t="s">
        <v>313</v>
      </c>
      <c r="AQ257" s="423">
        <v>1</v>
      </c>
    </row>
    <row r="258" spans="1:43" hidden="1" x14ac:dyDescent="0.3">
      <c r="A258" s="423" t="s">
        <v>45</v>
      </c>
      <c r="B258">
        <v>472</v>
      </c>
      <c r="C258">
        <v>206</v>
      </c>
      <c r="D258">
        <v>2280</v>
      </c>
      <c r="E258" s="423" t="s">
        <v>313</v>
      </c>
      <c r="F258" s="423" t="s">
        <v>313</v>
      </c>
      <c r="G258" s="423" t="s">
        <v>3060</v>
      </c>
      <c r="H258">
        <v>37075503000136</v>
      </c>
      <c r="I258" s="423" t="s">
        <v>2883</v>
      </c>
      <c r="J258" s="423" t="s">
        <v>1008</v>
      </c>
      <c r="K258" s="423" t="s">
        <v>1009</v>
      </c>
      <c r="M258" s="423" t="s">
        <v>1010</v>
      </c>
      <c r="N258" s="423" t="s">
        <v>313</v>
      </c>
      <c r="O258" s="423" t="s">
        <v>5920</v>
      </c>
      <c r="P258" s="423" t="s">
        <v>1011</v>
      </c>
      <c r="Q258" s="423" t="s">
        <v>472</v>
      </c>
      <c r="R258" s="423" t="s">
        <v>313</v>
      </c>
      <c r="S258" s="423" t="s">
        <v>313</v>
      </c>
      <c r="T258" s="423" t="s">
        <v>2461</v>
      </c>
      <c r="U258" s="423" t="s">
        <v>356</v>
      </c>
      <c r="V258" s="423" t="s">
        <v>313</v>
      </c>
      <c r="W258">
        <v>0</v>
      </c>
      <c r="X258">
        <v>264</v>
      </c>
      <c r="Y258" s="423" t="s">
        <v>313</v>
      </c>
      <c r="Z258">
        <v>1</v>
      </c>
      <c r="AA258" s="32">
        <v>45838</v>
      </c>
      <c r="AB258" s="62">
        <v>0.67339120370370376</v>
      </c>
      <c r="AC258" s="423" t="s">
        <v>358</v>
      </c>
      <c r="AD258" s="32">
        <v>45839</v>
      </c>
      <c r="AE258" s="62">
        <v>0.64826388888888886</v>
      </c>
      <c r="AF258" s="423" t="s">
        <v>313</v>
      </c>
      <c r="AH258" s="423" t="s">
        <v>1400</v>
      </c>
      <c r="AI258" s="423" t="s">
        <v>1400</v>
      </c>
      <c r="AJ258" s="423" t="s">
        <v>313</v>
      </c>
      <c r="AK258" s="423" t="s">
        <v>313</v>
      </c>
      <c r="AL258" s="423" t="s">
        <v>313</v>
      </c>
      <c r="AM258" s="423" t="s">
        <v>313</v>
      </c>
      <c r="AN258" s="423" t="s">
        <v>313</v>
      </c>
      <c r="AO258" s="423" t="s">
        <v>313</v>
      </c>
      <c r="AP258" s="423" t="s">
        <v>313</v>
      </c>
      <c r="AQ258" s="423">
        <v>1</v>
      </c>
    </row>
    <row r="259" spans="1:43" hidden="1" x14ac:dyDescent="0.3">
      <c r="A259" s="423" t="s">
        <v>45</v>
      </c>
      <c r="B259">
        <v>473</v>
      </c>
      <c r="C259">
        <v>154</v>
      </c>
      <c r="D259">
        <v>2296</v>
      </c>
      <c r="E259" s="423" t="s">
        <v>313</v>
      </c>
      <c r="F259" s="423" t="s">
        <v>313</v>
      </c>
      <c r="G259" s="423" t="s">
        <v>3061</v>
      </c>
      <c r="H259">
        <v>790751000159</v>
      </c>
      <c r="I259" s="423" t="s">
        <v>2510</v>
      </c>
      <c r="J259" s="423" t="s">
        <v>3062</v>
      </c>
      <c r="K259" s="423" t="s">
        <v>2635</v>
      </c>
      <c r="M259" s="423" t="s">
        <v>2513</v>
      </c>
      <c r="N259" s="423" t="s">
        <v>313</v>
      </c>
      <c r="O259" s="423" t="s">
        <v>313</v>
      </c>
      <c r="P259" s="423" t="s">
        <v>313</v>
      </c>
      <c r="Q259" s="423" t="s">
        <v>313</v>
      </c>
      <c r="R259" s="423" t="s">
        <v>313</v>
      </c>
      <c r="S259" s="423" t="s">
        <v>313</v>
      </c>
      <c r="T259" s="423" t="s">
        <v>2461</v>
      </c>
      <c r="U259" s="423" t="s">
        <v>321</v>
      </c>
      <c r="V259" s="423" t="s">
        <v>313</v>
      </c>
      <c r="Y259" s="423" t="s">
        <v>313</v>
      </c>
      <c r="Z259">
        <v>59</v>
      </c>
      <c r="AA259" s="32">
        <v>45839</v>
      </c>
      <c r="AB259" s="62">
        <v>0.65577546296296296</v>
      </c>
      <c r="AC259" s="423" t="s">
        <v>335</v>
      </c>
      <c r="AD259" s="32">
        <v>45898</v>
      </c>
      <c r="AE259" s="62">
        <v>0.68674768518518514</v>
      </c>
      <c r="AF259" s="423" t="s">
        <v>407</v>
      </c>
      <c r="AH259" s="423" t="s">
        <v>313</v>
      </c>
      <c r="AI259" s="423" t="s">
        <v>313</v>
      </c>
      <c r="AJ259" s="423" t="s">
        <v>313</v>
      </c>
      <c r="AK259" s="423" t="s">
        <v>313</v>
      </c>
      <c r="AL259" s="423" t="s">
        <v>313</v>
      </c>
      <c r="AM259" s="423" t="s">
        <v>313</v>
      </c>
      <c r="AN259" s="423" t="s">
        <v>313</v>
      </c>
      <c r="AO259" s="423" t="s">
        <v>313</v>
      </c>
      <c r="AP259" s="423" t="s">
        <v>313</v>
      </c>
      <c r="AQ259" s="423">
        <v>1</v>
      </c>
    </row>
    <row r="260" spans="1:43" hidden="1" x14ac:dyDescent="0.3">
      <c r="A260" s="423" t="s">
        <v>45</v>
      </c>
      <c r="B260">
        <v>474</v>
      </c>
      <c r="C260">
        <v>203</v>
      </c>
      <c r="D260">
        <v>2298</v>
      </c>
      <c r="E260" s="423" t="s">
        <v>313</v>
      </c>
      <c r="F260" s="423" t="s">
        <v>313</v>
      </c>
      <c r="G260" s="423" t="s">
        <v>3063</v>
      </c>
      <c r="H260">
        <v>11806036000183</v>
      </c>
      <c r="I260" s="423" t="s">
        <v>2847</v>
      </c>
      <c r="J260" s="423" t="s">
        <v>2071</v>
      </c>
      <c r="K260" s="423" t="s">
        <v>2848</v>
      </c>
      <c r="M260" s="423" t="s">
        <v>2849</v>
      </c>
      <c r="N260" s="423" t="s">
        <v>313</v>
      </c>
      <c r="O260" s="423" t="s">
        <v>5913</v>
      </c>
      <c r="P260" s="423" t="s">
        <v>2693</v>
      </c>
      <c r="Q260" s="423" t="s">
        <v>1232</v>
      </c>
      <c r="R260" s="423" t="s">
        <v>313</v>
      </c>
      <c r="S260" s="423" t="s">
        <v>313</v>
      </c>
      <c r="T260" s="423" t="s">
        <v>2461</v>
      </c>
      <c r="U260" s="423" t="s">
        <v>2470</v>
      </c>
      <c r="V260" s="423" t="s">
        <v>313</v>
      </c>
      <c r="Y260" s="423" t="s">
        <v>313</v>
      </c>
      <c r="Z260">
        <v>13</v>
      </c>
      <c r="AA260" s="32">
        <v>45841</v>
      </c>
      <c r="AB260" s="62">
        <v>0.67476851851851849</v>
      </c>
      <c r="AC260" s="423" t="s">
        <v>335</v>
      </c>
      <c r="AD260" s="32">
        <v>45854</v>
      </c>
      <c r="AE260" s="62">
        <v>0.45506944444444447</v>
      </c>
      <c r="AF260" s="423" t="s">
        <v>895</v>
      </c>
      <c r="AH260" s="423" t="s">
        <v>1412</v>
      </c>
      <c r="AI260" s="423" t="s">
        <v>3064</v>
      </c>
      <c r="AJ260" s="423" t="s">
        <v>313</v>
      </c>
      <c r="AK260" s="423" t="s">
        <v>313</v>
      </c>
      <c r="AL260" s="423" t="s">
        <v>313</v>
      </c>
      <c r="AM260" s="423" t="s">
        <v>313</v>
      </c>
      <c r="AN260" s="423" t="s">
        <v>313</v>
      </c>
      <c r="AO260" s="423" t="s">
        <v>313</v>
      </c>
      <c r="AP260" s="423" t="s">
        <v>313</v>
      </c>
      <c r="AQ260" s="423">
        <v>1</v>
      </c>
    </row>
    <row r="261" spans="1:43" hidden="1" x14ac:dyDescent="0.3">
      <c r="A261" s="423" t="s">
        <v>45</v>
      </c>
      <c r="B261">
        <v>476</v>
      </c>
      <c r="D261">
        <v>2323</v>
      </c>
      <c r="E261" s="423" t="s">
        <v>313</v>
      </c>
      <c r="F261" s="423" t="s">
        <v>313</v>
      </c>
      <c r="G261" s="423" t="s">
        <v>5937</v>
      </c>
      <c r="H261">
        <v>16939440000149</v>
      </c>
      <c r="I261" s="423" t="s">
        <v>313</v>
      </c>
      <c r="J261" s="423" t="s">
        <v>2834</v>
      </c>
      <c r="K261" s="423" t="s">
        <v>2835</v>
      </c>
      <c r="M261" s="423" t="s">
        <v>2836</v>
      </c>
      <c r="N261" s="423" t="s">
        <v>313</v>
      </c>
      <c r="O261" s="423" t="s">
        <v>313</v>
      </c>
      <c r="P261" s="423" t="s">
        <v>313</v>
      </c>
      <c r="Q261" s="423" t="s">
        <v>313</v>
      </c>
      <c r="R261" s="423" t="s">
        <v>313</v>
      </c>
      <c r="S261" s="423" t="s">
        <v>313</v>
      </c>
      <c r="T261" s="423" t="s">
        <v>2461</v>
      </c>
      <c r="U261" s="423" t="s">
        <v>356</v>
      </c>
      <c r="V261" s="423" t="s">
        <v>313</v>
      </c>
      <c r="W261">
        <v>2880</v>
      </c>
      <c r="X261">
        <v>0</v>
      </c>
      <c r="Y261" s="423" t="s">
        <v>313</v>
      </c>
      <c r="Z261">
        <v>0</v>
      </c>
      <c r="AA261" s="32">
        <v>45845</v>
      </c>
      <c r="AB261" s="62">
        <v>0.71598379629629627</v>
      </c>
      <c r="AC261" s="423" t="s">
        <v>358</v>
      </c>
      <c r="AD261" s="32">
        <v>45845</v>
      </c>
      <c r="AE261" s="62">
        <v>0.71729166666666666</v>
      </c>
      <c r="AF261" s="423" t="s">
        <v>313</v>
      </c>
      <c r="AH261" s="423" t="s">
        <v>3067</v>
      </c>
      <c r="AI261" s="423" t="s">
        <v>3067</v>
      </c>
      <c r="AJ261" s="423" t="s">
        <v>313</v>
      </c>
      <c r="AK261" s="423" t="s">
        <v>313</v>
      </c>
      <c r="AL261" s="423" t="s">
        <v>313</v>
      </c>
      <c r="AM261" s="423" t="s">
        <v>313</v>
      </c>
      <c r="AN261" s="423" t="s">
        <v>313</v>
      </c>
      <c r="AO261" s="423" t="s">
        <v>313</v>
      </c>
      <c r="AP261" s="423" t="s">
        <v>313</v>
      </c>
      <c r="AQ261" s="423">
        <v>1</v>
      </c>
    </row>
    <row r="262" spans="1:43" hidden="1" x14ac:dyDescent="0.3">
      <c r="A262" s="423" t="s">
        <v>45</v>
      </c>
      <c r="B262">
        <v>477</v>
      </c>
      <c r="C262">
        <v>202</v>
      </c>
      <c r="D262">
        <v>2325</v>
      </c>
      <c r="E262" s="423" t="s">
        <v>313</v>
      </c>
      <c r="F262" s="423" t="s">
        <v>313</v>
      </c>
      <c r="G262" s="423" t="s">
        <v>3068</v>
      </c>
      <c r="H262">
        <v>16939440000149</v>
      </c>
      <c r="I262" s="423" t="s">
        <v>2833</v>
      </c>
      <c r="J262" s="423" t="s">
        <v>2834</v>
      </c>
      <c r="K262" s="423" t="s">
        <v>2835</v>
      </c>
      <c r="M262" s="423" t="s">
        <v>2836</v>
      </c>
      <c r="N262" s="423" t="s">
        <v>313</v>
      </c>
      <c r="O262" s="423" t="s">
        <v>5912</v>
      </c>
      <c r="P262" s="423" t="s">
        <v>2838</v>
      </c>
      <c r="Q262" s="423" t="s">
        <v>330</v>
      </c>
      <c r="R262" s="423" t="s">
        <v>313</v>
      </c>
      <c r="S262" s="423" t="s">
        <v>313</v>
      </c>
      <c r="T262" s="423" t="s">
        <v>2461</v>
      </c>
      <c r="U262" s="423" t="s">
        <v>356</v>
      </c>
      <c r="V262" s="423" t="s">
        <v>313</v>
      </c>
      <c r="W262">
        <v>1440</v>
      </c>
      <c r="X262">
        <v>0</v>
      </c>
      <c r="Y262" s="423" t="s">
        <v>313</v>
      </c>
      <c r="Z262">
        <v>0</v>
      </c>
      <c r="AA262" s="32">
        <v>45845</v>
      </c>
      <c r="AB262" s="62">
        <v>0.73579861111111111</v>
      </c>
      <c r="AC262" s="423" t="s">
        <v>358</v>
      </c>
      <c r="AD262" s="32">
        <v>45845</v>
      </c>
      <c r="AE262" s="62">
        <v>0.73719907407407403</v>
      </c>
      <c r="AF262" s="423" t="s">
        <v>313</v>
      </c>
      <c r="AH262" s="423" t="s">
        <v>3067</v>
      </c>
      <c r="AI262" s="423" t="s">
        <v>313</v>
      </c>
      <c r="AJ262" s="423" t="s">
        <v>313</v>
      </c>
      <c r="AK262" s="423" t="s">
        <v>313</v>
      </c>
      <c r="AL262" s="423" t="s">
        <v>313</v>
      </c>
      <c r="AM262" s="423" t="s">
        <v>313</v>
      </c>
      <c r="AN262" s="423" t="s">
        <v>313</v>
      </c>
      <c r="AO262" s="423" t="s">
        <v>313</v>
      </c>
      <c r="AP262" s="423" t="s">
        <v>313</v>
      </c>
      <c r="AQ262" s="423">
        <v>1</v>
      </c>
    </row>
    <row r="263" spans="1:43" hidden="1" x14ac:dyDescent="0.3">
      <c r="A263" s="423" t="s">
        <v>45</v>
      </c>
      <c r="B263">
        <v>478</v>
      </c>
      <c r="D263">
        <v>2326</v>
      </c>
      <c r="E263" s="423" t="s">
        <v>313</v>
      </c>
      <c r="F263" s="423" t="s">
        <v>313</v>
      </c>
      <c r="G263" s="423" t="s">
        <v>3069</v>
      </c>
      <c r="H263">
        <v>21922850000117</v>
      </c>
      <c r="I263" s="423" t="s">
        <v>313</v>
      </c>
      <c r="J263" s="423" t="s">
        <v>3070</v>
      </c>
      <c r="K263" s="423" t="s">
        <v>3071</v>
      </c>
      <c r="M263" s="423" t="s">
        <v>313</v>
      </c>
      <c r="N263" s="423" t="s">
        <v>313</v>
      </c>
      <c r="O263" s="423" t="s">
        <v>313</v>
      </c>
      <c r="P263" s="423" t="s">
        <v>313</v>
      </c>
      <c r="Q263" s="423" t="s">
        <v>313</v>
      </c>
      <c r="R263" s="423" t="s">
        <v>313</v>
      </c>
      <c r="S263" s="423" t="s">
        <v>313</v>
      </c>
      <c r="T263" s="423" t="s">
        <v>2461</v>
      </c>
      <c r="U263" s="423" t="s">
        <v>356</v>
      </c>
      <c r="V263" s="423" t="s">
        <v>313</v>
      </c>
      <c r="W263">
        <v>275352</v>
      </c>
      <c r="X263">
        <v>0</v>
      </c>
      <c r="Y263" s="423" t="s">
        <v>313</v>
      </c>
      <c r="Z263">
        <v>0</v>
      </c>
      <c r="AA263" s="32">
        <v>45846</v>
      </c>
      <c r="AB263" s="62">
        <v>0.71418981481481481</v>
      </c>
      <c r="AC263" s="423" t="s">
        <v>358</v>
      </c>
      <c r="AD263" s="32">
        <v>45846</v>
      </c>
      <c r="AE263" s="62">
        <v>0.71649305555555554</v>
      </c>
      <c r="AF263" s="423" t="s">
        <v>313</v>
      </c>
      <c r="AH263" s="423" t="s">
        <v>3072</v>
      </c>
      <c r="AI263" s="423" t="s">
        <v>3072</v>
      </c>
      <c r="AJ263" s="423" t="s">
        <v>313</v>
      </c>
      <c r="AK263" s="423" t="s">
        <v>313</v>
      </c>
      <c r="AL263" s="423" t="s">
        <v>313</v>
      </c>
      <c r="AM263" s="423" t="s">
        <v>313</v>
      </c>
      <c r="AN263" s="423" t="s">
        <v>313</v>
      </c>
      <c r="AO263" s="423" t="s">
        <v>313</v>
      </c>
      <c r="AP263" s="423" t="s">
        <v>313</v>
      </c>
      <c r="AQ263" s="423">
        <v>1</v>
      </c>
    </row>
    <row r="264" spans="1:43" hidden="1" x14ac:dyDescent="0.3">
      <c r="A264" s="423" t="s">
        <v>45</v>
      </c>
      <c r="B264">
        <v>479</v>
      </c>
      <c r="C264">
        <v>187</v>
      </c>
      <c r="D264">
        <v>2330</v>
      </c>
      <c r="E264" s="423" t="s">
        <v>313</v>
      </c>
      <c r="F264" s="423" t="s">
        <v>313</v>
      </c>
      <c r="G264" s="423" t="s">
        <v>2687</v>
      </c>
      <c r="H264">
        <v>17063632000105</v>
      </c>
      <c r="I264" s="423" t="s">
        <v>2688</v>
      </c>
      <c r="J264" s="423" t="s">
        <v>3073</v>
      </c>
      <c r="K264" s="423" t="s">
        <v>2690</v>
      </c>
      <c r="M264" s="423" t="s">
        <v>2691</v>
      </c>
      <c r="N264" s="423" t="s">
        <v>313</v>
      </c>
      <c r="O264" s="423" t="s">
        <v>5897</v>
      </c>
      <c r="P264" s="423" t="s">
        <v>2693</v>
      </c>
      <c r="Q264" s="423" t="s">
        <v>1232</v>
      </c>
      <c r="R264" s="423" t="s">
        <v>313</v>
      </c>
      <c r="S264" s="423" t="s">
        <v>313</v>
      </c>
      <c r="T264" s="423" t="s">
        <v>2461</v>
      </c>
      <c r="U264" s="423" t="s">
        <v>356</v>
      </c>
      <c r="V264" s="423" t="s">
        <v>313</v>
      </c>
      <c r="W264">
        <v>41275</v>
      </c>
      <c r="X264">
        <v>0</v>
      </c>
      <c r="Y264" s="423" t="s">
        <v>313</v>
      </c>
      <c r="Z264">
        <v>2</v>
      </c>
      <c r="AA264" s="32">
        <v>45846</v>
      </c>
      <c r="AB264" s="62">
        <v>0.71885416666666668</v>
      </c>
      <c r="AC264" s="423" t="s">
        <v>358</v>
      </c>
      <c r="AD264" s="32">
        <v>45848</v>
      </c>
      <c r="AE264" s="62">
        <v>0.4230902777777778</v>
      </c>
      <c r="AF264" s="423" t="s">
        <v>313</v>
      </c>
      <c r="AH264" s="423" t="s">
        <v>3072</v>
      </c>
      <c r="AI264" s="423" t="s">
        <v>313</v>
      </c>
      <c r="AJ264" s="423" t="s">
        <v>313</v>
      </c>
      <c r="AK264" s="423" t="s">
        <v>313</v>
      </c>
      <c r="AL264" s="423" t="s">
        <v>313</v>
      </c>
      <c r="AM264" s="423" t="s">
        <v>313</v>
      </c>
      <c r="AN264" s="423" t="s">
        <v>313</v>
      </c>
      <c r="AO264" s="423" t="s">
        <v>313</v>
      </c>
      <c r="AP264" s="423" t="s">
        <v>313</v>
      </c>
      <c r="AQ264" s="423">
        <v>1</v>
      </c>
    </row>
    <row r="265" spans="1:43" hidden="1" x14ac:dyDescent="0.3">
      <c r="A265" s="423" t="s">
        <v>45</v>
      </c>
      <c r="B265">
        <v>480</v>
      </c>
      <c r="D265">
        <v>2331</v>
      </c>
      <c r="E265" s="423" t="s">
        <v>313</v>
      </c>
      <c r="F265" s="423" t="s">
        <v>313</v>
      </c>
      <c r="G265" s="423" t="s">
        <v>3074</v>
      </c>
      <c r="H265">
        <v>21922850000117</v>
      </c>
      <c r="I265" s="423" t="s">
        <v>313</v>
      </c>
      <c r="J265" s="423" t="s">
        <v>3070</v>
      </c>
      <c r="K265" s="423" t="s">
        <v>3071</v>
      </c>
      <c r="M265" s="423" t="s">
        <v>313</v>
      </c>
      <c r="N265" s="423" t="s">
        <v>313</v>
      </c>
      <c r="O265" s="423" t="s">
        <v>313</v>
      </c>
      <c r="P265" s="423" t="s">
        <v>313</v>
      </c>
      <c r="Q265" s="423" t="s">
        <v>313</v>
      </c>
      <c r="R265" s="423" t="s">
        <v>313</v>
      </c>
      <c r="S265" s="423" t="s">
        <v>313</v>
      </c>
      <c r="T265" s="423" t="s">
        <v>2461</v>
      </c>
      <c r="U265" s="423" t="s">
        <v>356</v>
      </c>
      <c r="V265" s="423" t="s">
        <v>313</v>
      </c>
      <c r="W265">
        <v>25200</v>
      </c>
      <c r="X265">
        <v>68904</v>
      </c>
      <c r="Y265" s="423" t="s">
        <v>313</v>
      </c>
      <c r="Z265">
        <v>27</v>
      </c>
      <c r="AA265" s="32">
        <v>45846</v>
      </c>
      <c r="AB265" s="62">
        <v>0.71953703703703709</v>
      </c>
      <c r="AC265" s="423" t="s">
        <v>335</v>
      </c>
      <c r="AD265" s="32">
        <v>45873</v>
      </c>
      <c r="AE265" s="62">
        <v>0.4752777777777778</v>
      </c>
      <c r="AF265" s="423" t="s">
        <v>895</v>
      </c>
      <c r="AH265" s="423" t="s">
        <v>3072</v>
      </c>
      <c r="AI265" s="423" t="s">
        <v>3076</v>
      </c>
      <c r="AJ265" s="423" t="s">
        <v>313</v>
      </c>
      <c r="AK265" s="423" t="s">
        <v>313</v>
      </c>
      <c r="AL265" s="423" t="s">
        <v>313</v>
      </c>
      <c r="AM265" s="423" t="s">
        <v>313</v>
      </c>
      <c r="AN265" s="423" t="s">
        <v>313</v>
      </c>
      <c r="AO265" s="423" t="s">
        <v>313</v>
      </c>
      <c r="AP265" s="423" t="s">
        <v>313</v>
      </c>
      <c r="AQ265" s="423">
        <v>1</v>
      </c>
    </row>
    <row r="266" spans="1:43" hidden="1" x14ac:dyDescent="0.3">
      <c r="A266" s="423" t="s">
        <v>45</v>
      </c>
      <c r="B266">
        <v>481</v>
      </c>
      <c r="C266">
        <v>152</v>
      </c>
      <c r="D266">
        <v>2337</v>
      </c>
      <c r="E266" s="423" t="s">
        <v>313</v>
      </c>
      <c r="F266" s="423" t="s">
        <v>313</v>
      </c>
      <c r="G266" s="423" t="s">
        <v>3077</v>
      </c>
      <c r="I266" s="423" t="s">
        <v>2499</v>
      </c>
      <c r="J266" s="423" t="s">
        <v>2675</v>
      </c>
      <c r="K266" s="423" t="s">
        <v>2676</v>
      </c>
      <c r="M266" s="423" t="s">
        <v>2502</v>
      </c>
      <c r="N266" s="423" t="s">
        <v>313</v>
      </c>
      <c r="O266" s="423" t="s">
        <v>313</v>
      </c>
      <c r="P266" s="423" t="s">
        <v>313</v>
      </c>
      <c r="Q266" s="423" t="s">
        <v>313</v>
      </c>
      <c r="R266" s="423" t="s">
        <v>313</v>
      </c>
      <c r="S266" s="423" t="s">
        <v>313</v>
      </c>
      <c r="T266" s="423" t="s">
        <v>2461</v>
      </c>
      <c r="U266" s="423" t="s">
        <v>2462</v>
      </c>
      <c r="V266" s="423" t="s">
        <v>313</v>
      </c>
      <c r="Y266" s="423" t="s">
        <v>313</v>
      </c>
      <c r="Z266">
        <v>81</v>
      </c>
      <c r="AA266" s="32">
        <v>45849</v>
      </c>
      <c r="AB266" s="62">
        <v>0.64908564814814818</v>
      </c>
      <c r="AC266" s="423" t="s">
        <v>335</v>
      </c>
      <c r="AD266" s="32">
        <v>45930</v>
      </c>
      <c r="AE266" s="62">
        <v>0.39872685185185186</v>
      </c>
      <c r="AF266" s="423" t="s">
        <v>336</v>
      </c>
      <c r="AH266" s="423" t="s">
        <v>313</v>
      </c>
      <c r="AI266" s="423" t="s">
        <v>3078</v>
      </c>
      <c r="AJ266" s="423" t="s">
        <v>313</v>
      </c>
      <c r="AK266" s="423" t="s">
        <v>313</v>
      </c>
      <c r="AL266" s="423" t="s">
        <v>313</v>
      </c>
      <c r="AM266" s="423" t="s">
        <v>313</v>
      </c>
      <c r="AN266" s="423" t="s">
        <v>313</v>
      </c>
      <c r="AO266" s="423" t="s">
        <v>313</v>
      </c>
      <c r="AP266" s="423" t="s">
        <v>313</v>
      </c>
      <c r="AQ266" s="423">
        <v>1</v>
      </c>
    </row>
    <row r="267" spans="1:43" hidden="1" x14ac:dyDescent="0.3">
      <c r="A267" s="423" t="s">
        <v>45</v>
      </c>
      <c r="B267">
        <v>482</v>
      </c>
      <c r="C267">
        <v>149</v>
      </c>
      <c r="D267">
        <v>2338</v>
      </c>
      <c r="E267" s="423" t="s">
        <v>313</v>
      </c>
      <c r="F267" s="423" t="s">
        <v>313</v>
      </c>
      <c r="G267" s="423" t="s">
        <v>3079</v>
      </c>
      <c r="H267">
        <v>12418196000118</v>
      </c>
      <c r="I267" s="423" t="s">
        <v>2702</v>
      </c>
      <c r="J267" s="423" t="s">
        <v>652</v>
      </c>
      <c r="K267" s="423" t="s">
        <v>2704</v>
      </c>
      <c r="M267" s="423" t="s">
        <v>2705</v>
      </c>
      <c r="N267" s="423" t="s">
        <v>313</v>
      </c>
      <c r="O267" s="423" t="s">
        <v>313</v>
      </c>
      <c r="P267" s="423" t="s">
        <v>313</v>
      </c>
      <c r="Q267" s="423" t="s">
        <v>313</v>
      </c>
      <c r="R267" s="423" t="s">
        <v>313</v>
      </c>
      <c r="S267" s="423" t="s">
        <v>313</v>
      </c>
      <c r="T267" s="423" t="s">
        <v>2461</v>
      </c>
      <c r="U267" s="423" t="s">
        <v>2470</v>
      </c>
      <c r="V267" s="423" t="s">
        <v>313</v>
      </c>
      <c r="W267">
        <v>0</v>
      </c>
      <c r="X267">
        <v>0</v>
      </c>
      <c r="Y267" s="423" t="s">
        <v>313</v>
      </c>
      <c r="Z267">
        <v>17</v>
      </c>
      <c r="AA267" s="32">
        <v>45849</v>
      </c>
      <c r="AB267" s="62">
        <v>0.65001157407407406</v>
      </c>
      <c r="AC267" s="423" t="s">
        <v>335</v>
      </c>
      <c r="AD267" s="32">
        <v>45866</v>
      </c>
      <c r="AE267" s="62">
        <v>0.72260416666666671</v>
      </c>
      <c r="AF267" s="423" t="s">
        <v>895</v>
      </c>
      <c r="AH267" s="423" t="s">
        <v>3080</v>
      </c>
      <c r="AI267" s="423" t="s">
        <v>3078</v>
      </c>
      <c r="AJ267" s="423" t="s">
        <v>313</v>
      </c>
      <c r="AK267" s="423" t="s">
        <v>313</v>
      </c>
      <c r="AL267" s="423" t="s">
        <v>313</v>
      </c>
      <c r="AM267" s="423" t="s">
        <v>313</v>
      </c>
      <c r="AN267" s="423" t="s">
        <v>313</v>
      </c>
      <c r="AO267" s="423" t="s">
        <v>313</v>
      </c>
      <c r="AP267" s="423" t="s">
        <v>313</v>
      </c>
      <c r="AQ267" s="423">
        <v>1</v>
      </c>
    </row>
    <row r="268" spans="1:43" hidden="1" x14ac:dyDescent="0.3">
      <c r="A268" s="423" t="s">
        <v>45</v>
      </c>
      <c r="B268">
        <v>483</v>
      </c>
      <c r="C268">
        <v>147</v>
      </c>
      <c r="D268">
        <v>2339</v>
      </c>
      <c r="E268" s="423" t="s">
        <v>313</v>
      </c>
      <c r="F268" s="423" t="s">
        <v>313</v>
      </c>
      <c r="G268" s="423" t="s">
        <v>3081</v>
      </c>
      <c r="H268">
        <v>7964558000136</v>
      </c>
      <c r="I268" s="423" t="s">
        <v>2484</v>
      </c>
      <c r="J268" s="423" t="s">
        <v>854</v>
      </c>
      <c r="K268" s="423" t="s">
        <v>2570</v>
      </c>
      <c r="M268" s="423" t="s">
        <v>2487</v>
      </c>
      <c r="N268" s="423" t="s">
        <v>313</v>
      </c>
      <c r="O268" s="423" t="s">
        <v>313</v>
      </c>
      <c r="P268" s="423" t="s">
        <v>313</v>
      </c>
      <c r="Q268" s="423" t="s">
        <v>313</v>
      </c>
      <c r="R268" s="423" t="s">
        <v>313</v>
      </c>
      <c r="S268" s="423" t="s">
        <v>313</v>
      </c>
      <c r="T268" s="423" t="s">
        <v>2461</v>
      </c>
      <c r="U268" s="423" t="s">
        <v>356</v>
      </c>
      <c r="V268" s="423" t="s">
        <v>313</v>
      </c>
      <c r="Y268" s="423" t="s">
        <v>313</v>
      </c>
      <c r="Z268">
        <v>27</v>
      </c>
      <c r="AA268" s="32">
        <v>45849</v>
      </c>
      <c r="AB268" s="62">
        <v>0.65327546296296302</v>
      </c>
      <c r="AC268" s="423" t="s">
        <v>335</v>
      </c>
      <c r="AD268" s="32">
        <v>45876</v>
      </c>
      <c r="AE268" s="62">
        <v>0.59097222222222223</v>
      </c>
      <c r="AF268" s="423" t="s">
        <v>895</v>
      </c>
      <c r="AH268" s="423" t="s">
        <v>3078</v>
      </c>
      <c r="AI268" s="423" t="s">
        <v>313</v>
      </c>
      <c r="AJ268" s="423" t="s">
        <v>313</v>
      </c>
      <c r="AK268" s="423" t="s">
        <v>313</v>
      </c>
      <c r="AL268" s="423" t="s">
        <v>313</v>
      </c>
      <c r="AM268" s="423" t="s">
        <v>313</v>
      </c>
      <c r="AN268" s="423" t="s">
        <v>313</v>
      </c>
      <c r="AO268" s="423" t="s">
        <v>313</v>
      </c>
      <c r="AP268" s="423" t="s">
        <v>313</v>
      </c>
      <c r="AQ268" s="423">
        <v>1</v>
      </c>
    </row>
    <row r="269" spans="1:43" hidden="1" x14ac:dyDescent="0.3">
      <c r="A269" s="423" t="s">
        <v>45</v>
      </c>
      <c r="B269">
        <v>489</v>
      </c>
      <c r="C269">
        <v>181</v>
      </c>
      <c r="D269">
        <v>2349</v>
      </c>
      <c r="E269" s="423" t="s">
        <v>313</v>
      </c>
      <c r="F269" s="423" t="s">
        <v>313</v>
      </c>
      <c r="G269" s="423" t="s">
        <v>3082</v>
      </c>
      <c r="H269">
        <v>43204189000147</v>
      </c>
      <c r="I269" s="423" t="s">
        <v>2667</v>
      </c>
      <c r="J269" s="423" t="s">
        <v>530</v>
      </c>
      <c r="K269" s="423" t="s">
        <v>2668</v>
      </c>
      <c r="M269" s="423" t="s">
        <v>2669</v>
      </c>
      <c r="N269" s="423" t="s">
        <v>313</v>
      </c>
      <c r="O269" s="423" t="s">
        <v>5894</v>
      </c>
      <c r="P269" s="423" t="s">
        <v>2671</v>
      </c>
      <c r="Q269" s="423" t="s">
        <v>330</v>
      </c>
      <c r="R269" s="423" t="s">
        <v>313</v>
      </c>
      <c r="S269" s="423" t="s">
        <v>313</v>
      </c>
      <c r="T269" s="423" t="s">
        <v>2461</v>
      </c>
      <c r="U269" s="423" t="s">
        <v>356</v>
      </c>
      <c r="V269" s="423" t="s">
        <v>313</v>
      </c>
      <c r="W269">
        <v>4320</v>
      </c>
      <c r="X269">
        <v>0</v>
      </c>
      <c r="Y269" s="423" t="s">
        <v>313</v>
      </c>
      <c r="Z269">
        <v>0</v>
      </c>
      <c r="AA269" s="32">
        <v>45854</v>
      </c>
      <c r="AB269" s="62">
        <v>0.70699074074074075</v>
      </c>
      <c r="AC269" s="423" t="s">
        <v>358</v>
      </c>
      <c r="AD269" s="32">
        <v>45854</v>
      </c>
      <c r="AE269" s="62">
        <v>0.70780092592592592</v>
      </c>
      <c r="AF269" s="423" t="s">
        <v>313</v>
      </c>
      <c r="AH269" s="423" t="s">
        <v>3083</v>
      </c>
      <c r="AI269" s="423" t="s">
        <v>3084</v>
      </c>
      <c r="AJ269" s="423" t="s">
        <v>313</v>
      </c>
      <c r="AK269" s="423" t="s">
        <v>313</v>
      </c>
      <c r="AL269" s="423" t="s">
        <v>313</v>
      </c>
      <c r="AM269" s="423" t="s">
        <v>313</v>
      </c>
      <c r="AN269" s="423" t="s">
        <v>313</v>
      </c>
      <c r="AO269" s="423" t="s">
        <v>313</v>
      </c>
      <c r="AP269" s="423" t="s">
        <v>313</v>
      </c>
      <c r="AQ269" s="423">
        <v>1</v>
      </c>
    </row>
    <row r="270" spans="1:43" hidden="1" x14ac:dyDescent="0.3">
      <c r="A270" s="423" t="s">
        <v>45</v>
      </c>
      <c r="B270">
        <v>490</v>
      </c>
      <c r="C270">
        <v>182</v>
      </c>
      <c r="D270">
        <v>2350</v>
      </c>
      <c r="E270" s="423" t="s">
        <v>313</v>
      </c>
      <c r="F270" s="423" t="s">
        <v>313</v>
      </c>
      <c r="G270" s="423" t="s">
        <v>3085</v>
      </c>
      <c r="H270">
        <v>23873456000161</v>
      </c>
      <c r="I270" s="423" t="s">
        <v>2628</v>
      </c>
      <c r="J270" s="423" t="s">
        <v>2629</v>
      </c>
      <c r="K270" s="423" t="s">
        <v>2630</v>
      </c>
      <c r="M270" s="423" t="s">
        <v>2631</v>
      </c>
      <c r="N270" s="423" t="s">
        <v>313</v>
      </c>
      <c r="O270" s="423" t="s">
        <v>5890</v>
      </c>
      <c r="P270" s="423" t="s">
        <v>1371</v>
      </c>
      <c r="Q270" s="423" t="s">
        <v>330</v>
      </c>
      <c r="R270" s="423" t="s">
        <v>313</v>
      </c>
      <c r="S270" s="423" t="s">
        <v>313</v>
      </c>
      <c r="T270" s="423" t="s">
        <v>2461</v>
      </c>
      <c r="U270" s="423" t="s">
        <v>356</v>
      </c>
      <c r="V270" s="423" t="s">
        <v>313</v>
      </c>
      <c r="W270">
        <v>4200</v>
      </c>
      <c r="X270">
        <v>0</v>
      </c>
      <c r="Y270" s="423" t="s">
        <v>313</v>
      </c>
      <c r="Z270">
        <v>6</v>
      </c>
      <c r="AA270" s="32">
        <v>45854</v>
      </c>
      <c r="AB270" s="62">
        <v>0.70843750000000005</v>
      </c>
      <c r="AC270" s="423" t="s">
        <v>358</v>
      </c>
      <c r="AD270" s="32">
        <v>45860</v>
      </c>
      <c r="AE270" s="62">
        <v>0.52978009259259262</v>
      </c>
      <c r="AF270" s="423" t="s">
        <v>313</v>
      </c>
      <c r="AH270" s="423" t="s">
        <v>3083</v>
      </c>
      <c r="AI270" s="423" t="s">
        <v>313</v>
      </c>
      <c r="AJ270" s="423" t="s">
        <v>313</v>
      </c>
      <c r="AK270" s="423" t="s">
        <v>313</v>
      </c>
      <c r="AL270" s="423" t="s">
        <v>313</v>
      </c>
      <c r="AM270" s="423" t="s">
        <v>313</v>
      </c>
      <c r="AN270" s="423" t="s">
        <v>313</v>
      </c>
      <c r="AO270" s="423" t="s">
        <v>313</v>
      </c>
      <c r="AP270" s="423" t="s">
        <v>313</v>
      </c>
      <c r="AQ270" s="423">
        <v>1</v>
      </c>
    </row>
    <row r="271" spans="1:43" hidden="1" x14ac:dyDescent="0.3">
      <c r="A271" s="423" t="s">
        <v>45</v>
      </c>
      <c r="B271">
        <v>491</v>
      </c>
      <c r="C271">
        <v>209</v>
      </c>
      <c r="D271">
        <v>2351</v>
      </c>
      <c r="E271" s="423" t="s">
        <v>313</v>
      </c>
      <c r="F271" s="423" t="s">
        <v>313</v>
      </c>
      <c r="G271" s="423" t="s">
        <v>3086</v>
      </c>
      <c r="H271">
        <v>10682266000115</v>
      </c>
      <c r="I271" s="423" t="s">
        <v>2951</v>
      </c>
      <c r="J271" s="423" t="s">
        <v>3087</v>
      </c>
      <c r="K271" s="423" t="s">
        <v>2953</v>
      </c>
      <c r="M271" s="423" t="s">
        <v>2954</v>
      </c>
      <c r="N271" s="423" t="s">
        <v>313</v>
      </c>
      <c r="O271" s="423" t="s">
        <v>5926</v>
      </c>
      <c r="P271" s="423" t="s">
        <v>1130</v>
      </c>
      <c r="Q271" s="423" t="s">
        <v>330</v>
      </c>
      <c r="R271" s="423" t="s">
        <v>313</v>
      </c>
      <c r="S271" s="423" t="s">
        <v>313</v>
      </c>
      <c r="T271" s="423" t="s">
        <v>2461</v>
      </c>
      <c r="U271" s="423" t="s">
        <v>356</v>
      </c>
      <c r="V271" s="423" t="s">
        <v>313</v>
      </c>
      <c r="W271">
        <v>6720</v>
      </c>
      <c r="X271">
        <v>0</v>
      </c>
      <c r="Y271" s="423" t="s">
        <v>313</v>
      </c>
      <c r="Z271">
        <v>15</v>
      </c>
      <c r="AA271" s="32">
        <v>45855</v>
      </c>
      <c r="AB271" s="62">
        <v>0.42640046296296297</v>
      </c>
      <c r="AC271" s="423" t="s">
        <v>358</v>
      </c>
      <c r="AD271" s="32">
        <v>45870</v>
      </c>
      <c r="AE271" s="62">
        <v>0.61040509259259257</v>
      </c>
      <c r="AF271" s="423" t="s">
        <v>313</v>
      </c>
      <c r="AH271" s="423" t="s">
        <v>3088</v>
      </c>
      <c r="AI271" s="423" t="s">
        <v>1479</v>
      </c>
      <c r="AJ271" s="423" t="s">
        <v>313</v>
      </c>
      <c r="AK271" s="423" t="s">
        <v>313</v>
      </c>
      <c r="AL271" s="423" t="s">
        <v>313</v>
      </c>
      <c r="AM271" s="423" t="s">
        <v>313</v>
      </c>
      <c r="AN271" s="423" t="s">
        <v>313</v>
      </c>
      <c r="AO271" s="423" t="s">
        <v>313</v>
      </c>
      <c r="AP271" s="423" t="s">
        <v>313</v>
      </c>
      <c r="AQ271" s="423">
        <v>1</v>
      </c>
    </row>
    <row r="272" spans="1:43" hidden="1" x14ac:dyDescent="0.3">
      <c r="A272" s="423" t="s">
        <v>45</v>
      </c>
      <c r="B272">
        <v>492</v>
      </c>
      <c r="C272">
        <v>147</v>
      </c>
      <c r="D272">
        <v>848</v>
      </c>
      <c r="E272" s="423" t="s">
        <v>313</v>
      </c>
      <c r="F272" s="423" t="s">
        <v>313</v>
      </c>
      <c r="G272" s="423" t="s">
        <v>3089</v>
      </c>
      <c r="H272">
        <v>7964558000136</v>
      </c>
      <c r="I272" s="423" t="s">
        <v>2484</v>
      </c>
      <c r="J272" s="423" t="s">
        <v>2485</v>
      </c>
      <c r="K272" s="423" t="s">
        <v>2486</v>
      </c>
      <c r="M272" s="423" t="s">
        <v>2487</v>
      </c>
      <c r="N272" s="423" t="s">
        <v>313</v>
      </c>
      <c r="O272" s="423" t="s">
        <v>313</v>
      </c>
      <c r="P272" s="423" t="s">
        <v>313</v>
      </c>
      <c r="Q272" s="423" t="s">
        <v>313</v>
      </c>
      <c r="R272" s="423" t="s">
        <v>313</v>
      </c>
      <c r="S272" s="423" t="s">
        <v>313</v>
      </c>
      <c r="T272" s="423" t="s">
        <v>2461</v>
      </c>
      <c r="U272" s="423" t="s">
        <v>2470</v>
      </c>
      <c r="V272" s="423" t="s">
        <v>313</v>
      </c>
      <c r="W272">
        <v>716156</v>
      </c>
      <c r="X272">
        <v>0</v>
      </c>
      <c r="Y272" s="423" t="s">
        <v>313</v>
      </c>
      <c r="Z272">
        <v>11</v>
      </c>
      <c r="AA272" s="32">
        <v>45855</v>
      </c>
      <c r="AB272" s="62">
        <v>0.43496527777777777</v>
      </c>
      <c r="AC272" s="423" t="s">
        <v>335</v>
      </c>
      <c r="AD272" s="32">
        <v>45866</v>
      </c>
      <c r="AE272" s="62">
        <v>0.5060069444444445</v>
      </c>
      <c r="AF272" s="423" t="s">
        <v>407</v>
      </c>
      <c r="AH272" s="423" t="s">
        <v>3088</v>
      </c>
      <c r="AI272" s="423" t="s">
        <v>313</v>
      </c>
      <c r="AJ272" s="423" t="s">
        <v>313</v>
      </c>
      <c r="AK272" s="423" t="s">
        <v>313</v>
      </c>
      <c r="AL272" s="423" t="s">
        <v>313</v>
      </c>
      <c r="AM272" s="423" t="s">
        <v>313</v>
      </c>
      <c r="AN272" s="423" t="s">
        <v>313</v>
      </c>
      <c r="AO272" s="423" t="s">
        <v>313</v>
      </c>
      <c r="AP272" s="423" t="s">
        <v>313</v>
      </c>
      <c r="AQ272" s="423">
        <v>1</v>
      </c>
    </row>
    <row r="273" spans="1:43" hidden="1" x14ac:dyDescent="0.3">
      <c r="A273" s="423" t="s">
        <v>45</v>
      </c>
      <c r="B273">
        <v>498</v>
      </c>
      <c r="C273">
        <v>171</v>
      </c>
      <c r="D273">
        <v>2383</v>
      </c>
      <c r="E273" s="423" t="s">
        <v>313</v>
      </c>
      <c r="F273" s="423" t="s">
        <v>313</v>
      </c>
      <c r="G273" s="423" t="s">
        <v>2720</v>
      </c>
      <c r="H273">
        <v>39955762000187</v>
      </c>
      <c r="I273" s="423" t="s">
        <v>2539</v>
      </c>
      <c r="J273" s="423" t="s">
        <v>2721</v>
      </c>
      <c r="K273" s="423" t="s">
        <v>2722</v>
      </c>
      <c r="M273" s="423" t="s">
        <v>2542</v>
      </c>
      <c r="N273" s="423" t="s">
        <v>313</v>
      </c>
      <c r="O273" s="423" t="s">
        <v>5878</v>
      </c>
      <c r="P273" s="423" t="s">
        <v>631</v>
      </c>
      <c r="Q273" s="423" t="s">
        <v>330</v>
      </c>
      <c r="R273" s="423" t="s">
        <v>313</v>
      </c>
      <c r="S273" s="423" t="s">
        <v>313</v>
      </c>
      <c r="T273" s="423" t="s">
        <v>2461</v>
      </c>
      <c r="U273" s="423" t="s">
        <v>356</v>
      </c>
      <c r="V273" s="423" t="s">
        <v>313</v>
      </c>
      <c r="W273">
        <v>245704</v>
      </c>
      <c r="X273">
        <v>0</v>
      </c>
      <c r="Y273" s="423" t="s">
        <v>313</v>
      </c>
      <c r="Z273">
        <v>0</v>
      </c>
      <c r="AA273" s="32">
        <v>45861</v>
      </c>
      <c r="AB273" s="62">
        <v>0.71406250000000004</v>
      </c>
      <c r="AC273" s="423" t="s">
        <v>358</v>
      </c>
      <c r="AD273" s="32">
        <v>45861</v>
      </c>
      <c r="AE273" s="62">
        <v>0.71575231481481483</v>
      </c>
      <c r="AF273" s="423" t="s">
        <v>313</v>
      </c>
      <c r="AH273" s="423" t="s">
        <v>3091</v>
      </c>
      <c r="AI273" s="423" t="s">
        <v>313</v>
      </c>
      <c r="AJ273" s="423" t="s">
        <v>313</v>
      </c>
      <c r="AK273" s="423" t="s">
        <v>313</v>
      </c>
      <c r="AL273" s="423" t="s">
        <v>313</v>
      </c>
      <c r="AM273" s="423" t="s">
        <v>313</v>
      </c>
      <c r="AN273" s="423" t="s">
        <v>313</v>
      </c>
      <c r="AO273" s="423" t="s">
        <v>313</v>
      </c>
      <c r="AP273" s="423" t="s">
        <v>313</v>
      </c>
      <c r="AQ273" s="423">
        <v>1</v>
      </c>
    </row>
    <row r="274" spans="1:43" hidden="1" x14ac:dyDescent="0.3">
      <c r="A274" s="423" t="s">
        <v>45</v>
      </c>
      <c r="B274">
        <v>499</v>
      </c>
      <c r="C274">
        <v>97</v>
      </c>
      <c r="D274">
        <v>2390</v>
      </c>
      <c r="E274" s="423" t="s">
        <v>313</v>
      </c>
      <c r="F274" s="423" t="s">
        <v>313</v>
      </c>
      <c r="G274" s="423" t="s">
        <v>3092</v>
      </c>
      <c r="H274">
        <v>22500484000170</v>
      </c>
      <c r="I274" s="423" t="s">
        <v>167</v>
      </c>
      <c r="J274" s="423" t="s">
        <v>3093</v>
      </c>
      <c r="K274" s="423" t="s">
        <v>3094</v>
      </c>
      <c r="M274" s="423" t="s">
        <v>2344</v>
      </c>
      <c r="N274" s="423" t="s">
        <v>313</v>
      </c>
      <c r="O274" s="423" t="s">
        <v>313</v>
      </c>
      <c r="P274" s="423" t="s">
        <v>313</v>
      </c>
      <c r="Q274" s="423" t="s">
        <v>313</v>
      </c>
      <c r="R274" s="423" t="s">
        <v>313</v>
      </c>
      <c r="S274" s="423" t="s">
        <v>313</v>
      </c>
      <c r="T274" s="423" t="s">
        <v>2461</v>
      </c>
      <c r="U274" s="423" t="s">
        <v>356</v>
      </c>
      <c r="V274" s="423" t="s">
        <v>313</v>
      </c>
      <c r="W274">
        <v>840</v>
      </c>
      <c r="X274">
        <v>0</v>
      </c>
      <c r="Y274" s="423" t="s">
        <v>313</v>
      </c>
      <c r="Z274">
        <v>0</v>
      </c>
      <c r="AA274" s="32">
        <v>45862</v>
      </c>
      <c r="AB274" s="62">
        <v>0.58165509259259263</v>
      </c>
      <c r="AC274" s="423" t="s">
        <v>358</v>
      </c>
      <c r="AD274" s="32">
        <v>45862</v>
      </c>
      <c r="AE274" s="62">
        <v>0.65292824074074074</v>
      </c>
      <c r="AF274" s="423" t="s">
        <v>313</v>
      </c>
      <c r="AH274" s="423" t="s">
        <v>3095</v>
      </c>
      <c r="AI274" s="423" t="s">
        <v>313</v>
      </c>
      <c r="AJ274" s="423" t="s">
        <v>313</v>
      </c>
      <c r="AK274" s="423" t="s">
        <v>313</v>
      </c>
      <c r="AL274" s="423" t="s">
        <v>313</v>
      </c>
      <c r="AM274" s="423" t="s">
        <v>313</v>
      </c>
      <c r="AN274" s="423" t="s">
        <v>313</v>
      </c>
      <c r="AO274" s="423" t="s">
        <v>313</v>
      </c>
      <c r="AP274" s="423" t="s">
        <v>313</v>
      </c>
      <c r="AQ274" s="423">
        <v>1</v>
      </c>
    </row>
    <row r="275" spans="1:43" hidden="1" x14ac:dyDescent="0.3">
      <c r="A275" s="423" t="s">
        <v>45</v>
      </c>
      <c r="B275">
        <v>500</v>
      </c>
      <c r="C275">
        <v>96</v>
      </c>
      <c r="D275">
        <v>2391</v>
      </c>
      <c r="E275" s="423" t="s">
        <v>313</v>
      </c>
      <c r="F275" s="423" t="s">
        <v>313</v>
      </c>
      <c r="G275" s="423" t="s">
        <v>5938</v>
      </c>
      <c r="I275" s="423" t="s">
        <v>2341</v>
      </c>
      <c r="J275" s="423" t="s">
        <v>3097</v>
      </c>
      <c r="K275" s="423" t="s">
        <v>2729</v>
      </c>
      <c r="M275" s="423" t="s">
        <v>2343</v>
      </c>
      <c r="N275" s="423" t="s">
        <v>313</v>
      </c>
      <c r="O275" s="423" t="s">
        <v>313</v>
      </c>
      <c r="P275" s="423" t="s">
        <v>313</v>
      </c>
      <c r="Q275" s="423" t="s">
        <v>313</v>
      </c>
      <c r="R275" s="423" t="s">
        <v>313</v>
      </c>
      <c r="S275" s="423" t="s">
        <v>313</v>
      </c>
      <c r="T275" s="423" t="s">
        <v>2461</v>
      </c>
      <c r="U275" s="423" t="s">
        <v>356</v>
      </c>
      <c r="V275" s="423" t="s">
        <v>313</v>
      </c>
      <c r="W275">
        <v>1440</v>
      </c>
      <c r="X275">
        <v>0</v>
      </c>
      <c r="Y275" s="423" t="s">
        <v>313</v>
      </c>
      <c r="Z275">
        <v>0</v>
      </c>
      <c r="AA275" s="32">
        <v>45862</v>
      </c>
      <c r="AB275" s="62">
        <v>0.62880787037037034</v>
      </c>
      <c r="AC275" s="423" t="s">
        <v>358</v>
      </c>
      <c r="AD275" s="32">
        <v>45862</v>
      </c>
      <c r="AE275" s="62">
        <v>0.63013888888888892</v>
      </c>
      <c r="AF275" s="423" t="s">
        <v>313</v>
      </c>
      <c r="AH275" s="423" t="s">
        <v>3095</v>
      </c>
      <c r="AI275" s="423" t="s">
        <v>313</v>
      </c>
      <c r="AJ275" s="423" t="s">
        <v>313</v>
      </c>
      <c r="AK275" s="423" t="s">
        <v>313</v>
      </c>
      <c r="AL275" s="423" t="s">
        <v>313</v>
      </c>
      <c r="AM275" s="423" t="s">
        <v>313</v>
      </c>
      <c r="AN275" s="423" t="s">
        <v>313</v>
      </c>
      <c r="AO275" s="423" t="s">
        <v>313</v>
      </c>
      <c r="AP275" s="423" t="s">
        <v>313</v>
      </c>
      <c r="AQ275" s="423">
        <v>1</v>
      </c>
    </row>
    <row r="276" spans="1:43" hidden="1" x14ac:dyDescent="0.3">
      <c r="A276" s="423" t="s">
        <v>45</v>
      </c>
      <c r="B276">
        <v>501</v>
      </c>
      <c r="C276">
        <v>147</v>
      </c>
      <c r="D276">
        <v>2392</v>
      </c>
      <c r="E276" s="423" t="s">
        <v>313</v>
      </c>
      <c r="F276" s="423" t="s">
        <v>313</v>
      </c>
      <c r="G276" s="423" t="s">
        <v>3098</v>
      </c>
      <c r="H276">
        <v>7964558000136</v>
      </c>
      <c r="I276" s="423" t="s">
        <v>2484</v>
      </c>
      <c r="J276" s="423" t="s">
        <v>2681</v>
      </c>
      <c r="K276" s="423" t="s">
        <v>2570</v>
      </c>
      <c r="M276" s="423" t="s">
        <v>2487</v>
      </c>
      <c r="N276" s="423" t="s">
        <v>313</v>
      </c>
      <c r="O276" s="423" t="s">
        <v>313</v>
      </c>
      <c r="P276" s="423" t="s">
        <v>313</v>
      </c>
      <c r="Q276" s="423" t="s">
        <v>313</v>
      </c>
      <c r="R276" s="423" t="s">
        <v>313</v>
      </c>
      <c r="S276" s="423" t="s">
        <v>313</v>
      </c>
      <c r="T276" s="423" t="s">
        <v>2461</v>
      </c>
      <c r="U276" s="423" t="s">
        <v>356</v>
      </c>
      <c r="V276" s="423" t="s">
        <v>313</v>
      </c>
      <c r="W276">
        <v>6720</v>
      </c>
      <c r="X276">
        <v>0</v>
      </c>
      <c r="Y276" s="423" t="s">
        <v>313</v>
      </c>
      <c r="Z276">
        <v>0</v>
      </c>
      <c r="AA276" s="32">
        <v>45862</v>
      </c>
      <c r="AB276" s="62">
        <v>0.63891203703703703</v>
      </c>
      <c r="AC276" s="423" t="s">
        <v>358</v>
      </c>
      <c r="AD276" s="32">
        <v>45862</v>
      </c>
      <c r="AE276" s="62">
        <v>0.65201388888888889</v>
      </c>
      <c r="AF276" s="423" t="s">
        <v>313</v>
      </c>
      <c r="AH276" s="423" t="s">
        <v>3095</v>
      </c>
      <c r="AI276" s="423" t="s">
        <v>313</v>
      </c>
      <c r="AJ276" s="423" t="s">
        <v>313</v>
      </c>
      <c r="AK276" s="423" t="s">
        <v>313</v>
      </c>
      <c r="AL276" s="423" t="s">
        <v>313</v>
      </c>
      <c r="AM276" s="423" t="s">
        <v>313</v>
      </c>
      <c r="AN276" s="423" t="s">
        <v>313</v>
      </c>
      <c r="AO276" s="423" t="s">
        <v>313</v>
      </c>
      <c r="AP276" s="423" t="s">
        <v>313</v>
      </c>
      <c r="AQ276" s="423">
        <v>1</v>
      </c>
    </row>
    <row r="277" spans="1:43" hidden="1" x14ac:dyDescent="0.3">
      <c r="A277" s="423" t="s">
        <v>45</v>
      </c>
      <c r="B277">
        <v>502</v>
      </c>
      <c r="C277">
        <v>112</v>
      </c>
      <c r="D277">
        <v>2429</v>
      </c>
      <c r="E277" s="423" t="s">
        <v>313</v>
      </c>
      <c r="F277" s="423" t="s">
        <v>313</v>
      </c>
      <c r="G277" s="423" t="s">
        <v>3099</v>
      </c>
      <c r="I277" s="423" t="s">
        <v>2378</v>
      </c>
      <c r="J277" s="423" t="s">
        <v>2681</v>
      </c>
      <c r="K277" s="423" t="s">
        <v>313</v>
      </c>
      <c r="M277" s="423" t="s">
        <v>2379</v>
      </c>
      <c r="N277" s="423" t="s">
        <v>313</v>
      </c>
      <c r="O277" s="423" t="s">
        <v>313</v>
      </c>
      <c r="P277" s="423" t="s">
        <v>313</v>
      </c>
      <c r="Q277" s="423" t="s">
        <v>313</v>
      </c>
      <c r="R277" s="423" t="s">
        <v>313</v>
      </c>
      <c r="S277" s="423" t="s">
        <v>313</v>
      </c>
      <c r="T277" s="423" t="s">
        <v>2461</v>
      </c>
      <c r="U277" s="423" t="s">
        <v>2470</v>
      </c>
      <c r="V277" s="423" t="s">
        <v>313</v>
      </c>
      <c r="W277">
        <v>1600</v>
      </c>
      <c r="X277">
        <v>774415</v>
      </c>
      <c r="Y277" s="423" t="s">
        <v>313</v>
      </c>
      <c r="Z277">
        <v>34</v>
      </c>
      <c r="AA277" s="32">
        <v>45868</v>
      </c>
      <c r="AB277" s="62">
        <v>0.48775462962962962</v>
      </c>
      <c r="AC277" s="423" t="s">
        <v>335</v>
      </c>
      <c r="AD277" s="32">
        <v>45902</v>
      </c>
      <c r="AE277" s="62">
        <v>0.49239583333333331</v>
      </c>
      <c r="AF277" s="423" t="s">
        <v>6115</v>
      </c>
      <c r="AH277" s="423" t="s">
        <v>3100</v>
      </c>
      <c r="AI277" s="423" t="s">
        <v>3100</v>
      </c>
      <c r="AJ277" s="423" t="s">
        <v>313</v>
      </c>
      <c r="AK277" s="423" t="s">
        <v>313</v>
      </c>
      <c r="AL277" s="423" t="s">
        <v>313</v>
      </c>
      <c r="AM277" s="423" t="s">
        <v>313</v>
      </c>
      <c r="AN277" s="423" t="s">
        <v>313</v>
      </c>
      <c r="AO277" s="423" t="s">
        <v>313</v>
      </c>
      <c r="AP277" s="423" t="s">
        <v>313</v>
      </c>
      <c r="AQ277" s="423">
        <v>1</v>
      </c>
    </row>
    <row r="278" spans="1:43" hidden="1" x14ac:dyDescent="0.3">
      <c r="A278" s="423" t="s">
        <v>45</v>
      </c>
      <c r="B278">
        <v>511</v>
      </c>
      <c r="C278">
        <v>93</v>
      </c>
      <c r="D278">
        <v>986</v>
      </c>
      <c r="E278" s="423" t="s">
        <v>313</v>
      </c>
      <c r="F278" s="423" t="s">
        <v>313</v>
      </c>
      <c r="G278" s="423" t="s">
        <v>3101</v>
      </c>
      <c r="I278" s="423" t="s">
        <v>2335</v>
      </c>
      <c r="J278" s="423" t="s">
        <v>2545</v>
      </c>
      <c r="K278" s="423" t="s">
        <v>2546</v>
      </c>
      <c r="M278" s="423" t="s">
        <v>2336</v>
      </c>
      <c r="N278" s="423" t="s">
        <v>313</v>
      </c>
      <c r="O278" s="423" t="s">
        <v>313</v>
      </c>
      <c r="P278" s="423" t="s">
        <v>313</v>
      </c>
      <c r="Q278" s="423" t="s">
        <v>313</v>
      </c>
      <c r="R278" s="423" t="s">
        <v>313</v>
      </c>
      <c r="S278" s="423" t="s">
        <v>313</v>
      </c>
      <c r="T278" s="423" t="s">
        <v>2461</v>
      </c>
      <c r="U278" s="423" t="s">
        <v>2470</v>
      </c>
      <c r="V278" s="423" t="s">
        <v>313</v>
      </c>
      <c r="W278">
        <v>3360</v>
      </c>
      <c r="X278">
        <v>7128</v>
      </c>
      <c r="Y278" s="423" t="s">
        <v>313</v>
      </c>
      <c r="Z278">
        <v>28</v>
      </c>
      <c r="AA278" s="32">
        <v>45870</v>
      </c>
      <c r="AB278" s="62">
        <v>0.65550925925925929</v>
      </c>
      <c r="AC278" s="423" t="s">
        <v>335</v>
      </c>
      <c r="AD278" s="32">
        <v>45898</v>
      </c>
      <c r="AE278" s="62">
        <v>0.60733796296296294</v>
      </c>
      <c r="AF278" s="423" t="s">
        <v>407</v>
      </c>
      <c r="AH278" s="423" t="s">
        <v>3102</v>
      </c>
      <c r="AI278" s="423" t="s">
        <v>3103</v>
      </c>
      <c r="AJ278" s="423" t="s">
        <v>313</v>
      </c>
      <c r="AK278" s="423" t="s">
        <v>313</v>
      </c>
      <c r="AL278" s="423" t="s">
        <v>313</v>
      </c>
      <c r="AM278" s="423" t="s">
        <v>313</v>
      </c>
      <c r="AN278" s="423" t="s">
        <v>313</v>
      </c>
      <c r="AO278" s="423" t="s">
        <v>313</v>
      </c>
      <c r="AP278" s="423" t="s">
        <v>313</v>
      </c>
      <c r="AQ278" s="423">
        <v>1</v>
      </c>
    </row>
    <row r="279" spans="1:43" hidden="1" x14ac:dyDescent="0.3">
      <c r="A279" s="423" t="s">
        <v>45</v>
      </c>
      <c r="B279">
        <v>512</v>
      </c>
      <c r="C279">
        <v>149</v>
      </c>
      <c r="D279">
        <v>2450</v>
      </c>
      <c r="E279" s="423" t="s">
        <v>313</v>
      </c>
      <c r="F279" s="423" t="s">
        <v>313</v>
      </c>
      <c r="G279" s="423" t="s">
        <v>5939</v>
      </c>
      <c r="H279">
        <v>12418196000118</v>
      </c>
      <c r="I279" s="423" t="s">
        <v>2702</v>
      </c>
      <c r="J279" s="423" t="s">
        <v>652</v>
      </c>
      <c r="K279" s="423" t="s">
        <v>2704</v>
      </c>
      <c r="M279" s="423" t="s">
        <v>2705</v>
      </c>
      <c r="N279" s="423" t="s">
        <v>313</v>
      </c>
      <c r="O279" s="423" t="s">
        <v>313</v>
      </c>
      <c r="P279" s="423" t="s">
        <v>313</v>
      </c>
      <c r="Q279" s="423" t="s">
        <v>313</v>
      </c>
      <c r="R279" s="423" t="s">
        <v>313</v>
      </c>
      <c r="S279" s="423" t="s">
        <v>313</v>
      </c>
      <c r="T279" s="423" t="s">
        <v>2461</v>
      </c>
      <c r="U279" s="423" t="s">
        <v>356</v>
      </c>
      <c r="V279" s="423" t="s">
        <v>313</v>
      </c>
      <c r="W279">
        <v>3360</v>
      </c>
      <c r="X279">
        <v>0</v>
      </c>
      <c r="Y279" s="423" t="s">
        <v>313</v>
      </c>
      <c r="Z279">
        <v>3</v>
      </c>
      <c r="AA279" s="32">
        <v>45873</v>
      </c>
      <c r="AB279" s="62">
        <v>0.43699074074074074</v>
      </c>
      <c r="AC279" s="423" t="s">
        <v>358</v>
      </c>
      <c r="AD279" s="32">
        <v>45876</v>
      </c>
      <c r="AE279" s="62">
        <v>0.64539351851851856</v>
      </c>
      <c r="AF279" s="423" t="s">
        <v>313</v>
      </c>
      <c r="AH279" s="423" t="s">
        <v>3105</v>
      </c>
      <c r="AI279" s="423" t="s">
        <v>313</v>
      </c>
      <c r="AJ279" s="423" t="s">
        <v>313</v>
      </c>
      <c r="AK279" s="423" t="s">
        <v>313</v>
      </c>
      <c r="AL279" s="423" t="s">
        <v>313</v>
      </c>
      <c r="AM279" s="423" t="s">
        <v>313</v>
      </c>
      <c r="AN279" s="423" t="s">
        <v>313</v>
      </c>
      <c r="AO279" s="423" t="s">
        <v>313</v>
      </c>
      <c r="AP279" s="423" t="s">
        <v>313</v>
      </c>
      <c r="AQ279" s="423">
        <v>1</v>
      </c>
    </row>
    <row r="280" spans="1:43" hidden="1" x14ac:dyDescent="0.3">
      <c r="A280" s="423" t="s">
        <v>45</v>
      </c>
      <c r="B280">
        <v>513</v>
      </c>
      <c r="C280">
        <v>150</v>
      </c>
      <c r="D280">
        <v>2451</v>
      </c>
      <c r="E280" s="423" t="s">
        <v>313</v>
      </c>
      <c r="F280" s="423" t="s">
        <v>313</v>
      </c>
      <c r="G280" s="423" t="s">
        <v>3106</v>
      </c>
      <c r="H280">
        <v>32258848000101</v>
      </c>
      <c r="I280" s="423" t="s">
        <v>2489</v>
      </c>
      <c r="J280" s="423" t="s">
        <v>1338</v>
      </c>
      <c r="K280" s="423" t="s">
        <v>2548</v>
      </c>
      <c r="M280" s="423" t="s">
        <v>2491</v>
      </c>
      <c r="N280" s="423" t="s">
        <v>313</v>
      </c>
      <c r="O280" s="423" t="s">
        <v>313</v>
      </c>
      <c r="P280" s="423" t="s">
        <v>313</v>
      </c>
      <c r="Q280" s="423" t="s">
        <v>313</v>
      </c>
      <c r="R280" s="423" t="s">
        <v>313</v>
      </c>
      <c r="S280" s="423" t="s">
        <v>313</v>
      </c>
      <c r="T280" s="423" t="s">
        <v>2461</v>
      </c>
      <c r="U280" s="423" t="s">
        <v>356</v>
      </c>
      <c r="V280" s="423" t="s">
        <v>313</v>
      </c>
      <c r="W280">
        <v>1680</v>
      </c>
      <c r="X280">
        <v>0</v>
      </c>
      <c r="Y280" s="423" t="s">
        <v>313</v>
      </c>
      <c r="Z280">
        <v>3</v>
      </c>
      <c r="AA280" s="32">
        <v>45873</v>
      </c>
      <c r="AB280" s="62">
        <v>0.62299768518518517</v>
      </c>
      <c r="AC280" s="423" t="s">
        <v>358</v>
      </c>
      <c r="AD280" s="32">
        <v>45876</v>
      </c>
      <c r="AE280" s="62">
        <v>0.69701388888888893</v>
      </c>
      <c r="AF280" s="423" t="s">
        <v>313</v>
      </c>
      <c r="AH280" s="423" t="s">
        <v>3105</v>
      </c>
      <c r="AI280" s="423" t="s">
        <v>313</v>
      </c>
      <c r="AJ280" s="423" t="s">
        <v>313</v>
      </c>
      <c r="AK280" s="423" t="s">
        <v>313</v>
      </c>
      <c r="AL280" s="423" t="s">
        <v>313</v>
      </c>
      <c r="AM280" s="423" t="s">
        <v>313</v>
      </c>
      <c r="AN280" s="423" t="s">
        <v>313</v>
      </c>
      <c r="AO280" s="423" t="s">
        <v>313</v>
      </c>
      <c r="AP280" s="423" t="s">
        <v>313</v>
      </c>
      <c r="AQ280" s="423">
        <v>1</v>
      </c>
    </row>
    <row r="281" spans="1:43" hidden="1" x14ac:dyDescent="0.3">
      <c r="A281" s="423" t="s">
        <v>45</v>
      </c>
      <c r="B281">
        <v>514</v>
      </c>
      <c r="C281">
        <v>190</v>
      </c>
      <c r="D281">
        <v>1769</v>
      </c>
      <c r="E281" s="423" t="s">
        <v>313</v>
      </c>
      <c r="F281" s="423" t="s">
        <v>313</v>
      </c>
      <c r="G281" s="423" t="s">
        <v>3107</v>
      </c>
      <c r="H281">
        <v>18203215000175</v>
      </c>
      <c r="I281" s="423" t="s">
        <v>2745</v>
      </c>
      <c r="J281" s="423" t="s">
        <v>2746</v>
      </c>
      <c r="K281" s="423" t="s">
        <v>2747</v>
      </c>
      <c r="M281" s="423" t="s">
        <v>2748</v>
      </c>
      <c r="N281" s="423" t="s">
        <v>313</v>
      </c>
      <c r="O281" s="423" t="s">
        <v>5903</v>
      </c>
      <c r="P281" s="423" t="s">
        <v>2750</v>
      </c>
      <c r="Q281" s="423" t="s">
        <v>330</v>
      </c>
      <c r="R281" s="423" t="s">
        <v>313</v>
      </c>
      <c r="S281" s="423" t="s">
        <v>313</v>
      </c>
      <c r="T281" s="423" t="s">
        <v>2461</v>
      </c>
      <c r="U281" s="423" t="s">
        <v>356</v>
      </c>
      <c r="V281" s="423" t="s">
        <v>313</v>
      </c>
      <c r="W281">
        <v>3024</v>
      </c>
      <c r="X281">
        <v>605</v>
      </c>
      <c r="Y281" s="423" t="s">
        <v>313</v>
      </c>
      <c r="Z281">
        <v>14</v>
      </c>
      <c r="AA281" s="32">
        <v>45874</v>
      </c>
      <c r="AB281" s="62">
        <v>0.66400462962962958</v>
      </c>
      <c r="AC281" s="423" t="s">
        <v>358</v>
      </c>
      <c r="AD281" s="32">
        <v>45888</v>
      </c>
      <c r="AE281" s="62">
        <v>0.48135416666666669</v>
      </c>
      <c r="AF281" s="423" t="s">
        <v>313</v>
      </c>
      <c r="AH281" s="423" t="s">
        <v>1511</v>
      </c>
      <c r="AI281" s="423" t="s">
        <v>1511</v>
      </c>
      <c r="AJ281" s="423" t="s">
        <v>313</v>
      </c>
      <c r="AK281" s="423" t="s">
        <v>313</v>
      </c>
      <c r="AL281" s="423" t="s">
        <v>313</v>
      </c>
      <c r="AM281" s="423" t="s">
        <v>313</v>
      </c>
      <c r="AN281" s="423" t="s">
        <v>313</v>
      </c>
      <c r="AO281" s="423" t="s">
        <v>313</v>
      </c>
      <c r="AP281" s="423" t="s">
        <v>313</v>
      </c>
      <c r="AQ281" s="423">
        <v>1</v>
      </c>
    </row>
    <row r="282" spans="1:43" hidden="1" x14ac:dyDescent="0.3">
      <c r="A282" s="423" t="s">
        <v>45</v>
      </c>
      <c r="B282">
        <v>515</v>
      </c>
      <c r="C282">
        <v>170</v>
      </c>
      <c r="D282">
        <v>2455</v>
      </c>
      <c r="E282" s="423" t="s">
        <v>313</v>
      </c>
      <c r="F282" s="423" t="s">
        <v>313</v>
      </c>
      <c r="G282" s="423" t="s">
        <v>3108</v>
      </c>
      <c r="H282">
        <v>4150555001304</v>
      </c>
      <c r="I282" s="423" t="s">
        <v>2532</v>
      </c>
      <c r="J282" s="423" t="s">
        <v>2533</v>
      </c>
      <c r="K282" s="423" t="s">
        <v>2624</v>
      </c>
      <c r="M282" s="423" t="s">
        <v>2535</v>
      </c>
      <c r="N282" s="423" t="s">
        <v>313</v>
      </c>
      <c r="O282" s="423" t="s">
        <v>5877</v>
      </c>
      <c r="P282" s="423" t="s">
        <v>2537</v>
      </c>
      <c r="Q282" s="423" t="s">
        <v>1232</v>
      </c>
      <c r="R282" s="423" t="s">
        <v>313</v>
      </c>
      <c r="S282" s="423" t="s">
        <v>313</v>
      </c>
      <c r="T282" s="423" t="s">
        <v>2461</v>
      </c>
      <c r="U282" s="423" t="s">
        <v>356</v>
      </c>
      <c r="V282" s="423" t="s">
        <v>313</v>
      </c>
      <c r="W282">
        <v>1847759</v>
      </c>
      <c r="X282">
        <v>1590</v>
      </c>
      <c r="Y282" s="423" t="s">
        <v>313</v>
      </c>
      <c r="Z282">
        <v>28</v>
      </c>
      <c r="AA282" s="32">
        <v>45876</v>
      </c>
      <c r="AB282" s="62">
        <v>0.48866898148148147</v>
      </c>
      <c r="AC282" s="423" t="s">
        <v>358</v>
      </c>
      <c r="AD282" s="32">
        <v>45904</v>
      </c>
      <c r="AE282" s="62">
        <v>0.71673611111111113</v>
      </c>
      <c r="AF282" s="423" t="s">
        <v>313</v>
      </c>
      <c r="AH282" s="423" t="s">
        <v>3109</v>
      </c>
      <c r="AI282" s="423" t="s">
        <v>313</v>
      </c>
      <c r="AJ282" s="423" t="s">
        <v>313</v>
      </c>
      <c r="AK282" s="423" t="s">
        <v>313</v>
      </c>
      <c r="AL282" s="423" t="s">
        <v>313</v>
      </c>
      <c r="AM282" s="423" t="s">
        <v>313</v>
      </c>
      <c r="AN282" s="423" t="s">
        <v>313</v>
      </c>
      <c r="AO282" s="423" t="s">
        <v>313</v>
      </c>
      <c r="AP282" s="423" t="s">
        <v>313</v>
      </c>
      <c r="AQ282" s="423">
        <v>1</v>
      </c>
    </row>
    <row r="283" spans="1:43" hidden="1" x14ac:dyDescent="0.3">
      <c r="A283" s="423" t="s">
        <v>45</v>
      </c>
      <c r="B283">
        <v>522</v>
      </c>
      <c r="C283">
        <v>149</v>
      </c>
      <c r="D283">
        <v>2460</v>
      </c>
      <c r="E283" s="423" t="s">
        <v>313</v>
      </c>
      <c r="F283" s="423" t="s">
        <v>313</v>
      </c>
      <c r="G283" s="423" t="s">
        <v>3110</v>
      </c>
      <c r="H283">
        <v>12418196000118</v>
      </c>
      <c r="I283" s="423" t="s">
        <v>2702</v>
      </c>
      <c r="J283" s="423" t="s">
        <v>3111</v>
      </c>
      <c r="K283" s="423" t="s">
        <v>2704</v>
      </c>
      <c r="M283" s="423" t="s">
        <v>2705</v>
      </c>
      <c r="N283" s="423" t="s">
        <v>313</v>
      </c>
      <c r="O283" s="423" t="s">
        <v>313</v>
      </c>
      <c r="P283" s="423" t="s">
        <v>313</v>
      </c>
      <c r="Q283" s="423" t="s">
        <v>313</v>
      </c>
      <c r="R283" s="423" t="s">
        <v>313</v>
      </c>
      <c r="S283" s="423" t="s">
        <v>313</v>
      </c>
      <c r="T283" s="423" t="s">
        <v>2461</v>
      </c>
      <c r="U283" s="423" t="s">
        <v>2462</v>
      </c>
      <c r="V283" s="423" t="s">
        <v>313</v>
      </c>
      <c r="Y283" s="423" t="s">
        <v>313</v>
      </c>
      <c r="Z283">
        <v>21</v>
      </c>
      <c r="AA283" s="32">
        <v>45877</v>
      </c>
      <c r="AB283" s="62">
        <v>0.51511574074074074</v>
      </c>
      <c r="AC283" s="423" t="s">
        <v>335</v>
      </c>
      <c r="AD283" s="32">
        <v>45898</v>
      </c>
      <c r="AE283" s="62">
        <v>0.68209490740740741</v>
      </c>
      <c r="AF283" s="423" t="s">
        <v>407</v>
      </c>
      <c r="AH283" s="423" t="s">
        <v>313</v>
      </c>
      <c r="AI283" s="423" t="s">
        <v>3102</v>
      </c>
      <c r="AJ283" s="423" t="s">
        <v>313</v>
      </c>
      <c r="AK283" s="423" t="s">
        <v>313</v>
      </c>
      <c r="AL283" s="423" t="s">
        <v>313</v>
      </c>
      <c r="AM283" s="423" t="s">
        <v>313</v>
      </c>
      <c r="AN283" s="423" t="s">
        <v>313</v>
      </c>
      <c r="AO283" s="423" t="s">
        <v>313</v>
      </c>
      <c r="AP283" s="423" t="s">
        <v>313</v>
      </c>
      <c r="AQ283" s="423">
        <v>1</v>
      </c>
    </row>
    <row r="284" spans="1:43" hidden="1" x14ac:dyDescent="0.3">
      <c r="A284" s="423" t="s">
        <v>45</v>
      </c>
      <c r="B284">
        <v>523</v>
      </c>
      <c r="C284">
        <v>183</v>
      </c>
      <c r="D284">
        <v>2461</v>
      </c>
      <c r="E284" s="423" t="s">
        <v>313</v>
      </c>
      <c r="F284" s="423" t="s">
        <v>313</v>
      </c>
      <c r="G284" s="423" t="s">
        <v>3112</v>
      </c>
      <c r="H284">
        <v>3204281000192</v>
      </c>
      <c r="I284" s="423" t="s">
        <v>2649</v>
      </c>
      <c r="J284" s="423" t="s">
        <v>2650</v>
      </c>
      <c r="K284" s="423" t="s">
        <v>2651</v>
      </c>
      <c r="M284" s="423" t="s">
        <v>2083</v>
      </c>
      <c r="N284" s="423" t="s">
        <v>313</v>
      </c>
      <c r="O284" s="423" t="s">
        <v>5892</v>
      </c>
      <c r="P284" s="423" t="s">
        <v>2084</v>
      </c>
      <c r="Q284" s="423" t="s">
        <v>330</v>
      </c>
      <c r="R284" s="423" t="s">
        <v>313</v>
      </c>
      <c r="S284" s="423" t="s">
        <v>313</v>
      </c>
      <c r="T284" s="423" t="s">
        <v>2461</v>
      </c>
      <c r="U284" s="423" t="s">
        <v>356</v>
      </c>
      <c r="V284" s="423" t="s">
        <v>313</v>
      </c>
      <c r="W284">
        <v>26200</v>
      </c>
      <c r="X284">
        <v>3400</v>
      </c>
      <c r="Y284" s="423" t="s">
        <v>313</v>
      </c>
      <c r="Z284">
        <v>43</v>
      </c>
      <c r="AA284" s="32">
        <v>45880</v>
      </c>
      <c r="AB284" s="62">
        <v>0.49128472222222225</v>
      </c>
      <c r="AC284" s="423" t="s">
        <v>335</v>
      </c>
      <c r="AD284" s="32">
        <v>45923</v>
      </c>
      <c r="AE284" s="62">
        <v>0.65136574074074072</v>
      </c>
      <c r="AF284" s="423" t="s">
        <v>514</v>
      </c>
      <c r="AH284" s="423" t="s">
        <v>1493</v>
      </c>
      <c r="AI284" s="423" t="s">
        <v>1493</v>
      </c>
      <c r="AJ284" s="423" t="s">
        <v>313</v>
      </c>
      <c r="AK284" s="423" t="s">
        <v>313</v>
      </c>
      <c r="AL284" s="423" t="s">
        <v>313</v>
      </c>
      <c r="AM284" s="423" t="s">
        <v>313</v>
      </c>
      <c r="AN284" s="423" t="s">
        <v>313</v>
      </c>
      <c r="AO284" s="423" t="s">
        <v>313</v>
      </c>
      <c r="AP284" s="423" t="s">
        <v>313</v>
      </c>
      <c r="AQ284" s="423">
        <v>1</v>
      </c>
    </row>
    <row r="285" spans="1:43" hidden="1" x14ac:dyDescent="0.3">
      <c r="A285" s="423" t="s">
        <v>45</v>
      </c>
      <c r="B285">
        <v>524</v>
      </c>
      <c r="C285">
        <v>146</v>
      </c>
      <c r="D285">
        <v>2462</v>
      </c>
      <c r="E285" s="423" t="s">
        <v>313</v>
      </c>
      <c r="F285" s="423" t="s">
        <v>313</v>
      </c>
      <c r="G285" s="423" t="s">
        <v>3113</v>
      </c>
      <c r="I285" s="423" t="s">
        <v>2479</v>
      </c>
      <c r="J285" s="423" t="s">
        <v>2480</v>
      </c>
      <c r="K285" s="423" t="s">
        <v>2570</v>
      </c>
      <c r="M285" s="423" t="s">
        <v>2482</v>
      </c>
      <c r="N285" s="423" t="s">
        <v>313</v>
      </c>
      <c r="O285" s="423" t="s">
        <v>313</v>
      </c>
      <c r="P285" s="423" t="s">
        <v>313</v>
      </c>
      <c r="Q285" s="423" t="s">
        <v>313</v>
      </c>
      <c r="R285" s="423" t="s">
        <v>313</v>
      </c>
      <c r="S285" s="423" t="s">
        <v>313</v>
      </c>
      <c r="T285" s="423" t="s">
        <v>2461</v>
      </c>
      <c r="U285" s="423" t="s">
        <v>2470</v>
      </c>
      <c r="V285" s="423" t="s">
        <v>313</v>
      </c>
      <c r="W285">
        <v>3360</v>
      </c>
      <c r="X285">
        <v>7128</v>
      </c>
      <c r="Y285" s="423" t="s">
        <v>313</v>
      </c>
      <c r="Z285">
        <v>14</v>
      </c>
      <c r="AA285" s="32">
        <v>45880</v>
      </c>
      <c r="AB285" s="62">
        <v>0.49332175925925925</v>
      </c>
      <c r="AC285" s="423" t="s">
        <v>335</v>
      </c>
      <c r="AD285" s="32">
        <v>45894</v>
      </c>
      <c r="AE285" s="62">
        <v>0.66289351851851852</v>
      </c>
      <c r="AF285" s="423" t="s">
        <v>407</v>
      </c>
      <c r="AH285" s="423" t="s">
        <v>1493</v>
      </c>
      <c r="AI285" s="423" t="s">
        <v>3114</v>
      </c>
      <c r="AJ285" s="423" t="s">
        <v>313</v>
      </c>
      <c r="AK285" s="423" t="s">
        <v>313</v>
      </c>
      <c r="AL285" s="423" t="s">
        <v>313</v>
      </c>
      <c r="AM285" s="423" t="s">
        <v>313</v>
      </c>
      <c r="AN285" s="423" t="s">
        <v>313</v>
      </c>
      <c r="AO285" s="423" t="s">
        <v>313</v>
      </c>
      <c r="AP285" s="423" t="s">
        <v>313</v>
      </c>
      <c r="AQ285" s="423">
        <v>1</v>
      </c>
    </row>
    <row r="286" spans="1:43" hidden="1" x14ac:dyDescent="0.3">
      <c r="A286" s="423" t="s">
        <v>45</v>
      </c>
      <c r="B286">
        <v>525</v>
      </c>
      <c r="C286">
        <v>202</v>
      </c>
      <c r="D286">
        <v>2467</v>
      </c>
      <c r="E286" s="423" t="s">
        <v>313</v>
      </c>
      <c r="F286" s="423" t="s">
        <v>313</v>
      </c>
      <c r="G286" s="423" t="s">
        <v>3115</v>
      </c>
      <c r="H286">
        <v>16939440000149</v>
      </c>
      <c r="I286" s="423" t="s">
        <v>2833</v>
      </c>
      <c r="J286" s="423" t="s">
        <v>2834</v>
      </c>
      <c r="K286" s="423" t="s">
        <v>2835</v>
      </c>
      <c r="M286" s="423" t="s">
        <v>2836</v>
      </c>
      <c r="N286" s="423" t="s">
        <v>313</v>
      </c>
      <c r="O286" s="423" t="s">
        <v>5912</v>
      </c>
      <c r="P286" s="423" t="s">
        <v>2838</v>
      </c>
      <c r="Q286" s="423" t="s">
        <v>330</v>
      </c>
      <c r="R286" s="423" t="s">
        <v>313</v>
      </c>
      <c r="S286" s="423" t="s">
        <v>313</v>
      </c>
      <c r="T286" s="423" t="s">
        <v>2461</v>
      </c>
      <c r="U286" s="423" t="s">
        <v>356</v>
      </c>
      <c r="V286" s="423" t="s">
        <v>313</v>
      </c>
      <c r="W286">
        <v>6048</v>
      </c>
      <c r="X286">
        <v>0</v>
      </c>
      <c r="Y286" s="423" t="s">
        <v>313</v>
      </c>
      <c r="Z286">
        <v>0</v>
      </c>
      <c r="AA286" s="32">
        <v>45887</v>
      </c>
      <c r="AB286" s="62">
        <v>0.39128472222222221</v>
      </c>
      <c r="AC286" s="423" t="s">
        <v>358</v>
      </c>
      <c r="AD286" s="32">
        <v>45887</v>
      </c>
      <c r="AE286" s="62">
        <v>0.39361111111111113</v>
      </c>
      <c r="AF286" s="423" t="s">
        <v>313</v>
      </c>
      <c r="AH286" s="423" t="s">
        <v>1493</v>
      </c>
      <c r="AI286" s="423" t="s">
        <v>313</v>
      </c>
      <c r="AJ286" s="423" t="s">
        <v>313</v>
      </c>
      <c r="AK286" s="423" t="s">
        <v>313</v>
      </c>
      <c r="AL286" s="423" t="s">
        <v>313</v>
      </c>
      <c r="AM286" s="423" t="s">
        <v>313</v>
      </c>
      <c r="AN286" s="423" t="s">
        <v>313</v>
      </c>
      <c r="AO286" s="423" t="s">
        <v>313</v>
      </c>
      <c r="AP286" s="423" t="s">
        <v>313</v>
      </c>
      <c r="AQ286" s="423">
        <v>1</v>
      </c>
    </row>
    <row r="287" spans="1:43" hidden="1" x14ac:dyDescent="0.3">
      <c r="A287" s="423" t="s">
        <v>45</v>
      </c>
      <c r="B287">
        <v>526</v>
      </c>
      <c r="C287">
        <v>186</v>
      </c>
      <c r="D287">
        <v>2468</v>
      </c>
      <c r="E287" s="423" t="s">
        <v>313</v>
      </c>
      <c r="F287" s="423" t="s">
        <v>313</v>
      </c>
      <c r="G287" s="423" t="s">
        <v>3116</v>
      </c>
      <c r="H287">
        <v>10899939000193</v>
      </c>
      <c r="I287" s="423" t="s">
        <v>2680</v>
      </c>
      <c r="J287" s="423" t="s">
        <v>2681</v>
      </c>
      <c r="K287" s="423" t="s">
        <v>2682</v>
      </c>
      <c r="M287" s="423" t="s">
        <v>2683</v>
      </c>
      <c r="N287" s="423" t="s">
        <v>313</v>
      </c>
      <c r="O287" s="423" t="s">
        <v>5896</v>
      </c>
      <c r="P287" s="423" t="s">
        <v>2685</v>
      </c>
      <c r="Q287" s="423" t="s">
        <v>472</v>
      </c>
      <c r="R287" s="423" t="s">
        <v>313</v>
      </c>
      <c r="S287" s="423" t="s">
        <v>313</v>
      </c>
      <c r="T287" s="423" t="s">
        <v>2461</v>
      </c>
      <c r="U287" s="423" t="s">
        <v>2470</v>
      </c>
      <c r="V287" s="423" t="s">
        <v>313</v>
      </c>
      <c r="W287">
        <v>0</v>
      </c>
      <c r="X287">
        <v>3564</v>
      </c>
      <c r="Y287" s="423" t="s">
        <v>313</v>
      </c>
      <c r="Z287">
        <v>28</v>
      </c>
      <c r="AA287" s="32">
        <v>45887</v>
      </c>
      <c r="AB287" s="62">
        <v>0.40155092592592595</v>
      </c>
      <c r="AC287" s="423" t="s">
        <v>335</v>
      </c>
      <c r="AD287" s="32">
        <v>45915</v>
      </c>
      <c r="AE287" s="62">
        <v>0.63196759259259261</v>
      </c>
      <c r="AF287" s="423" t="s">
        <v>474</v>
      </c>
      <c r="AH287" s="423" t="s">
        <v>1572</v>
      </c>
      <c r="AI287" s="423" t="s">
        <v>1572</v>
      </c>
      <c r="AJ287" s="423" t="s">
        <v>313</v>
      </c>
      <c r="AK287" s="423" t="s">
        <v>313</v>
      </c>
      <c r="AL287" s="423" t="s">
        <v>313</v>
      </c>
      <c r="AM287" s="423" t="s">
        <v>313</v>
      </c>
      <c r="AN287" s="423" t="s">
        <v>313</v>
      </c>
      <c r="AO287" s="423" t="s">
        <v>313</v>
      </c>
      <c r="AP287" s="423" t="s">
        <v>313</v>
      </c>
      <c r="AQ287" s="423">
        <v>1</v>
      </c>
    </row>
    <row r="288" spans="1:43" hidden="1" x14ac:dyDescent="0.3">
      <c r="A288" s="423" t="s">
        <v>45</v>
      </c>
      <c r="B288">
        <v>527</v>
      </c>
      <c r="C288">
        <v>195</v>
      </c>
      <c r="D288">
        <v>2469</v>
      </c>
      <c r="E288" s="423" t="s">
        <v>313</v>
      </c>
      <c r="F288" s="423" t="s">
        <v>313</v>
      </c>
      <c r="G288" s="423" t="s">
        <v>5940</v>
      </c>
      <c r="H288">
        <v>49682710000138</v>
      </c>
      <c r="I288" s="423" t="s">
        <v>3118</v>
      </c>
      <c r="J288" s="423" t="s">
        <v>3119</v>
      </c>
      <c r="K288" s="423" t="s">
        <v>3120</v>
      </c>
      <c r="M288" s="423" t="s">
        <v>3121</v>
      </c>
      <c r="N288" s="423" t="s">
        <v>313</v>
      </c>
      <c r="O288" s="423" t="s">
        <v>5941</v>
      </c>
      <c r="P288" s="423" t="s">
        <v>1166</v>
      </c>
      <c r="Q288" s="423" t="s">
        <v>388</v>
      </c>
      <c r="R288" s="423" t="s">
        <v>313</v>
      </c>
      <c r="S288" s="423" t="s">
        <v>313</v>
      </c>
      <c r="T288" s="423" t="s">
        <v>2461</v>
      </c>
      <c r="U288" s="423" t="s">
        <v>356</v>
      </c>
      <c r="V288" s="423" t="s">
        <v>313</v>
      </c>
      <c r="W288">
        <v>0</v>
      </c>
      <c r="X288">
        <v>7524</v>
      </c>
      <c r="Y288" s="423" t="s">
        <v>313</v>
      </c>
      <c r="Z288">
        <v>7</v>
      </c>
      <c r="AA288" s="32">
        <v>45887</v>
      </c>
      <c r="AB288" s="62">
        <v>0.4024652777777778</v>
      </c>
      <c r="AC288" s="423" t="s">
        <v>358</v>
      </c>
      <c r="AD288" s="32">
        <v>45894</v>
      </c>
      <c r="AE288" s="62">
        <v>0.49158564814814815</v>
      </c>
      <c r="AF288" s="423" t="s">
        <v>313</v>
      </c>
      <c r="AH288" s="423" t="s">
        <v>3123</v>
      </c>
      <c r="AI288" s="423" t="s">
        <v>3123</v>
      </c>
      <c r="AJ288" s="423" t="s">
        <v>313</v>
      </c>
      <c r="AK288" s="423" t="s">
        <v>313</v>
      </c>
      <c r="AL288" s="423" t="s">
        <v>313</v>
      </c>
      <c r="AM288" s="423" t="s">
        <v>313</v>
      </c>
      <c r="AN288" s="423" t="s">
        <v>313</v>
      </c>
      <c r="AO288" s="423" t="s">
        <v>313</v>
      </c>
      <c r="AP288" s="423" t="s">
        <v>313</v>
      </c>
      <c r="AQ288" s="423">
        <v>1</v>
      </c>
    </row>
    <row r="289" spans="1:43" hidden="1" x14ac:dyDescent="0.3">
      <c r="A289" s="423" t="s">
        <v>45</v>
      </c>
      <c r="B289">
        <v>528</v>
      </c>
      <c r="C289">
        <v>88</v>
      </c>
      <c r="D289">
        <v>2470</v>
      </c>
      <c r="E289" s="423" t="s">
        <v>313</v>
      </c>
      <c r="F289" s="423" t="s">
        <v>313</v>
      </c>
      <c r="G289" s="423" t="s">
        <v>5942</v>
      </c>
      <c r="I289" s="423" t="s">
        <v>150</v>
      </c>
      <c r="J289" s="423" t="s">
        <v>670</v>
      </c>
      <c r="K289" s="423" t="s">
        <v>3052</v>
      </c>
      <c r="M289" s="423" t="s">
        <v>2323</v>
      </c>
      <c r="N289" s="423" t="s">
        <v>313</v>
      </c>
      <c r="O289" s="423" t="s">
        <v>313</v>
      </c>
      <c r="P289" s="423" t="s">
        <v>2324</v>
      </c>
      <c r="Q289" s="423" t="s">
        <v>472</v>
      </c>
      <c r="R289" s="423" t="s">
        <v>313</v>
      </c>
      <c r="S289" s="423" t="s">
        <v>313</v>
      </c>
      <c r="T289" s="423" t="s">
        <v>2461</v>
      </c>
      <c r="U289" s="423" t="s">
        <v>2470</v>
      </c>
      <c r="V289" s="423" t="s">
        <v>313</v>
      </c>
      <c r="W289">
        <v>3360</v>
      </c>
      <c r="X289">
        <v>7128</v>
      </c>
      <c r="Y289" s="423" t="s">
        <v>313</v>
      </c>
      <c r="Z289">
        <v>43</v>
      </c>
      <c r="AA289" s="32">
        <v>45887</v>
      </c>
      <c r="AB289" s="62">
        <v>0.43887731481481479</v>
      </c>
      <c r="AC289" s="423" t="s">
        <v>335</v>
      </c>
      <c r="AD289" s="32">
        <v>45930</v>
      </c>
      <c r="AE289" s="62">
        <v>0.38685185185185184</v>
      </c>
      <c r="AF289" s="423" t="s">
        <v>407</v>
      </c>
      <c r="AH289" s="423" t="s">
        <v>1572</v>
      </c>
      <c r="AI289" s="423" t="s">
        <v>1572</v>
      </c>
      <c r="AJ289" s="423" t="s">
        <v>313</v>
      </c>
      <c r="AK289" s="423" t="s">
        <v>313</v>
      </c>
      <c r="AL289" s="423" t="s">
        <v>313</v>
      </c>
      <c r="AM289" s="423" t="s">
        <v>313</v>
      </c>
      <c r="AN289" s="423" t="s">
        <v>313</v>
      </c>
      <c r="AO289" s="423" t="s">
        <v>313</v>
      </c>
      <c r="AP289" s="423" t="s">
        <v>313</v>
      </c>
      <c r="AQ289" s="423">
        <v>1</v>
      </c>
    </row>
    <row r="290" spans="1:43" hidden="1" x14ac:dyDescent="0.3">
      <c r="A290" s="423" t="s">
        <v>45</v>
      </c>
      <c r="B290">
        <v>529</v>
      </c>
      <c r="C290">
        <v>103</v>
      </c>
      <c r="D290">
        <v>2471</v>
      </c>
      <c r="E290" s="423" t="s">
        <v>313</v>
      </c>
      <c r="F290" s="423" t="s">
        <v>313</v>
      </c>
      <c r="G290" s="423" t="s">
        <v>3125</v>
      </c>
      <c r="H290">
        <v>12549273000179</v>
      </c>
      <c r="I290" s="423" t="s">
        <v>2359</v>
      </c>
      <c r="J290" s="423" t="s">
        <v>3126</v>
      </c>
      <c r="K290" s="423" t="s">
        <v>313</v>
      </c>
      <c r="M290" s="423" t="s">
        <v>2362</v>
      </c>
      <c r="N290" s="423" t="s">
        <v>313</v>
      </c>
      <c r="O290" s="423" t="s">
        <v>5874</v>
      </c>
      <c r="P290" s="423" t="s">
        <v>1130</v>
      </c>
      <c r="Q290" s="423" t="s">
        <v>330</v>
      </c>
      <c r="R290" s="423" t="s">
        <v>313</v>
      </c>
      <c r="S290" s="423" t="s">
        <v>313</v>
      </c>
      <c r="T290" s="423" t="s">
        <v>2461</v>
      </c>
      <c r="U290" s="423" t="s">
        <v>2470</v>
      </c>
      <c r="V290" s="423" t="s">
        <v>313</v>
      </c>
      <c r="W290">
        <v>420</v>
      </c>
      <c r="X290">
        <v>3564</v>
      </c>
      <c r="Y290" s="423" t="s">
        <v>313</v>
      </c>
      <c r="Z290">
        <v>25</v>
      </c>
      <c r="AA290" s="32">
        <v>45887</v>
      </c>
      <c r="AB290" s="62">
        <v>0.52501157407407406</v>
      </c>
      <c r="AC290" s="423" t="s">
        <v>335</v>
      </c>
      <c r="AD290" s="32">
        <v>45912</v>
      </c>
      <c r="AE290" s="62">
        <v>0.71452546296296293</v>
      </c>
      <c r="AF290" s="423" t="s">
        <v>474</v>
      </c>
      <c r="AH290" s="423" t="s">
        <v>1572</v>
      </c>
      <c r="AI290" s="423" t="s">
        <v>3127</v>
      </c>
      <c r="AJ290" s="423" t="s">
        <v>313</v>
      </c>
      <c r="AK290" s="423" t="s">
        <v>313</v>
      </c>
      <c r="AL290" s="423" t="s">
        <v>313</v>
      </c>
      <c r="AM290" s="423" t="s">
        <v>313</v>
      </c>
      <c r="AN290" s="423" t="s">
        <v>313</v>
      </c>
      <c r="AO290" s="423" t="s">
        <v>313</v>
      </c>
      <c r="AP290" s="423" t="s">
        <v>313</v>
      </c>
      <c r="AQ290" s="423">
        <v>1</v>
      </c>
    </row>
    <row r="291" spans="1:43" hidden="1" x14ac:dyDescent="0.3">
      <c r="A291" s="423" t="s">
        <v>45</v>
      </c>
      <c r="B291">
        <v>530</v>
      </c>
      <c r="C291">
        <v>154</v>
      </c>
      <c r="D291">
        <v>2472</v>
      </c>
      <c r="E291" s="423" t="s">
        <v>313</v>
      </c>
      <c r="F291" s="423" t="s">
        <v>313</v>
      </c>
      <c r="G291" s="423" t="s">
        <v>5943</v>
      </c>
      <c r="H291">
        <v>790751000159</v>
      </c>
      <c r="I291" s="423" t="s">
        <v>2510</v>
      </c>
      <c r="J291" s="423" t="s">
        <v>3062</v>
      </c>
      <c r="K291" s="423" t="s">
        <v>2635</v>
      </c>
      <c r="M291" s="423" t="s">
        <v>2513</v>
      </c>
      <c r="N291" s="423" t="s">
        <v>313</v>
      </c>
      <c r="O291" s="423" t="s">
        <v>313</v>
      </c>
      <c r="P291" s="423" t="s">
        <v>313</v>
      </c>
      <c r="Q291" s="423" t="s">
        <v>313</v>
      </c>
      <c r="R291" s="423" t="s">
        <v>313</v>
      </c>
      <c r="S291" s="423" t="s">
        <v>313</v>
      </c>
      <c r="T291" s="423" t="s">
        <v>2461</v>
      </c>
      <c r="U291" s="423" t="s">
        <v>356</v>
      </c>
      <c r="V291" s="423" t="s">
        <v>313</v>
      </c>
      <c r="W291">
        <v>5800</v>
      </c>
      <c r="X291">
        <v>0</v>
      </c>
      <c r="Y291" s="423" t="s">
        <v>313</v>
      </c>
      <c r="Z291">
        <v>10</v>
      </c>
      <c r="AA291" s="32">
        <v>45887</v>
      </c>
      <c r="AB291" s="62">
        <v>0.59663194444444445</v>
      </c>
      <c r="AC291" s="423" t="s">
        <v>358</v>
      </c>
      <c r="AD291" s="32">
        <v>45897</v>
      </c>
      <c r="AE291" s="62">
        <v>0.6378125</v>
      </c>
      <c r="AF291" s="423" t="s">
        <v>313</v>
      </c>
      <c r="AH291" s="423" t="s">
        <v>3123</v>
      </c>
      <c r="AI291" s="423" t="s">
        <v>313</v>
      </c>
      <c r="AJ291" s="423" t="s">
        <v>313</v>
      </c>
      <c r="AK291" s="423" t="s">
        <v>313</v>
      </c>
      <c r="AL291" s="423" t="s">
        <v>313</v>
      </c>
      <c r="AM291" s="423" t="s">
        <v>313</v>
      </c>
      <c r="AN291" s="423" t="s">
        <v>313</v>
      </c>
      <c r="AO291" s="423" t="s">
        <v>313</v>
      </c>
      <c r="AP291" s="423" t="s">
        <v>313</v>
      </c>
      <c r="AQ291" s="423">
        <v>1</v>
      </c>
    </row>
    <row r="292" spans="1:43" hidden="1" x14ac:dyDescent="0.3">
      <c r="A292" s="423" t="s">
        <v>45</v>
      </c>
      <c r="B292">
        <v>533</v>
      </c>
      <c r="C292">
        <v>167</v>
      </c>
      <c r="D292">
        <v>2480</v>
      </c>
      <c r="E292" s="423" t="s">
        <v>313</v>
      </c>
      <c r="F292" s="423" t="s">
        <v>313</v>
      </c>
      <c r="G292" s="423" t="s">
        <v>3129</v>
      </c>
      <c r="H292">
        <v>7973104000121</v>
      </c>
      <c r="I292" s="423" t="s">
        <v>519</v>
      </c>
      <c r="J292" s="423" t="s">
        <v>492</v>
      </c>
      <c r="K292" s="423" t="s">
        <v>3130</v>
      </c>
      <c r="M292" s="423" t="s">
        <v>522</v>
      </c>
      <c r="N292" s="423" t="s">
        <v>313</v>
      </c>
      <c r="O292" s="423" t="s">
        <v>313</v>
      </c>
      <c r="P292" s="423" t="s">
        <v>523</v>
      </c>
      <c r="Q292" s="423" t="s">
        <v>472</v>
      </c>
      <c r="R292" s="423" t="s">
        <v>313</v>
      </c>
      <c r="S292" s="423" t="s">
        <v>313</v>
      </c>
      <c r="T292" s="423" t="s">
        <v>2461</v>
      </c>
      <c r="U292" s="423" t="s">
        <v>321</v>
      </c>
      <c r="V292" s="423" t="s">
        <v>313</v>
      </c>
      <c r="Y292" s="423" t="s">
        <v>313</v>
      </c>
      <c r="Z292">
        <v>23</v>
      </c>
      <c r="AA292" s="32">
        <v>45889</v>
      </c>
      <c r="AB292" s="62">
        <v>0.41270833333333334</v>
      </c>
      <c r="AC292" s="423" t="s">
        <v>335</v>
      </c>
      <c r="AD292" s="32">
        <v>45912</v>
      </c>
      <c r="AE292" s="62">
        <v>0.71810185185185182</v>
      </c>
      <c r="AF292" s="423" t="s">
        <v>474</v>
      </c>
      <c r="AH292" s="423" t="s">
        <v>313</v>
      </c>
      <c r="AI292" s="423" t="s">
        <v>313</v>
      </c>
      <c r="AJ292" s="423" t="s">
        <v>313</v>
      </c>
      <c r="AK292" s="423" t="s">
        <v>313</v>
      </c>
      <c r="AL292" s="423" t="s">
        <v>313</v>
      </c>
      <c r="AM292" s="423" t="s">
        <v>313</v>
      </c>
      <c r="AN292" s="423" t="s">
        <v>313</v>
      </c>
      <c r="AO292" s="423" t="s">
        <v>313</v>
      </c>
      <c r="AP292" s="423" t="s">
        <v>313</v>
      </c>
      <c r="AQ292" s="423">
        <v>1</v>
      </c>
    </row>
    <row r="293" spans="1:43" hidden="1" x14ac:dyDescent="0.3">
      <c r="A293" s="423" t="s">
        <v>45</v>
      </c>
      <c r="B293">
        <v>535</v>
      </c>
      <c r="C293">
        <v>175</v>
      </c>
      <c r="D293">
        <v>2483</v>
      </c>
      <c r="E293" s="423" t="s">
        <v>313</v>
      </c>
      <c r="F293" s="423" t="s">
        <v>313</v>
      </c>
      <c r="G293" s="423" t="s">
        <v>3131</v>
      </c>
      <c r="H293">
        <v>52362985000107</v>
      </c>
      <c r="I293" s="423" t="s">
        <v>2574</v>
      </c>
      <c r="J293" s="423" t="s">
        <v>3132</v>
      </c>
      <c r="K293" s="423" t="s">
        <v>3133</v>
      </c>
      <c r="M293" s="423" t="s">
        <v>2576</v>
      </c>
      <c r="N293" s="423" t="s">
        <v>313</v>
      </c>
      <c r="O293" s="423" t="s">
        <v>5882</v>
      </c>
      <c r="P293" s="423" t="s">
        <v>2578</v>
      </c>
      <c r="Q293" s="423" t="s">
        <v>330</v>
      </c>
      <c r="R293" s="423" t="s">
        <v>313</v>
      </c>
      <c r="S293" s="423" t="s">
        <v>313</v>
      </c>
      <c r="T293" s="423" t="s">
        <v>2461</v>
      </c>
      <c r="U293" s="423" t="s">
        <v>2470</v>
      </c>
      <c r="V293" s="423" t="s">
        <v>313</v>
      </c>
      <c r="W293">
        <v>3360</v>
      </c>
      <c r="X293">
        <v>0</v>
      </c>
      <c r="Y293" s="423" t="s">
        <v>313</v>
      </c>
      <c r="Z293">
        <v>41</v>
      </c>
      <c r="AA293" s="32">
        <v>45889</v>
      </c>
      <c r="AB293" s="62">
        <v>0.42591435185185184</v>
      </c>
      <c r="AC293" s="423" t="s">
        <v>335</v>
      </c>
      <c r="AD293" s="32">
        <v>45930</v>
      </c>
      <c r="AE293" s="62">
        <v>0.39935185185185185</v>
      </c>
      <c r="AF293" s="423" t="s">
        <v>336</v>
      </c>
      <c r="AH293" s="423" t="s">
        <v>313</v>
      </c>
      <c r="AI293" s="423" t="s">
        <v>3134</v>
      </c>
      <c r="AJ293" s="423" t="s">
        <v>313</v>
      </c>
      <c r="AK293" s="423" t="s">
        <v>313</v>
      </c>
      <c r="AL293" s="423" t="s">
        <v>313</v>
      </c>
      <c r="AM293" s="423" t="s">
        <v>313</v>
      </c>
      <c r="AN293" s="423" t="s">
        <v>313</v>
      </c>
      <c r="AO293" s="423" t="s">
        <v>313</v>
      </c>
      <c r="AP293" s="423" t="s">
        <v>313</v>
      </c>
      <c r="AQ293" s="423">
        <v>1</v>
      </c>
    </row>
    <row r="294" spans="1:43" hidden="1" x14ac:dyDescent="0.3">
      <c r="A294" s="423" t="s">
        <v>45</v>
      </c>
      <c r="B294">
        <v>536</v>
      </c>
      <c r="D294">
        <v>2484</v>
      </c>
      <c r="E294" s="423" t="s">
        <v>313</v>
      </c>
      <c r="F294" s="423" t="s">
        <v>313</v>
      </c>
      <c r="G294" s="423" t="s">
        <v>3135</v>
      </c>
      <c r="H294">
        <v>8037413000152</v>
      </c>
      <c r="I294" s="423" t="s">
        <v>313</v>
      </c>
      <c r="J294" s="423" t="s">
        <v>3136</v>
      </c>
      <c r="K294" s="423" t="s">
        <v>3137</v>
      </c>
      <c r="M294" s="423" t="s">
        <v>3138</v>
      </c>
      <c r="N294" s="423" t="s">
        <v>313</v>
      </c>
      <c r="O294" s="423" t="s">
        <v>313</v>
      </c>
      <c r="P294" s="423" t="s">
        <v>313</v>
      </c>
      <c r="Q294" s="423" t="s">
        <v>313</v>
      </c>
      <c r="R294" s="423" t="s">
        <v>313</v>
      </c>
      <c r="S294" s="423" t="s">
        <v>313</v>
      </c>
      <c r="T294" s="423" t="s">
        <v>2461</v>
      </c>
      <c r="U294" s="423" t="s">
        <v>2470</v>
      </c>
      <c r="V294" s="423" t="s">
        <v>313</v>
      </c>
      <c r="W294">
        <v>3360</v>
      </c>
      <c r="X294">
        <v>7128</v>
      </c>
      <c r="Y294" s="423" t="s">
        <v>313</v>
      </c>
      <c r="Z294">
        <v>37</v>
      </c>
      <c r="AA294" s="32">
        <v>45889</v>
      </c>
      <c r="AB294" s="62">
        <v>0.43030092592592595</v>
      </c>
      <c r="AC294" s="423" t="s">
        <v>335</v>
      </c>
      <c r="AD294" s="32">
        <v>45926</v>
      </c>
      <c r="AE294" s="62">
        <v>0.67302083333333329</v>
      </c>
      <c r="AF294" s="423" t="s">
        <v>336</v>
      </c>
      <c r="AH294" s="423" t="s">
        <v>3139</v>
      </c>
      <c r="AI294" s="423" t="s">
        <v>313</v>
      </c>
      <c r="AJ294" s="423" t="s">
        <v>313</v>
      </c>
      <c r="AK294" s="423" t="s">
        <v>313</v>
      </c>
      <c r="AL294" s="423" t="s">
        <v>313</v>
      </c>
      <c r="AM294" s="423" t="s">
        <v>313</v>
      </c>
      <c r="AN294" s="423" t="s">
        <v>313</v>
      </c>
      <c r="AO294" s="423" t="s">
        <v>313</v>
      </c>
      <c r="AP294" s="423" t="s">
        <v>313</v>
      </c>
      <c r="AQ294" s="423">
        <v>1</v>
      </c>
    </row>
    <row r="295" spans="1:43" hidden="1" x14ac:dyDescent="0.3">
      <c r="A295" s="423" t="s">
        <v>45</v>
      </c>
      <c r="B295">
        <v>538</v>
      </c>
      <c r="C295">
        <v>132</v>
      </c>
      <c r="D295">
        <v>2489</v>
      </c>
      <c r="E295" s="423" t="s">
        <v>313</v>
      </c>
      <c r="F295" s="423" t="s">
        <v>313</v>
      </c>
      <c r="G295" s="423" t="s">
        <v>3140</v>
      </c>
      <c r="I295" s="423" t="s">
        <v>2424</v>
      </c>
      <c r="J295" s="423" t="s">
        <v>2643</v>
      </c>
      <c r="K295" s="423" t="s">
        <v>2608</v>
      </c>
      <c r="M295" s="423" t="s">
        <v>2426</v>
      </c>
      <c r="N295" s="423" t="s">
        <v>313</v>
      </c>
      <c r="O295" s="423" t="s">
        <v>313</v>
      </c>
      <c r="P295" s="423" t="s">
        <v>313</v>
      </c>
      <c r="Q295" s="423" t="s">
        <v>313</v>
      </c>
      <c r="R295" s="423" t="s">
        <v>313</v>
      </c>
      <c r="S295" s="423" t="s">
        <v>313</v>
      </c>
      <c r="T295" s="423" t="s">
        <v>2461</v>
      </c>
      <c r="U295" s="423" t="s">
        <v>2470</v>
      </c>
      <c r="V295" s="423" t="s">
        <v>313</v>
      </c>
      <c r="W295">
        <v>3360</v>
      </c>
      <c r="X295">
        <v>7128</v>
      </c>
      <c r="Y295" s="423" t="s">
        <v>313</v>
      </c>
      <c r="Z295">
        <v>5</v>
      </c>
      <c r="AA295" s="32">
        <v>45889</v>
      </c>
      <c r="AB295" s="62">
        <v>0.46584490740740742</v>
      </c>
      <c r="AC295" s="423" t="s">
        <v>335</v>
      </c>
      <c r="AD295" s="32">
        <v>45894</v>
      </c>
      <c r="AE295" s="62">
        <v>0.70057870370370368</v>
      </c>
      <c r="AF295" s="423" t="s">
        <v>407</v>
      </c>
      <c r="AH295" s="423" t="s">
        <v>3139</v>
      </c>
      <c r="AI295" s="423" t="s">
        <v>3139</v>
      </c>
      <c r="AJ295" s="423" t="s">
        <v>313</v>
      </c>
      <c r="AK295" s="423" t="s">
        <v>313</v>
      </c>
      <c r="AL295" s="423" t="s">
        <v>313</v>
      </c>
      <c r="AM295" s="423" t="s">
        <v>313</v>
      </c>
      <c r="AN295" s="423" t="s">
        <v>313</v>
      </c>
      <c r="AO295" s="423" t="s">
        <v>313</v>
      </c>
      <c r="AP295" s="423" t="s">
        <v>313</v>
      </c>
      <c r="AQ295" s="423">
        <v>1</v>
      </c>
    </row>
    <row r="296" spans="1:43" hidden="1" x14ac:dyDescent="0.3">
      <c r="A296" s="423" t="s">
        <v>45</v>
      </c>
      <c r="B296">
        <v>541</v>
      </c>
      <c r="C296">
        <v>97</v>
      </c>
      <c r="D296">
        <v>2495</v>
      </c>
      <c r="E296" s="423" t="s">
        <v>313</v>
      </c>
      <c r="F296" s="423" t="s">
        <v>313</v>
      </c>
      <c r="G296" s="423" t="s">
        <v>3141</v>
      </c>
      <c r="H296">
        <v>22500484000170</v>
      </c>
      <c r="I296" s="423" t="s">
        <v>167</v>
      </c>
      <c r="J296" s="423" t="s">
        <v>3093</v>
      </c>
      <c r="K296" s="423" t="s">
        <v>3094</v>
      </c>
      <c r="M296" s="423" t="s">
        <v>2344</v>
      </c>
      <c r="N296" s="423" t="s">
        <v>313</v>
      </c>
      <c r="O296" s="423" t="s">
        <v>313</v>
      </c>
      <c r="P296" s="423" t="s">
        <v>313</v>
      </c>
      <c r="Q296" s="423" t="s">
        <v>313</v>
      </c>
      <c r="R296" s="423" t="s">
        <v>313</v>
      </c>
      <c r="S296" s="423" t="s">
        <v>313</v>
      </c>
      <c r="T296" s="423" t="s">
        <v>2461</v>
      </c>
      <c r="U296" s="423" t="s">
        <v>356</v>
      </c>
      <c r="V296" s="423" t="s">
        <v>313</v>
      </c>
      <c r="W296">
        <v>630</v>
      </c>
      <c r="X296">
        <v>0</v>
      </c>
      <c r="Y296" s="423" t="s">
        <v>313</v>
      </c>
      <c r="Z296">
        <v>0</v>
      </c>
      <c r="AA296" s="32">
        <v>45889</v>
      </c>
      <c r="AB296" s="62">
        <v>0.69578703703703704</v>
      </c>
      <c r="AC296" s="423" t="s">
        <v>358</v>
      </c>
      <c r="AD296" s="32">
        <v>45889</v>
      </c>
      <c r="AE296" s="62">
        <v>0.69665509259259262</v>
      </c>
      <c r="AF296" s="423" t="s">
        <v>313</v>
      </c>
      <c r="AH296" s="423" t="s">
        <v>3139</v>
      </c>
      <c r="AI296" s="423" t="s">
        <v>313</v>
      </c>
      <c r="AJ296" s="423" t="s">
        <v>313</v>
      </c>
      <c r="AK296" s="423" t="s">
        <v>313</v>
      </c>
      <c r="AL296" s="423" t="s">
        <v>313</v>
      </c>
      <c r="AM296" s="423" t="s">
        <v>313</v>
      </c>
      <c r="AN296" s="423" t="s">
        <v>313</v>
      </c>
      <c r="AO296" s="423" t="s">
        <v>313</v>
      </c>
      <c r="AP296" s="423" t="s">
        <v>313</v>
      </c>
      <c r="AQ296" s="423">
        <v>1</v>
      </c>
    </row>
    <row r="297" spans="1:43" hidden="1" x14ac:dyDescent="0.3">
      <c r="A297" s="423" t="s">
        <v>45</v>
      </c>
      <c r="B297">
        <v>543</v>
      </c>
      <c r="C297">
        <v>179</v>
      </c>
      <c r="D297">
        <v>2500</v>
      </c>
      <c r="E297" s="423" t="s">
        <v>313</v>
      </c>
      <c r="F297" s="423" t="s">
        <v>313</v>
      </c>
      <c r="G297" s="423" t="s">
        <v>3142</v>
      </c>
      <c r="H297">
        <v>21736169000184</v>
      </c>
      <c r="I297" s="423" t="s">
        <v>2601</v>
      </c>
      <c r="J297" s="423" t="s">
        <v>780</v>
      </c>
      <c r="K297" s="423" t="s">
        <v>2602</v>
      </c>
      <c r="M297" s="423" t="s">
        <v>2603</v>
      </c>
      <c r="N297" s="423" t="s">
        <v>313</v>
      </c>
      <c r="O297" s="423" t="s">
        <v>5887</v>
      </c>
      <c r="P297" s="423" t="s">
        <v>2605</v>
      </c>
      <c r="Q297" s="423" t="s">
        <v>414</v>
      </c>
      <c r="R297" s="423" t="s">
        <v>313</v>
      </c>
      <c r="S297" s="423" t="s">
        <v>313</v>
      </c>
      <c r="T297" s="423" t="s">
        <v>2461</v>
      </c>
      <c r="U297" s="423" t="s">
        <v>356</v>
      </c>
      <c r="V297" s="423" t="s">
        <v>313</v>
      </c>
      <c r="W297">
        <v>4200</v>
      </c>
      <c r="X297">
        <v>0</v>
      </c>
      <c r="Y297" s="423" t="s">
        <v>313</v>
      </c>
      <c r="Z297">
        <v>39</v>
      </c>
      <c r="AA297" s="32">
        <v>45890</v>
      </c>
      <c r="AB297" s="62">
        <v>0.4518287037037037</v>
      </c>
      <c r="AC297" s="423" t="s">
        <v>335</v>
      </c>
      <c r="AD297" s="32">
        <v>45929</v>
      </c>
      <c r="AE297" s="62">
        <v>0.44091435185185185</v>
      </c>
      <c r="AF297" s="423" t="s">
        <v>336</v>
      </c>
      <c r="AH297" s="423" t="s">
        <v>3143</v>
      </c>
      <c r="AI297" s="423" t="s">
        <v>313</v>
      </c>
      <c r="AJ297" s="423" t="s">
        <v>313</v>
      </c>
      <c r="AK297" s="423" t="s">
        <v>313</v>
      </c>
      <c r="AL297" s="423" t="s">
        <v>313</v>
      </c>
      <c r="AM297" s="423" t="s">
        <v>313</v>
      </c>
      <c r="AN297" s="423" t="s">
        <v>313</v>
      </c>
      <c r="AO297" s="423" t="s">
        <v>313</v>
      </c>
      <c r="AP297" s="423" t="s">
        <v>313</v>
      </c>
      <c r="AQ297" s="423">
        <v>1</v>
      </c>
    </row>
    <row r="298" spans="1:43" hidden="1" x14ac:dyDescent="0.3">
      <c r="A298" s="423" t="s">
        <v>45</v>
      </c>
      <c r="B298">
        <v>544</v>
      </c>
      <c r="C298">
        <v>76</v>
      </c>
      <c r="D298">
        <v>2501</v>
      </c>
      <c r="E298" s="423" t="s">
        <v>313</v>
      </c>
      <c r="F298" s="423" t="s">
        <v>313</v>
      </c>
      <c r="G298" s="423" t="s">
        <v>3144</v>
      </c>
      <c r="I298" s="423" t="s">
        <v>2281</v>
      </c>
      <c r="J298" s="423" t="s">
        <v>3145</v>
      </c>
      <c r="K298" s="423" t="s">
        <v>2678</v>
      </c>
      <c r="M298" s="423" t="s">
        <v>2283</v>
      </c>
      <c r="N298" s="423" t="s">
        <v>313</v>
      </c>
      <c r="O298" s="423" t="s">
        <v>313</v>
      </c>
      <c r="P298" s="423" t="s">
        <v>2284</v>
      </c>
      <c r="Q298" s="423" t="s">
        <v>1232</v>
      </c>
      <c r="R298" s="423" t="s">
        <v>313</v>
      </c>
      <c r="S298" s="423" t="s">
        <v>313</v>
      </c>
      <c r="T298" s="423" t="s">
        <v>2461</v>
      </c>
      <c r="U298" s="423" t="s">
        <v>356</v>
      </c>
      <c r="V298" s="423" t="s">
        <v>313</v>
      </c>
      <c r="W298">
        <v>1680</v>
      </c>
      <c r="X298">
        <v>0</v>
      </c>
      <c r="Y298" s="423" t="s">
        <v>313</v>
      </c>
      <c r="Z298">
        <v>0</v>
      </c>
      <c r="AA298" s="32">
        <v>45890</v>
      </c>
      <c r="AB298" s="62">
        <v>0.4753472222222222</v>
      </c>
      <c r="AC298" s="423" t="s">
        <v>358</v>
      </c>
      <c r="AD298" s="32">
        <v>45890</v>
      </c>
      <c r="AE298" s="62">
        <v>0.66390046296296301</v>
      </c>
      <c r="AF298" s="423" t="s">
        <v>313</v>
      </c>
      <c r="AH298" s="423" t="s">
        <v>3143</v>
      </c>
      <c r="AI298" s="423" t="s">
        <v>313</v>
      </c>
      <c r="AJ298" s="423" t="s">
        <v>313</v>
      </c>
      <c r="AK298" s="423" t="s">
        <v>313</v>
      </c>
      <c r="AL298" s="423" t="s">
        <v>313</v>
      </c>
      <c r="AM298" s="423" t="s">
        <v>313</v>
      </c>
      <c r="AN298" s="423" t="s">
        <v>313</v>
      </c>
      <c r="AO298" s="423" t="s">
        <v>313</v>
      </c>
      <c r="AP298" s="423" t="s">
        <v>313</v>
      </c>
      <c r="AQ298" s="423">
        <v>1</v>
      </c>
    </row>
    <row r="299" spans="1:43" hidden="1" x14ac:dyDescent="0.3">
      <c r="A299" s="423" t="s">
        <v>45</v>
      </c>
      <c r="B299">
        <v>547</v>
      </c>
      <c r="C299">
        <v>76</v>
      </c>
      <c r="D299">
        <v>2503</v>
      </c>
      <c r="E299" s="423" t="s">
        <v>313</v>
      </c>
      <c r="F299" s="423" t="s">
        <v>313</v>
      </c>
      <c r="G299" s="423" t="s">
        <v>3146</v>
      </c>
      <c r="I299" s="423" t="s">
        <v>2281</v>
      </c>
      <c r="J299" s="423" t="s">
        <v>2746</v>
      </c>
      <c r="K299" s="423" t="s">
        <v>2678</v>
      </c>
      <c r="M299" s="423" t="s">
        <v>2283</v>
      </c>
      <c r="N299" s="423" t="s">
        <v>313</v>
      </c>
      <c r="O299" s="423" t="s">
        <v>313</v>
      </c>
      <c r="P299" s="423" t="s">
        <v>2284</v>
      </c>
      <c r="Q299" s="423" t="s">
        <v>1232</v>
      </c>
      <c r="R299" s="423" t="s">
        <v>313</v>
      </c>
      <c r="S299" s="423" t="s">
        <v>313</v>
      </c>
      <c r="T299" s="423" t="s">
        <v>2461</v>
      </c>
      <c r="U299" s="423" t="s">
        <v>356</v>
      </c>
      <c r="V299" s="423" t="s">
        <v>313</v>
      </c>
      <c r="W299">
        <v>1680</v>
      </c>
      <c r="X299">
        <v>64152</v>
      </c>
      <c r="Y299" s="423" t="s">
        <v>313</v>
      </c>
      <c r="Z299">
        <v>21</v>
      </c>
      <c r="AA299" s="32">
        <v>45894</v>
      </c>
      <c r="AB299" s="62">
        <v>0.41486111111111112</v>
      </c>
      <c r="AC299" s="423" t="s">
        <v>358</v>
      </c>
      <c r="AD299" s="32">
        <v>45915</v>
      </c>
      <c r="AE299" s="62">
        <v>0.47063657407407405</v>
      </c>
      <c r="AF299" s="423" t="s">
        <v>313</v>
      </c>
      <c r="AH299" s="423" t="s">
        <v>1578</v>
      </c>
      <c r="AI299" s="423" t="s">
        <v>1578</v>
      </c>
      <c r="AJ299" s="423" t="s">
        <v>313</v>
      </c>
      <c r="AK299" s="423" t="s">
        <v>313</v>
      </c>
      <c r="AL299" s="423" t="s">
        <v>313</v>
      </c>
      <c r="AM299" s="423" t="s">
        <v>313</v>
      </c>
      <c r="AN299" s="423" t="s">
        <v>313</v>
      </c>
      <c r="AO299" s="423" t="s">
        <v>313</v>
      </c>
      <c r="AP299" s="423" t="s">
        <v>313</v>
      </c>
      <c r="AQ299" s="423">
        <v>1</v>
      </c>
    </row>
    <row r="300" spans="1:43" hidden="1" x14ac:dyDescent="0.3">
      <c r="A300" s="423" t="s">
        <v>45</v>
      </c>
      <c r="B300">
        <v>548</v>
      </c>
      <c r="C300">
        <v>190</v>
      </c>
      <c r="D300">
        <v>2504</v>
      </c>
      <c r="E300" s="423" t="s">
        <v>313</v>
      </c>
      <c r="F300" s="423" t="s">
        <v>313</v>
      </c>
      <c r="G300" s="423" t="s">
        <v>3147</v>
      </c>
      <c r="H300">
        <v>18203215000175</v>
      </c>
      <c r="I300" s="423" t="s">
        <v>2745</v>
      </c>
      <c r="J300" s="423" t="s">
        <v>3264</v>
      </c>
      <c r="K300" s="423" t="s">
        <v>2747</v>
      </c>
      <c r="M300" s="423" t="s">
        <v>2748</v>
      </c>
      <c r="N300" s="423" t="s">
        <v>313</v>
      </c>
      <c r="O300" s="423" t="s">
        <v>5903</v>
      </c>
      <c r="P300" s="423" t="s">
        <v>2750</v>
      </c>
      <c r="Q300" s="423" t="s">
        <v>330</v>
      </c>
      <c r="R300" s="423" t="s">
        <v>313</v>
      </c>
      <c r="S300" s="423" t="s">
        <v>313</v>
      </c>
      <c r="T300" s="423" t="s">
        <v>2461</v>
      </c>
      <c r="U300" s="423" t="s">
        <v>356</v>
      </c>
      <c r="V300" s="423" t="s">
        <v>313</v>
      </c>
      <c r="W300">
        <v>3360</v>
      </c>
      <c r="X300">
        <v>0</v>
      </c>
      <c r="Y300" s="423" t="s">
        <v>313</v>
      </c>
      <c r="Z300">
        <v>9</v>
      </c>
      <c r="AA300" s="32">
        <v>45894</v>
      </c>
      <c r="AB300" s="62">
        <v>0.43626157407407407</v>
      </c>
      <c r="AC300" s="423" t="s">
        <v>358</v>
      </c>
      <c r="AD300" s="32">
        <v>45903</v>
      </c>
      <c r="AE300" s="62">
        <v>0.51253472222222218</v>
      </c>
      <c r="AF300" s="423" t="s">
        <v>313</v>
      </c>
      <c r="AH300" s="423" t="s">
        <v>1578</v>
      </c>
      <c r="AI300" s="423" t="s">
        <v>313</v>
      </c>
      <c r="AJ300" s="423" t="s">
        <v>313</v>
      </c>
      <c r="AK300" s="423" t="s">
        <v>313</v>
      </c>
      <c r="AL300" s="423" t="s">
        <v>313</v>
      </c>
      <c r="AM300" s="423" t="s">
        <v>313</v>
      </c>
      <c r="AN300" s="423" t="s">
        <v>313</v>
      </c>
      <c r="AO300" s="423" t="s">
        <v>313</v>
      </c>
      <c r="AP300" s="423" t="s">
        <v>313</v>
      </c>
      <c r="AQ300" s="423">
        <v>1</v>
      </c>
    </row>
    <row r="301" spans="1:43" hidden="1" x14ac:dyDescent="0.3">
      <c r="A301" s="423" t="s">
        <v>45</v>
      </c>
      <c r="B301">
        <v>549</v>
      </c>
      <c r="C301">
        <v>208</v>
      </c>
      <c r="D301">
        <v>2505</v>
      </c>
      <c r="E301" s="423" t="s">
        <v>313</v>
      </c>
      <c r="F301" s="423" t="s">
        <v>313</v>
      </c>
      <c r="G301" s="423" t="s">
        <v>3149</v>
      </c>
      <c r="H301">
        <v>42830750000130</v>
      </c>
      <c r="I301" s="423" t="s">
        <v>2961</v>
      </c>
      <c r="J301" s="423" t="s">
        <v>3150</v>
      </c>
      <c r="K301" s="423" t="s">
        <v>2963</v>
      </c>
      <c r="M301" s="423" t="s">
        <v>5000</v>
      </c>
      <c r="N301" s="423" t="s">
        <v>313</v>
      </c>
      <c r="O301" s="423" t="s">
        <v>5927</v>
      </c>
      <c r="P301" s="423" t="s">
        <v>631</v>
      </c>
      <c r="Q301" s="423" t="s">
        <v>330</v>
      </c>
      <c r="R301" s="423" t="s">
        <v>313</v>
      </c>
      <c r="S301" s="423" t="s">
        <v>313</v>
      </c>
      <c r="T301" s="423" t="s">
        <v>2461</v>
      </c>
      <c r="U301" s="423" t="s">
        <v>2470</v>
      </c>
      <c r="V301" s="423" t="s">
        <v>313</v>
      </c>
      <c r="W301">
        <v>3360</v>
      </c>
      <c r="X301">
        <v>7128</v>
      </c>
      <c r="Y301" s="423" t="s">
        <v>313</v>
      </c>
      <c r="Z301">
        <v>7</v>
      </c>
      <c r="AA301" s="32">
        <v>45894</v>
      </c>
      <c r="AB301" s="62">
        <v>0.49232638888888891</v>
      </c>
      <c r="AC301" s="423" t="s">
        <v>335</v>
      </c>
      <c r="AD301" s="32">
        <v>45901</v>
      </c>
      <c r="AE301" s="62">
        <v>0.45027777777777778</v>
      </c>
      <c r="AF301" s="423" t="s">
        <v>474</v>
      </c>
      <c r="AH301" s="423" t="s">
        <v>1578</v>
      </c>
      <c r="AI301" s="423" t="s">
        <v>1578</v>
      </c>
      <c r="AJ301" s="423" t="s">
        <v>313</v>
      </c>
      <c r="AK301" s="423" t="s">
        <v>313</v>
      </c>
      <c r="AL301" s="423" t="s">
        <v>313</v>
      </c>
      <c r="AM301" s="423" t="s">
        <v>313</v>
      </c>
      <c r="AN301" s="423" t="s">
        <v>313</v>
      </c>
      <c r="AO301" s="423" t="s">
        <v>313</v>
      </c>
      <c r="AP301" s="423" t="s">
        <v>313</v>
      </c>
      <c r="AQ301" s="423">
        <v>1</v>
      </c>
    </row>
    <row r="302" spans="1:43" hidden="1" x14ac:dyDescent="0.3">
      <c r="A302" s="423" t="s">
        <v>45</v>
      </c>
      <c r="B302">
        <v>551</v>
      </c>
      <c r="C302">
        <v>130</v>
      </c>
      <c r="D302">
        <v>2507</v>
      </c>
      <c r="E302" s="423" t="s">
        <v>313</v>
      </c>
      <c r="F302" s="423" t="s">
        <v>313</v>
      </c>
      <c r="G302" s="423" t="s">
        <v>3151</v>
      </c>
      <c r="I302" s="423" t="s">
        <v>49</v>
      </c>
      <c r="J302" s="423" t="s">
        <v>2732</v>
      </c>
      <c r="K302" s="423" t="s">
        <v>2733</v>
      </c>
      <c r="M302" s="423" t="s">
        <v>2419</v>
      </c>
      <c r="N302" s="423" t="s">
        <v>313</v>
      </c>
      <c r="O302" s="423" t="s">
        <v>313</v>
      </c>
      <c r="P302" s="423" t="s">
        <v>463</v>
      </c>
      <c r="Q302" s="423" t="s">
        <v>330</v>
      </c>
      <c r="R302" s="423" t="s">
        <v>313</v>
      </c>
      <c r="S302" s="423" t="s">
        <v>313</v>
      </c>
      <c r="T302" s="423" t="s">
        <v>2461</v>
      </c>
      <c r="U302" s="423" t="s">
        <v>356</v>
      </c>
      <c r="V302" s="423" t="s">
        <v>313</v>
      </c>
      <c r="W302">
        <v>2000</v>
      </c>
      <c r="X302">
        <v>0</v>
      </c>
      <c r="Y302" s="423" t="s">
        <v>313</v>
      </c>
      <c r="Z302">
        <v>0</v>
      </c>
      <c r="AA302" s="32">
        <v>45894</v>
      </c>
      <c r="AB302" s="62">
        <v>0.60696759259259259</v>
      </c>
      <c r="AC302" s="423" t="s">
        <v>358</v>
      </c>
      <c r="AD302" s="32">
        <v>45894</v>
      </c>
      <c r="AE302" s="62">
        <v>0.64976851851851847</v>
      </c>
      <c r="AF302" s="423" t="s">
        <v>313</v>
      </c>
      <c r="AH302" s="423" t="s">
        <v>1578</v>
      </c>
      <c r="AI302" s="423" t="s">
        <v>313</v>
      </c>
      <c r="AJ302" s="423" t="s">
        <v>313</v>
      </c>
      <c r="AK302" s="423" t="s">
        <v>313</v>
      </c>
      <c r="AL302" s="423" t="s">
        <v>313</v>
      </c>
      <c r="AM302" s="423" t="s">
        <v>313</v>
      </c>
      <c r="AN302" s="423" t="s">
        <v>313</v>
      </c>
      <c r="AO302" s="423" t="s">
        <v>313</v>
      </c>
      <c r="AP302" s="423" t="s">
        <v>313</v>
      </c>
      <c r="AQ302" s="423">
        <v>1</v>
      </c>
    </row>
    <row r="303" spans="1:43" hidden="1" x14ac:dyDescent="0.3">
      <c r="A303" s="423" t="s">
        <v>45</v>
      </c>
      <c r="B303">
        <v>554</v>
      </c>
      <c r="C303">
        <v>0</v>
      </c>
      <c r="D303">
        <v>2510</v>
      </c>
      <c r="E303" s="423" t="s">
        <v>313</v>
      </c>
      <c r="F303" s="423" t="s">
        <v>313</v>
      </c>
      <c r="G303" s="423" t="s">
        <v>5944</v>
      </c>
      <c r="H303">
        <v>49119936000125</v>
      </c>
      <c r="I303" s="423" t="s">
        <v>313</v>
      </c>
      <c r="J303" s="423" t="s">
        <v>3153</v>
      </c>
      <c r="K303" s="423" t="s">
        <v>3154</v>
      </c>
      <c r="M303" s="423" t="s">
        <v>3155</v>
      </c>
      <c r="N303" s="423" t="s">
        <v>313</v>
      </c>
      <c r="O303" s="423" t="s">
        <v>313</v>
      </c>
      <c r="P303" s="423" t="s">
        <v>313</v>
      </c>
      <c r="Q303" s="423" t="s">
        <v>313</v>
      </c>
      <c r="R303" s="423" t="s">
        <v>313</v>
      </c>
      <c r="S303" s="423" t="s">
        <v>313</v>
      </c>
      <c r="T303" s="423" t="s">
        <v>2461</v>
      </c>
      <c r="U303" s="423" t="s">
        <v>321</v>
      </c>
      <c r="V303" s="423" t="s">
        <v>313</v>
      </c>
      <c r="Y303" s="423" t="s">
        <v>313</v>
      </c>
      <c r="Z303">
        <v>35</v>
      </c>
      <c r="AA303" s="32">
        <v>45895</v>
      </c>
      <c r="AB303" s="62">
        <v>0.47723379629629631</v>
      </c>
      <c r="AC303" s="423" t="s">
        <v>335</v>
      </c>
      <c r="AD303" s="32">
        <v>45930</v>
      </c>
      <c r="AE303" s="62">
        <v>0.69893518518518516</v>
      </c>
      <c r="AF303" s="423" t="s">
        <v>336</v>
      </c>
      <c r="AH303" s="423" t="s">
        <v>313</v>
      </c>
      <c r="AI303" s="423" t="s">
        <v>313</v>
      </c>
      <c r="AJ303" s="423" t="s">
        <v>313</v>
      </c>
      <c r="AK303" s="423" t="s">
        <v>313</v>
      </c>
      <c r="AL303" s="423" t="s">
        <v>313</v>
      </c>
      <c r="AM303" s="423" t="s">
        <v>313</v>
      </c>
      <c r="AN303" s="423" t="s">
        <v>313</v>
      </c>
      <c r="AO303" s="423" t="s">
        <v>313</v>
      </c>
      <c r="AP303" s="423" t="s">
        <v>313</v>
      </c>
      <c r="AQ303" s="423">
        <v>1</v>
      </c>
    </row>
    <row r="304" spans="1:43" hidden="1" x14ac:dyDescent="0.3">
      <c r="A304" s="423" t="s">
        <v>45</v>
      </c>
      <c r="B304">
        <v>555</v>
      </c>
      <c r="C304">
        <v>129</v>
      </c>
      <c r="D304">
        <v>2513</v>
      </c>
      <c r="E304" s="423" t="s">
        <v>313</v>
      </c>
      <c r="F304" s="423" t="s">
        <v>313</v>
      </c>
      <c r="G304" s="423" t="s">
        <v>2590</v>
      </c>
      <c r="I304" s="423" t="s">
        <v>181</v>
      </c>
      <c r="J304" s="423" t="s">
        <v>468</v>
      </c>
      <c r="K304" s="423" t="s">
        <v>2592</v>
      </c>
      <c r="M304" s="423" t="s">
        <v>2417</v>
      </c>
      <c r="N304" s="423" t="s">
        <v>313</v>
      </c>
      <c r="O304" s="423" t="s">
        <v>313</v>
      </c>
      <c r="P304" s="423" t="s">
        <v>313</v>
      </c>
      <c r="Q304" s="423" t="s">
        <v>313</v>
      </c>
      <c r="R304" s="423" t="s">
        <v>313</v>
      </c>
      <c r="S304" s="423" t="s">
        <v>313</v>
      </c>
      <c r="T304" s="423" t="s">
        <v>2461</v>
      </c>
      <c r="U304" s="423" t="s">
        <v>356</v>
      </c>
      <c r="V304" s="423" t="s">
        <v>313</v>
      </c>
      <c r="W304">
        <v>50000</v>
      </c>
      <c r="X304">
        <v>68904</v>
      </c>
      <c r="Y304" s="423" t="s">
        <v>313</v>
      </c>
      <c r="Z304">
        <v>21</v>
      </c>
      <c r="AA304" s="32">
        <v>45895</v>
      </c>
      <c r="AB304" s="62">
        <v>0.51844907407407403</v>
      </c>
      <c r="AC304" s="423" t="s">
        <v>358</v>
      </c>
      <c r="AD304" s="32">
        <v>45916</v>
      </c>
      <c r="AE304" s="62">
        <v>0.65458333333333329</v>
      </c>
      <c r="AF304" s="423" t="s">
        <v>313</v>
      </c>
      <c r="AH304" s="423" t="s">
        <v>3156</v>
      </c>
      <c r="AI304" s="423" t="s">
        <v>3156</v>
      </c>
      <c r="AJ304" s="423" t="s">
        <v>313</v>
      </c>
      <c r="AK304" s="423" t="s">
        <v>313</v>
      </c>
      <c r="AL304" s="423" t="s">
        <v>313</v>
      </c>
      <c r="AM304" s="423" t="s">
        <v>313</v>
      </c>
      <c r="AN304" s="423" t="s">
        <v>313</v>
      </c>
      <c r="AO304" s="423" t="s">
        <v>313</v>
      </c>
      <c r="AP304" s="423" t="s">
        <v>313</v>
      </c>
      <c r="AQ304" s="423">
        <v>1</v>
      </c>
    </row>
    <row r="305" spans="1:43" hidden="1" x14ac:dyDescent="0.3">
      <c r="A305" s="423" t="s">
        <v>45</v>
      </c>
      <c r="B305">
        <v>556</v>
      </c>
      <c r="C305">
        <v>118</v>
      </c>
      <c r="D305">
        <v>2514</v>
      </c>
      <c r="E305" s="423" t="s">
        <v>313</v>
      </c>
      <c r="F305" s="423" t="s">
        <v>313</v>
      </c>
      <c r="G305" s="423" t="s">
        <v>3157</v>
      </c>
      <c r="I305" s="423" t="s">
        <v>193</v>
      </c>
      <c r="J305" s="423" t="s">
        <v>3158</v>
      </c>
      <c r="K305" s="423" t="s">
        <v>2664</v>
      </c>
      <c r="M305" s="423" t="s">
        <v>2394</v>
      </c>
      <c r="N305" s="423" t="s">
        <v>313</v>
      </c>
      <c r="O305" s="423" t="s">
        <v>313</v>
      </c>
      <c r="P305" s="423" t="s">
        <v>313</v>
      </c>
      <c r="Q305" s="423" t="s">
        <v>313</v>
      </c>
      <c r="R305" s="423" t="s">
        <v>313</v>
      </c>
      <c r="S305" s="423" t="s">
        <v>313</v>
      </c>
      <c r="T305" s="423" t="s">
        <v>2461</v>
      </c>
      <c r="U305" s="423" t="s">
        <v>2470</v>
      </c>
      <c r="V305" s="423" t="s">
        <v>313</v>
      </c>
      <c r="W305">
        <v>8400</v>
      </c>
      <c r="X305">
        <v>0</v>
      </c>
      <c r="Y305" s="423" t="s">
        <v>313</v>
      </c>
      <c r="Z305">
        <v>23</v>
      </c>
      <c r="AA305" s="32">
        <v>45895</v>
      </c>
      <c r="AB305" s="62">
        <v>0.52089120370370368</v>
      </c>
      <c r="AC305" s="423" t="s">
        <v>335</v>
      </c>
      <c r="AD305" s="32">
        <v>45918</v>
      </c>
      <c r="AE305" s="62">
        <v>0.51217592592592598</v>
      </c>
      <c r="AF305" s="423" t="s">
        <v>474</v>
      </c>
      <c r="AH305" s="423" t="s">
        <v>3156</v>
      </c>
      <c r="AI305" s="423" t="s">
        <v>3156</v>
      </c>
      <c r="AJ305" s="423" t="s">
        <v>313</v>
      </c>
      <c r="AK305" s="423" t="s">
        <v>313</v>
      </c>
      <c r="AL305" s="423" t="s">
        <v>313</v>
      </c>
      <c r="AM305" s="423" t="s">
        <v>313</v>
      </c>
      <c r="AN305" s="423" t="s">
        <v>313</v>
      </c>
      <c r="AO305" s="423" t="s">
        <v>313</v>
      </c>
      <c r="AP305" s="423" t="s">
        <v>313</v>
      </c>
      <c r="AQ305" s="423">
        <v>1</v>
      </c>
    </row>
    <row r="306" spans="1:43" hidden="1" x14ac:dyDescent="0.3">
      <c r="A306" s="423" t="s">
        <v>45</v>
      </c>
      <c r="B306">
        <v>560</v>
      </c>
      <c r="C306">
        <v>142</v>
      </c>
      <c r="D306">
        <v>2522</v>
      </c>
      <c r="E306" s="423" t="s">
        <v>313</v>
      </c>
      <c r="F306" s="423" t="s">
        <v>313</v>
      </c>
      <c r="G306" s="423" t="s">
        <v>3159</v>
      </c>
      <c r="I306" s="423" t="s">
        <v>2449</v>
      </c>
      <c r="J306" s="423" t="s">
        <v>2077</v>
      </c>
      <c r="K306" s="423" t="s">
        <v>2753</v>
      </c>
      <c r="M306" s="423" t="s">
        <v>2451</v>
      </c>
      <c r="N306" s="423" t="s">
        <v>313</v>
      </c>
      <c r="O306" s="423" t="s">
        <v>313</v>
      </c>
      <c r="P306" s="423" t="s">
        <v>2452</v>
      </c>
      <c r="Q306" s="423" t="s">
        <v>1232</v>
      </c>
      <c r="R306" s="423" t="s">
        <v>313</v>
      </c>
      <c r="S306" s="423" t="s">
        <v>313</v>
      </c>
      <c r="T306" s="423" t="s">
        <v>2461</v>
      </c>
      <c r="U306" s="423" t="s">
        <v>2470</v>
      </c>
      <c r="V306" s="423" t="s">
        <v>313</v>
      </c>
      <c r="W306">
        <v>3360</v>
      </c>
      <c r="X306">
        <v>7128</v>
      </c>
      <c r="Y306" s="423" t="s">
        <v>313</v>
      </c>
      <c r="Z306">
        <v>14</v>
      </c>
      <c r="AA306" s="32">
        <v>45898</v>
      </c>
      <c r="AB306" s="62">
        <v>0.67541666666666667</v>
      </c>
      <c r="AC306" s="423" t="s">
        <v>335</v>
      </c>
      <c r="AD306" s="32">
        <v>45912</v>
      </c>
      <c r="AE306" s="62">
        <v>0.71483796296296298</v>
      </c>
      <c r="AF306" s="423" t="s">
        <v>474</v>
      </c>
      <c r="AH306" s="423" t="s">
        <v>3160</v>
      </c>
      <c r="AI306" s="423" t="s">
        <v>3160</v>
      </c>
      <c r="AJ306" s="423" t="s">
        <v>313</v>
      </c>
      <c r="AK306" s="423" t="s">
        <v>313</v>
      </c>
      <c r="AL306" s="423" t="s">
        <v>313</v>
      </c>
      <c r="AM306" s="423" t="s">
        <v>313</v>
      </c>
      <c r="AN306" s="423" t="s">
        <v>313</v>
      </c>
      <c r="AO306" s="423" t="s">
        <v>313</v>
      </c>
      <c r="AP306" s="423" t="s">
        <v>313</v>
      </c>
      <c r="AQ306" s="423">
        <v>1</v>
      </c>
    </row>
    <row r="307" spans="1:43" hidden="1" x14ac:dyDescent="0.3">
      <c r="A307" s="423" t="s">
        <v>45</v>
      </c>
      <c r="B307">
        <v>565</v>
      </c>
      <c r="C307">
        <v>185</v>
      </c>
      <c r="D307">
        <v>2537</v>
      </c>
      <c r="E307" s="423" t="s">
        <v>313</v>
      </c>
      <c r="F307" s="423" t="s">
        <v>313</v>
      </c>
      <c r="G307" s="423" t="s">
        <v>3161</v>
      </c>
      <c r="H307">
        <v>51496785000176</v>
      </c>
      <c r="I307" s="423" t="s">
        <v>2654</v>
      </c>
      <c r="J307" s="423" t="s">
        <v>2655</v>
      </c>
      <c r="K307" s="423" t="s">
        <v>2656</v>
      </c>
      <c r="M307" s="423" t="s">
        <v>2657</v>
      </c>
      <c r="N307" s="423" t="s">
        <v>313</v>
      </c>
      <c r="O307" s="423" t="s">
        <v>5893</v>
      </c>
      <c r="P307" s="423" t="s">
        <v>387</v>
      </c>
      <c r="Q307" s="423" t="s">
        <v>388</v>
      </c>
      <c r="R307" s="423" t="s">
        <v>313</v>
      </c>
      <c r="S307" s="423" t="s">
        <v>313</v>
      </c>
      <c r="T307" s="423" t="s">
        <v>2461</v>
      </c>
      <c r="U307" s="423" t="s">
        <v>356</v>
      </c>
      <c r="V307" s="423" t="s">
        <v>313</v>
      </c>
      <c r="W307">
        <v>293842</v>
      </c>
      <c r="X307">
        <v>0</v>
      </c>
      <c r="Y307" s="423" t="s">
        <v>313</v>
      </c>
      <c r="Z307">
        <v>3</v>
      </c>
      <c r="AA307" s="32">
        <v>45901</v>
      </c>
      <c r="AB307" s="62">
        <v>0.66069444444444447</v>
      </c>
      <c r="AC307" s="423" t="s">
        <v>358</v>
      </c>
      <c r="AD307" s="32">
        <v>45904</v>
      </c>
      <c r="AE307" s="62">
        <v>0.62457175925925923</v>
      </c>
      <c r="AF307" s="423" t="s">
        <v>313</v>
      </c>
      <c r="AH307" s="423" t="s">
        <v>3162</v>
      </c>
      <c r="AI307" s="423" t="s">
        <v>313</v>
      </c>
      <c r="AJ307" s="423" t="s">
        <v>313</v>
      </c>
      <c r="AK307" s="423" t="s">
        <v>313</v>
      </c>
      <c r="AL307" s="423" t="s">
        <v>313</v>
      </c>
      <c r="AM307" s="423" t="s">
        <v>313</v>
      </c>
      <c r="AN307" s="423" t="s">
        <v>313</v>
      </c>
      <c r="AO307" s="423" t="s">
        <v>313</v>
      </c>
      <c r="AP307" s="423" t="s">
        <v>313</v>
      </c>
      <c r="AQ307" s="423">
        <v>1</v>
      </c>
    </row>
    <row r="308" spans="1:43" hidden="1" x14ac:dyDescent="0.3">
      <c r="A308" s="423" t="s">
        <v>45</v>
      </c>
      <c r="B308">
        <v>568</v>
      </c>
      <c r="C308">
        <v>199</v>
      </c>
      <c r="D308">
        <v>2542</v>
      </c>
      <c r="E308" s="423" t="s">
        <v>313</v>
      </c>
      <c r="F308" s="423" t="s">
        <v>313</v>
      </c>
      <c r="G308" s="423" t="s">
        <v>3163</v>
      </c>
      <c r="H308">
        <v>50963243000101</v>
      </c>
      <c r="I308" s="423" t="s">
        <v>2805</v>
      </c>
      <c r="J308" s="423" t="s">
        <v>2901</v>
      </c>
      <c r="K308" s="423" t="s">
        <v>2807</v>
      </c>
      <c r="M308" s="423" t="s">
        <v>2808</v>
      </c>
      <c r="N308" s="423" t="s">
        <v>313</v>
      </c>
      <c r="O308" s="423" t="s">
        <v>5909</v>
      </c>
      <c r="P308" s="423" t="s">
        <v>631</v>
      </c>
      <c r="Q308" s="423" t="s">
        <v>330</v>
      </c>
      <c r="R308" s="423" t="s">
        <v>313</v>
      </c>
      <c r="S308" s="423" t="s">
        <v>313</v>
      </c>
      <c r="T308" s="423" t="s">
        <v>2461</v>
      </c>
      <c r="U308" s="423" t="s">
        <v>356</v>
      </c>
      <c r="V308" s="423" t="s">
        <v>313</v>
      </c>
      <c r="W308">
        <v>3024</v>
      </c>
      <c r="X308">
        <v>0</v>
      </c>
      <c r="Y308" s="423" t="s">
        <v>313</v>
      </c>
      <c r="Z308">
        <v>1</v>
      </c>
      <c r="AA308" s="32">
        <v>45902</v>
      </c>
      <c r="AB308" s="62">
        <v>0.50137731481481485</v>
      </c>
      <c r="AC308" s="423" t="s">
        <v>358</v>
      </c>
      <c r="AD308" s="32">
        <v>45903</v>
      </c>
      <c r="AE308" s="62">
        <v>0.51120370370370372</v>
      </c>
      <c r="AF308" s="423" t="s">
        <v>313</v>
      </c>
      <c r="AH308" s="423" t="s">
        <v>1734</v>
      </c>
      <c r="AI308" s="423" t="s">
        <v>313</v>
      </c>
      <c r="AJ308" s="423" t="s">
        <v>313</v>
      </c>
      <c r="AK308" s="423" t="s">
        <v>313</v>
      </c>
      <c r="AL308" s="423" t="s">
        <v>313</v>
      </c>
      <c r="AM308" s="423" t="s">
        <v>313</v>
      </c>
      <c r="AN308" s="423" t="s">
        <v>313</v>
      </c>
      <c r="AO308" s="423" t="s">
        <v>313</v>
      </c>
      <c r="AP308" s="423" t="s">
        <v>313</v>
      </c>
      <c r="AQ308" s="423">
        <v>1</v>
      </c>
    </row>
    <row r="309" spans="1:43" hidden="1" x14ac:dyDescent="0.3">
      <c r="A309" s="423" t="s">
        <v>45</v>
      </c>
      <c r="B309">
        <v>569</v>
      </c>
      <c r="C309">
        <v>130</v>
      </c>
      <c r="D309">
        <v>2543</v>
      </c>
      <c r="E309" s="423" t="s">
        <v>313</v>
      </c>
      <c r="F309" s="423" t="s">
        <v>313</v>
      </c>
      <c r="G309" s="423" t="s">
        <v>3164</v>
      </c>
      <c r="I309" s="423" t="s">
        <v>49</v>
      </c>
      <c r="J309" s="423" t="s">
        <v>2732</v>
      </c>
      <c r="K309" s="423" t="s">
        <v>2733</v>
      </c>
      <c r="M309" s="423" t="s">
        <v>2419</v>
      </c>
      <c r="N309" s="423" t="s">
        <v>313</v>
      </c>
      <c r="O309" s="423" t="s">
        <v>313</v>
      </c>
      <c r="P309" s="423" t="s">
        <v>463</v>
      </c>
      <c r="Q309" s="423" t="s">
        <v>330</v>
      </c>
      <c r="R309" s="423" t="s">
        <v>313</v>
      </c>
      <c r="S309" s="423" t="s">
        <v>313</v>
      </c>
      <c r="T309" s="423" t="s">
        <v>2461</v>
      </c>
      <c r="U309" s="423" t="s">
        <v>356</v>
      </c>
      <c r="V309" s="423" t="s">
        <v>313</v>
      </c>
      <c r="W309">
        <v>11340</v>
      </c>
      <c r="X309">
        <v>42982</v>
      </c>
      <c r="Y309" s="423" t="s">
        <v>313</v>
      </c>
      <c r="Z309">
        <v>8</v>
      </c>
      <c r="AA309" s="32">
        <v>45903</v>
      </c>
      <c r="AB309" s="62">
        <v>0.4649537037037037</v>
      </c>
      <c r="AC309" s="423" t="s">
        <v>358</v>
      </c>
      <c r="AD309" s="32">
        <v>45911</v>
      </c>
      <c r="AE309" s="62">
        <v>0.42986111111111114</v>
      </c>
      <c r="AF309" s="423" t="s">
        <v>313</v>
      </c>
      <c r="AH309" s="423" t="s">
        <v>3165</v>
      </c>
      <c r="AI309" s="423" t="s">
        <v>3165</v>
      </c>
      <c r="AJ309" s="423" t="s">
        <v>313</v>
      </c>
      <c r="AK309" s="423" t="s">
        <v>313</v>
      </c>
      <c r="AL309" s="423" t="s">
        <v>313</v>
      </c>
      <c r="AM309" s="423" t="s">
        <v>313</v>
      </c>
      <c r="AN309" s="423" t="s">
        <v>313</v>
      </c>
      <c r="AO309" s="423" t="s">
        <v>313</v>
      </c>
      <c r="AP309" s="423" t="s">
        <v>313</v>
      </c>
      <c r="AQ309" s="423">
        <v>1</v>
      </c>
    </row>
    <row r="310" spans="1:43" hidden="1" x14ac:dyDescent="0.3">
      <c r="A310" s="423" t="s">
        <v>45</v>
      </c>
      <c r="B310">
        <v>570</v>
      </c>
      <c r="C310">
        <v>122</v>
      </c>
      <c r="D310">
        <v>2544</v>
      </c>
      <c r="E310" s="423" t="s">
        <v>313</v>
      </c>
      <c r="F310" s="423" t="s">
        <v>313</v>
      </c>
      <c r="G310" s="423" t="s">
        <v>3166</v>
      </c>
      <c r="I310" s="423" t="s">
        <v>182</v>
      </c>
      <c r="J310" s="423" t="s">
        <v>182</v>
      </c>
      <c r="K310" s="423" t="s">
        <v>2924</v>
      </c>
      <c r="M310" s="423" t="s">
        <v>2402</v>
      </c>
      <c r="N310" s="423" t="s">
        <v>313</v>
      </c>
      <c r="O310" s="423" t="s">
        <v>313</v>
      </c>
      <c r="P310" s="423" t="s">
        <v>313</v>
      </c>
      <c r="Q310" s="423" t="s">
        <v>313</v>
      </c>
      <c r="R310" s="423" t="s">
        <v>313</v>
      </c>
      <c r="S310" s="423" t="s">
        <v>313</v>
      </c>
      <c r="T310" s="423" t="s">
        <v>2461</v>
      </c>
      <c r="U310" s="423" t="s">
        <v>356</v>
      </c>
      <c r="V310" s="423" t="s">
        <v>313</v>
      </c>
      <c r="W310">
        <v>1008</v>
      </c>
      <c r="X310">
        <v>0</v>
      </c>
      <c r="Y310" s="423" t="s">
        <v>313</v>
      </c>
      <c r="Z310">
        <v>0</v>
      </c>
      <c r="AA310" s="32">
        <v>45903</v>
      </c>
      <c r="AB310" s="62">
        <v>0.47706018518518517</v>
      </c>
      <c r="AC310" s="423" t="s">
        <v>358</v>
      </c>
      <c r="AD310" s="32">
        <v>45903</v>
      </c>
      <c r="AE310" s="62">
        <v>0.51025462962962964</v>
      </c>
      <c r="AF310" s="423" t="s">
        <v>313</v>
      </c>
      <c r="AH310" s="423" t="s">
        <v>3165</v>
      </c>
      <c r="AI310" s="423" t="s">
        <v>313</v>
      </c>
      <c r="AJ310" s="423" t="s">
        <v>313</v>
      </c>
      <c r="AK310" s="423" t="s">
        <v>313</v>
      </c>
      <c r="AL310" s="423" t="s">
        <v>313</v>
      </c>
      <c r="AM310" s="423" t="s">
        <v>313</v>
      </c>
      <c r="AN310" s="423" t="s">
        <v>313</v>
      </c>
      <c r="AO310" s="423" t="s">
        <v>313</v>
      </c>
      <c r="AP310" s="423" t="s">
        <v>313</v>
      </c>
      <c r="AQ310" s="423">
        <v>1</v>
      </c>
    </row>
    <row r="311" spans="1:43" hidden="1" x14ac:dyDescent="0.3">
      <c r="A311" s="423" t="s">
        <v>45</v>
      </c>
      <c r="B311">
        <v>571</v>
      </c>
      <c r="C311">
        <v>194</v>
      </c>
      <c r="D311">
        <v>2546</v>
      </c>
      <c r="E311" s="423" t="s">
        <v>313</v>
      </c>
      <c r="F311" s="423" t="s">
        <v>313</v>
      </c>
      <c r="G311" s="423" t="s">
        <v>3167</v>
      </c>
      <c r="H311">
        <v>44580314000186</v>
      </c>
      <c r="I311" s="423" t="s">
        <v>3891</v>
      </c>
      <c r="J311" s="423" t="s">
        <v>4037</v>
      </c>
      <c r="K311" s="423" t="s">
        <v>2740</v>
      </c>
      <c r="M311" s="423" t="s">
        <v>3892</v>
      </c>
      <c r="N311" s="423" t="s">
        <v>313</v>
      </c>
      <c r="O311" s="423" t="s">
        <v>5902</v>
      </c>
      <c r="P311" s="423" t="s">
        <v>2742</v>
      </c>
      <c r="Q311" s="423" t="s">
        <v>330</v>
      </c>
      <c r="R311" s="423" t="s">
        <v>313</v>
      </c>
      <c r="S311" s="423" t="s">
        <v>313</v>
      </c>
      <c r="T311" s="423" t="s">
        <v>2461</v>
      </c>
      <c r="U311" s="423" t="s">
        <v>356</v>
      </c>
      <c r="V311" s="423" t="s">
        <v>313</v>
      </c>
      <c r="W311">
        <v>7200</v>
      </c>
      <c r="X311">
        <v>0</v>
      </c>
      <c r="Y311" s="423" t="s">
        <v>313</v>
      </c>
      <c r="Z311">
        <v>0</v>
      </c>
      <c r="AA311" s="32">
        <v>45903</v>
      </c>
      <c r="AB311" s="62">
        <v>0.6932638888888889</v>
      </c>
      <c r="AC311" s="423" t="s">
        <v>358</v>
      </c>
      <c r="AD311" s="32">
        <v>45903</v>
      </c>
      <c r="AE311" s="62">
        <v>0.7319444444444444</v>
      </c>
      <c r="AF311" s="423" t="s">
        <v>313</v>
      </c>
      <c r="AH311" s="423" t="s">
        <v>3165</v>
      </c>
      <c r="AI311" s="423" t="s">
        <v>3165</v>
      </c>
      <c r="AJ311" s="423" t="s">
        <v>313</v>
      </c>
      <c r="AK311" s="423" t="s">
        <v>313</v>
      </c>
      <c r="AL311" s="423" t="s">
        <v>313</v>
      </c>
      <c r="AM311" s="423" t="s">
        <v>313</v>
      </c>
      <c r="AN311" s="423" t="s">
        <v>313</v>
      </c>
      <c r="AO311" s="423" t="s">
        <v>313</v>
      </c>
      <c r="AP311" s="423" t="s">
        <v>313</v>
      </c>
      <c r="AQ311" s="423">
        <v>1</v>
      </c>
    </row>
    <row r="312" spans="1:43" hidden="1" x14ac:dyDescent="0.3">
      <c r="A312" s="423" t="s">
        <v>45</v>
      </c>
      <c r="B312">
        <v>572</v>
      </c>
      <c r="C312">
        <v>137</v>
      </c>
      <c r="D312">
        <v>2548</v>
      </c>
      <c r="E312" s="423" t="s">
        <v>313</v>
      </c>
      <c r="F312" s="423" t="s">
        <v>313</v>
      </c>
      <c r="G312" s="423" t="s">
        <v>2756</v>
      </c>
      <c r="I312" s="423" t="s">
        <v>74</v>
      </c>
      <c r="J312" s="423" t="s">
        <v>2681</v>
      </c>
      <c r="K312" s="423" t="s">
        <v>2758</v>
      </c>
      <c r="M312" s="423" t="s">
        <v>2437</v>
      </c>
      <c r="N312" s="423" t="s">
        <v>313</v>
      </c>
      <c r="O312" s="423" t="s">
        <v>313</v>
      </c>
      <c r="P312" s="423" t="s">
        <v>313</v>
      </c>
      <c r="Q312" s="423" t="s">
        <v>313</v>
      </c>
      <c r="R312" s="423" t="s">
        <v>313</v>
      </c>
      <c r="S312" s="423" t="s">
        <v>313</v>
      </c>
      <c r="T312" s="423" t="s">
        <v>2461</v>
      </c>
      <c r="U312" s="423" t="s">
        <v>356</v>
      </c>
      <c r="V312" s="423" t="s">
        <v>313</v>
      </c>
      <c r="W312">
        <v>0</v>
      </c>
      <c r="X312">
        <v>55241</v>
      </c>
      <c r="Y312" s="423" t="s">
        <v>313</v>
      </c>
      <c r="Z312">
        <v>21</v>
      </c>
      <c r="AA312" s="32">
        <v>45908</v>
      </c>
      <c r="AB312" s="62">
        <v>0.42853009259259262</v>
      </c>
      <c r="AC312" s="423" t="s">
        <v>335</v>
      </c>
      <c r="AD312" s="32">
        <v>45929</v>
      </c>
      <c r="AE312" s="62">
        <v>0.3904050925925926</v>
      </c>
      <c r="AF312" s="423" t="s">
        <v>895</v>
      </c>
      <c r="AH312" s="423" t="s">
        <v>3168</v>
      </c>
      <c r="AI312" s="423" t="s">
        <v>3168</v>
      </c>
      <c r="AJ312" s="423" t="s">
        <v>313</v>
      </c>
      <c r="AK312" s="423" t="s">
        <v>313</v>
      </c>
      <c r="AL312" s="423" t="s">
        <v>313</v>
      </c>
      <c r="AM312" s="423" t="s">
        <v>313</v>
      </c>
      <c r="AN312" s="423" t="s">
        <v>313</v>
      </c>
      <c r="AO312" s="423" t="s">
        <v>313</v>
      </c>
      <c r="AP312" s="423" t="s">
        <v>313</v>
      </c>
      <c r="AQ312" s="423">
        <v>1</v>
      </c>
    </row>
    <row r="313" spans="1:43" hidden="1" x14ac:dyDescent="0.3">
      <c r="A313" s="423" t="s">
        <v>45</v>
      </c>
      <c r="B313">
        <v>573</v>
      </c>
      <c r="C313">
        <v>85</v>
      </c>
      <c r="D313">
        <v>2550</v>
      </c>
      <c r="E313" s="423" t="s">
        <v>313</v>
      </c>
      <c r="F313" s="423" t="s">
        <v>313</v>
      </c>
      <c r="G313" s="423" t="s">
        <v>3169</v>
      </c>
      <c r="I313" s="423" t="s">
        <v>2311</v>
      </c>
      <c r="J313" s="423" t="s">
        <v>3030</v>
      </c>
      <c r="K313" s="423" t="s">
        <v>3031</v>
      </c>
      <c r="M313" s="423" t="s">
        <v>2313</v>
      </c>
      <c r="N313" s="423" t="s">
        <v>313</v>
      </c>
      <c r="O313" s="423" t="s">
        <v>313</v>
      </c>
      <c r="P313" s="423" t="s">
        <v>2314</v>
      </c>
      <c r="Q313" s="423" t="s">
        <v>313</v>
      </c>
      <c r="R313" s="423" t="s">
        <v>313</v>
      </c>
      <c r="S313" s="423" t="s">
        <v>313</v>
      </c>
      <c r="T313" s="423" t="s">
        <v>2461</v>
      </c>
      <c r="U313" s="423" t="s">
        <v>2470</v>
      </c>
      <c r="V313" s="423" t="s">
        <v>313</v>
      </c>
      <c r="W313">
        <v>3360</v>
      </c>
      <c r="X313">
        <v>3564</v>
      </c>
      <c r="Y313" s="423" t="s">
        <v>313</v>
      </c>
      <c r="Z313">
        <v>4</v>
      </c>
      <c r="AA313" s="32">
        <v>45908</v>
      </c>
      <c r="AB313" s="62">
        <v>0.69795138888888886</v>
      </c>
      <c r="AC313" s="423" t="s">
        <v>335</v>
      </c>
      <c r="AD313" s="32">
        <v>45912</v>
      </c>
      <c r="AE313" s="62">
        <v>0.44373842592592594</v>
      </c>
      <c r="AF313" s="423" t="s">
        <v>514</v>
      </c>
      <c r="AH313" s="423" t="s">
        <v>3168</v>
      </c>
      <c r="AI313" s="423" t="s">
        <v>3168</v>
      </c>
      <c r="AJ313" s="423" t="s">
        <v>313</v>
      </c>
      <c r="AK313" s="423" t="s">
        <v>313</v>
      </c>
      <c r="AL313" s="423" t="s">
        <v>313</v>
      </c>
      <c r="AM313" s="423" t="s">
        <v>313</v>
      </c>
      <c r="AN313" s="423" t="s">
        <v>313</v>
      </c>
      <c r="AO313" s="423" t="s">
        <v>313</v>
      </c>
      <c r="AP313" s="423" t="s">
        <v>313</v>
      </c>
      <c r="AQ313" s="423">
        <v>1</v>
      </c>
    </row>
    <row r="314" spans="1:43" hidden="1" x14ac:dyDescent="0.3">
      <c r="A314" s="423" t="s">
        <v>45</v>
      </c>
      <c r="B314">
        <v>574</v>
      </c>
      <c r="C314">
        <v>159</v>
      </c>
      <c r="D314">
        <v>823</v>
      </c>
      <c r="E314" s="423" t="s">
        <v>313</v>
      </c>
      <c r="F314" s="423" t="s">
        <v>313</v>
      </c>
      <c r="G314" s="423" t="s">
        <v>3170</v>
      </c>
      <c r="H314">
        <v>43526090000161</v>
      </c>
      <c r="I314" s="423" t="s">
        <v>453</v>
      </c>
      <c r="J314" s="423" t="s">
        <v>454</v>
      </c>
      <c r="K314" s="423" t="s">
        <v>455</v>
      </c>
      <c r="M314" s="423" t="s">
        <v>456</v>
      </c>
      <c r="N314" s="423" t="s">
        <v>313</v>
      </c>
      <c r="O314" s="423" t="s">
        <v>313</v>
      </c>
      <c r="P314" s="423" t="s">
        <v>449</v>
      </c>
      <c r="Q314" s="423" t="s">
        <v>330</v>
      </c>
      <c r="R314" s="423" t="s">
        <v>313</v>
      </c>
      <c r="S314" s="423" t="s">
        <v>313</v>
      </c>
      <c r="T314" s="423" t="s">
        <v>2461</v>
      </c>
      <c r="U314" s="423" t="s">
        <v>2470</v>
      </c>
      <c r="V314" s="423" t="s">
        <v>313</v>
      </c>
      <c r="W314">
        <v>3360</v>
      </c>
      <c r="X314">
        <v>3564</v>
      </c>
      <c r="Y314" s="423" t="s">
        <v>313</v>
      </c>
      <c r="Z314">
        <v>21</v>
      </c>
      <c r="AA314" s="32">
        <v>45909</v>
      </c>
      <c r="AB314" s="62">
        <v>0.62616898148148148</v>
      </c>
      <c r="AC314" s="423" t="s">
        <v>335</v>
      </c>
      <c r="AD314" s="32">
        <v>45930</v>
      </c>
      <c r="AE314" s="62">
        <v>0.38518518518518519</v>
      </c>
      <c r="AF314" s="423" t="s">
        <v>474</v>
      </c>
      <c r="AH314" s="423" t="s">
        <v>1730</v>
      </c>
      <c r="AI314" s="423" t="s">
        <v>1730</v>
      </c>
      <c r="AJ314" s="423" t="s">
        <v>313</v>
      </c>
      <c r="AK314" s="423" t="s">
        <v>313</v>
      </c>
      <c r="AL314" s="423" t="s">
        <v>313</v>
      </c>
      <c r="AM314" s="423" t="s">
        <v>313</v>
      </c>
      <c r="AN314" s="423" t="s">
        <v>313</v>
      </c>
      <c r="AO314" s="423" t="s">
        <v>313</v>
      </c>
      <c r="AP314" s="423" t="s">
        <v>313</v>
      </c>
      <c r="AQ314" s="423">
        <v>1</v>
      </c>
    </row>
    <row r="315" spans="1:43" hidden="1" x14ac:dyDescent="0.3">
      <c r="A315" s="423" t="s">
        <v>45</v>
      </c>
      <c r="B315">
        <v>579</v>
      </c>
      <c r="C315">
        <v>208</v>
      </c>
      <c r="D315">
        <v>2552</v>
      </c>
      <c r="E315" s="423" t="s">
        <v>313</v>
      </c>
      <c r="F315" s="423" t="s">
        <v>313</v>
      </c>
      <c r="G315" s="423" t="s">
        <v>3171</v>
      </c>
      <c r="H315">
        <v>42830750000130</v>
      </c>
      <c r="I315" s="423" t="s">
        <v>2961</v>
      </c>
      <c r="J315" s="423" t="s">
        <v>3150</v>
      </c>
      <c r="K315" s="423" t="s">
        <v>2963</v>
      </c>
      <c r="M315" s="423" t="s">
        <v>5000</v>
      </c>
      <c r="N315" s="423" t="s">
        <v>313</v>
      </c>
      <c r="O315" s="423" t="s">
        <v>5927</v>
      </c>
      <c r="P315" s="423" t="s">
        <v>631</v>
      </c>
      <c r="Q315" s="423" t="s">
        <v>330</v>
      </c>
      <c r="R315" s="423" t="s">
        <v>313</v>
      </c>
      <c r="S315" s="423" t="s">
        <v>313</v>
      </c>
      <c r="T315" s="423" t="s">
        <v>2461</v>
      </c>
      <c r="U315" s="423" t="s">
        <v>2661</v>
      </c>
      <c r="V315" s="423" t="s">
        <v>313</v>
      </c>
      <c r="Y315" s="423" t="s">
        <v>313</v>
      </c>
      <c r="Z315">
        <v>0</v>
      </c>
      <c r="AA315" s="32">
        <v>45911</v>
      </c>
      <c r="AB315" s="62">
        <v>0.43406250000000002</v>
      </c>
      <c r="AC315" s="423" t="s">
        <v>335</v>
      </c>
      <c r="AD315" s="32">
        <v>45911</v>
      </c>
      <c r="AE315" s="62">
        <v>0.4347685185185185</v>
      </c>
      <c r="AF315" s="423" t="s">
        <v>336</v>
      </c>
      <c r="AH315" s="423" t="s">
        <v>313</v>
      </c>
      <c r="AI315" s="423" t="s">
        <v>1637</v>
      </c>
      <c r="AJ315" s="423" t="s">
        <v>313</v>
      </c>
      <c r="AK315" s="423" t="s">
        <v>313</v>
      </c>
      <c r="AL315" s="423" t="s">
        <v>313</v>
      </c>
      <c r="AM315" s="423" t="s">
        <v>313</v>
      </c>
      <c r="AN315" s="423" t="s">
        <v>313</v>
      </c>
      <c r="AO315" s="423" t="s">
        <v>313</v>
      </c>
      <c r="AP315" s="423" t="s">
        <v>313</v>
      </c>
      <c r="AQ315" s="423">
        <v>1</v>
      </c>
    </row>
    <row r="316" spans="1:43" hidden="1" x14ac:dyDescent="0.3">
      <c r="A316" s="423" t="s">
        <v>45</v>
      </c>
      <c r="B316">
        <v>580</v>
      </c>
      <c r="C316">
        <v>174</v>
      </c>
      <c r="D316">
        <v>2553</v>
      </c>
      <c r="E316" s="423" t="s">
        <v>313</v>
      </c>
      <c r="F316" s="423" t="s">
        <v>313</v>
      </c>
      <c r="G316" s="423" t="s">
        <v>3172</v>
      </c>
      <c r="H316">
        <v>45238441000164</v>
      </c>
      <c r="I316" s="423" t="s">
        <v>2562</v>
      </c>
      <c r="J316" s="423" t="s">
        <v>3054</v>
      </c>
      <c r="K316" s="423" t="s">
        <v>2564</v>
      </c>
      <c r="L316">
        <v>11973359869</v>
      </c>
      <c r="M316" s="423" t="s">
        <v>2565</v>
      </c>
      <c r="N316" s="423" t="s">
        <v>313</v>
      </c>
      <c r="O316" s="423" t="s">
        <v>5881</v>
      </c>
      <c r="P316" s="423" t="s">
        <v>631</v>
      </c>
      <c r="Q316" s="423" t="s">
        <v>330</v>
      </c>
      <c r="R316" s="423" t="s">
        <v>313</v>
      </c>
      <c r="S316" s="423" t="s">
        <v>313</v>
      </c>
      <c r="T316" s="423" t="s">
        <v>2461</v>
      </c>
      <c r="U316" s="423" t="s">
        <v>356</v>
      </c>
      <c r="V316" s="423" t="s">
        <v>313</v>
      </c>
      <c r="W316">
        <v>8064</v>
      </c>
      <c r="X316">
        <v>0</v>
      </c>
      <c r="Y316" s="423" t="s">
        <v>313</v>
      </c>
      <c r="Z316">
        <v>40</v>
      </c>
      <c r="AA316" s="32">
        <v>45911</v>
      </c>
      <c r="AB316" s="62">
        <v>0.43517361111111114</v>
      </c>
      <c r="AC316" s="423" t="s">
        <v>358</v>
      </c>
      <c r="AD316" s="32">
        <v>45951</v>
      </c>
      <c r="AE316" s="62">
        <v>0.44538194444444446</v>
      </c>
      <c r="AF316" s="423" t="s">
        <v>313</v>
      </c>
      <c r="AH316" s="423" t="s">
        <v>3173</v>
      </c>
      <c r="AI316" s="423" t="s">
        <v>1637</v>
      </c>
      <c r="AJ316" s="423" t="s">
        <v>313</v>
      </c>
      <c r="AK316" s="423" t="s">
        <v>313</v>
      </c>
      <c r="AL316" s="423" t="s">
        <v>313</v>
      </c>
      <c r="AM316" s="423" t="s">
        <v>313</v>
      </c>
      <c r="AN316" s="423" t="s">
        <v>313</v>
      </c>
      <c r="AO316" s="423" t="s">
        <v>313</v>
      </c>
      <c r="AP316" s="423" t="s">
        <v>313</v>
      </c>
      <c r="AQ316" s="423">
        <v>1</v>
      </c>
    </row>
    <row r="317" spans="1:43" hidden="1" x14ac:dyDescent="0.3">
      <c r="A317" s="423" t="s">
        <v>45</v>
      </c>
      <c r="B317">
        <v>581</v>
      </c>
      <c r="C317">
        <v>150</v>
      </c>
      <c r="D317">
        <v>2554</v>
      </c>
      <c r="E317" s="423" t="s">
        <v>313</v>
      </c>
      <c r="F317" s="423" t="s">
        <v>313</v>
      </c>
      <c r="G317" s="423" t="s">
        <v>3174</v>
      </c>
      <c r="H317">
        <v>32258848000101</v>
      </c>
      <c r="I317" s="423" t="s">
        <v>2489</v>
      </c>
      <c r="J317" s="423" t="s">
        <v>1074</v>
      </c>
      <c r="K317" s="423" t="s">
        <v>2548</v>
      </c>
      <c r="M317" s="423" t="s">
        <v>2491</v>
      </c>
      <c r="N317" s="423" t="s">
        <v>313</v>
      </c>
      <c r="O317" s="423" t="s">
        <v>313</v>
      </c>
      <c r="P317" s="423" t="s">
        <v>313</v>
      </c>
      <c r="Q317" s="423" t="s">
        <v>313</v>
      </c>
      <c r="R317" s="423" t="s">
        <v>313</v>
      </c>
      <c r="S317" s="423" t="s">
        <v>313</v>
      </c>
      <c r="T317" s="423" t="s">
        <v>2461</v>
      </c>
      <c r="U317" s="423" t="s">
        <v>356</v>
      </c>
      <c r="V317" s="423" t="s">
        <v>313</v>
      </c>
      <c r="W317">
        <v>7560</v>
      </c>
      <c r="X317">
        <v>0</v>
      </c>
      <c r="Y317" s="423" t="s">
        <v>313</v>
      </c>
      <c r="Z317">
        <v>1</v>
      </c>
      <c r="AA317" s="32">
        <v>45911</v>
      </c>
      <c r="AB317" s="62">
        <v>0.43752314814814813</v>
      </c>
      <c r="AC317" s="423" t="s">
        <v>358</v>
      </c>
      <c r="AD317" s="32">
        <v>45912</v>
      </c>
      <c r="AE317" s="62">
        <v>0.44337962962962962</v>
      </c>
      <c r="AF317" s="423" t="s">
        <v>313</v>
      </c>
      <c r="AH317" s="423" t="s">
        <v>1653</v>
      </c>
      <c r="AI317" s="423" t="s">
        <v>1637</v>
      </c>
      <c r="AJ317" s="423" t="s">
        <v>313</v>
      </c>
      <c r="AK317" s="423" t="s">
        <v>313</v>
      </c>
      <c r="AL317" s="423" t="s">
        <v>313</v>
      </c>
      <c r="AM317" s="423" t="s">
        <v>313</v>
      </c>
      <c r="AN317" s="423" t="s">
        <v>313</v>
      </c>
      <c r="AO317" s="423" t="s">
        <v>313</v>
      </c>
      <c r="AP317" s="423" t="s">
        <v>313</v>
      </c>
      <c r="AQ317" s="423">
        <v>1</v>
      </c>
    </row>
    <row r="318" spans="1:43" hidden="1" x14ac:dyDescent="0.3">
      <c r="A318" s="423" t="s">
        <v>45</v>
      </c>
      <c r="B318">
        <v>584</v>
      </c>
      <c r="C318">
        <v>211</v>
      </c>
      <c r="D318">
        <v>2556</v>
      </c>
      <c r="E318" s="423" t="s">
        <v>313</v>
      </c>
      <c r="F318" s="423" t="s">
        <v>313</v>
      </c>
      <c r="G318" s="423" t="s">
        <v>3175</v>
      </c>
      <c r="H318">
        <v>5691820000190</v>
      </c>
      <c r="I318" s="423" t="s">
        <v>2970</v>
      </c>
      <c r="J318" s="423" t="s">
        <v>2485</v>
      </c>
      <c r="K318" s="423" t="s">
        <v>2971</v>
      </c>
      <c r="M318" s="423" t="s">
        <v>2972</v>
      </c>
      <c r="N318" s="423" t="s">
        <v>313</v>
      </c>
      <c r="O318" s="423" t="s">
        <v>5928</v>
      </c>
      <c r="P318" s="423" t="s">
        <v>563</v>
      </c>
      <c r="Q318" s="423" t="s">
        <v>564</v>
      </c>
      <c r="R318" s="423" t="s">
        <v>313</v>
      </c>
      <c r="S318" s="423" t="s">
        <v>313</v>
      </c>
      <c r="T318" s="423" t="s">
        <v>2461</v>
      </c>
      <c r="U318" s="423" t="s">
        <v>356</v>
      </c>
      <c r="V318" s="423" t="s">
        <v>313</v>
      </c>
      <c r="W318">
        <v>630</v>
      </c>
      <c r="X318">
        <v>0</v>
      </c>
      <c r="Y318" s="423" t="s">
        <v>313</v>
      </c>
      <c r="Z318">
        <v>1</v>
      </c>
      <c r="AA318" s="32">
        <v>45911</v>
      </c>
      <c r="AB318" s="62">
        <v>0.7147337962962963</v>
      </c>
      <c r="AC318" s="423" t="s">
        <v>358</v>
      </c>
      <c r="AD318" s="32">
        <v>45912</v>
      </c>
      <c r="AE318" s="62">
        <v>0.42611111111111111</v>
      </c>
      <c r="AF318" s="423" t="s">
        <v>313</v>
      </c>
      <c r="AH318" s="423" t="s">
        <v>3176</v>
      </c>
      <c r="AI318" s="423" t="s">
        <v>313</v>
      </c>
      <c r="AJ318" s="423" t="s">
        <v>313</v>
      </c>
      <c r="AK318" s="423" t="s">
        <v>313</v>
      </c>
      <c r="AL318" s="423" t="s">
        <v>313</v>
      </c>
      <c r="AM318" s="423" t="s">
        <v>313</v>
      </c>
      <c r="AN318" s="423" t="s">
        <v>313</v>
      </c>
      <c r="AO318" s="423" t="s">
        <v>313</v>
      </c>
      <c r="AP318" s="423" t="s">
        <v>313</v>
      </c>
      <c r="AQ318" s="423">
        <v>1</v>
      </c>
    </row>
    <row r="319" spans="1:43" hidden="1" x14ac:dyDescent="0.3">
      <c r="A319" s="423" t="s">
        <v>45</v>
      </c>
      <c r="B319">
        <v>586</v>
      </c>
      <c r="C319">
        <v>113</v>
      </c>
      <c r="D319">
        <v>2558</v>
      </c>
      <c r="E319" s="423" t="s">
        <v>313</v>
      </c>
      <c r="F319" s="423" t="s">
        <v>313</v>
      </c>
      <c r="G319" s="423" t="s">
        <v>3177</v>
      </c>
      <c r="H319">
        <v>5588978000130</v>
      </c>
      <c r="I319" s="423" t="s">
        <v>48</v>
      </c>
      <c r="J319" s="423" t="s">
        <v>789</v>
      </c>
      <c r="K319" s="423" t="s">
        <v>2526</v>
      </c>
      <c r="M319" s="423" t="s">
        <v>2380</v>
      </c>
      <c r="N319" s="423" t="s">
        <v>313</v>
      </c>
      <c r="O319" s="423" t="s">
        <v>313</v>
      </c>
      <c r="P319" s="423" t="s">
        <v>313</v>
      </c>
      <c r="Q319" s="423" t="s">
        <v>313</v>
      </c>
      <c r="R319" s="423" t="s">
        <v>313</v>
      </c>
      <c r="S319" s="423" t="s">
        <v>313</v>
      </c>
      <c r="T319" s="423" t="s">
        <v>2461</v>
      </c>
      <c r="U319" s="423" t="s">
        <v>2470</v>
      </c>
      <c r="V319" s="423" t="s">
        <v>313</v>
      </c>
      <c r="W319">
        <v>1696</v>
      </c>
      <c r="X319">
        <v>0</v>
      </c>
      <c r="Y319" s="423" t="s">
        <v>313</v>
      </c>
      <c r="Z319">
        <v>14</v>
      </c>
      <c r="AA319" s="32">
        <v>45912</v>
      </c>
      <c r="AB319" s="62">
        <v>0.71891203703703699</v>
      </c>
      <c r="AC319" s="423" t="s">
        <v>335</v>
      </c>
      <c r="AD319" s="32">
        <v>45926</v>
      </c>
      <c r="AE319" s="62">
        <v>0.70046296296296295</v>
      </c>
      <c r="AF319" s="423" t="s">
        <v>336</v>
      </c>
      <c r="AH319" s="423" t="s">
        <v>3176</v>
      </c>
      <c r="AI319" s="423" t="s">
        <v>313</v>
      </c>
      <c r="AJ319" s="423" t="s">
        <v>313</v>
      </c>
      <c r="AK319" s="423" t="s">
        <v>313</v>
      </c>
      <c r="AL319" s="423" t="s">
        <v>313</v>
      </c>
      <c r="AM319" s="423" t="s">
        <v>313</v>
      </c>
      <c r="AN319" s="423" t="s">
        <v>313</v>
      </c>
      <c r="AO319" s="423" t="s">
        <v>313</v>
      </c>
      <c r="AP319" s="423" t="s">
        <v>313</v>
      </c>
      <c r="AQ319" s="423">
        <v>1</v>
      </c>
    </row>
    <row r="320" spans="1:43" hidden="1" x14ac:dyDescent="0.3">
      <c r="A320" s="423" t="s">
        <v>45</v>
      </c>
      <c r="B320">
        <v>588</v>
      </c>
      <c r="C320">
        <v>133</v>
      </c>
      <c r="D320">
        <v>2560</v>
      </c>
      <c r="E320" s="423" t="s">
        <v>313</v>
      </c>
      <c r="F320" s="423" t="s">
        <v>313</v>
      </c>
      <c r="G320" s="423" t="s">
        <v>3179</v>
      </c>
      <c r="H320">
        <v>9517464000144</v>
      </c>
      <c r="I320" s="423" t="s">
        <v>95</v>
      </c>
      <c r="J320" s="423" t="s">
        <v>2957</v>
      </c>
      <c r="K320" s="423" t="s">
        <v>2639</v>
      </c>
      <c r="M320" s="423" t="s">
        <v>1729</v>
      </c>
      <c r="N320" s="423" t="s">
        <v>313</v>
      </c>
      <c r="O320" s="423" t="s">
        <v>313</v>
      </c>
      <c r="P320" s="423" t="s">
        <v>313</v>
      </c>
      <c r="Q320" s="423" t="s">
        <v>313</v>
      </c>
      <c r="R320" s="423" t="s">
        <v>313</v>
      </c>
      <c r="S320" s="423" t="s">
        <v>313</v>
      </c>
      <c r="T320" s="423" t="s">
        <v>2461</v>
      </c>
      <c r="U320" s="423" t="s">
        <v>2470</v>
      </c>
      <c r="V320" s="423" t="s">
        <v>313</v>
      </c>
      <c r="W320">
        <v>7200</v>
      </c>
      <c r="X320">
        <v>0</v>
      </c>
      <c r="Y320" s="423" t="s">
        <v>313</v>
      </c>
      <c r="Z320">
        <v>10</v>
      </c>
      <c r="AA320" s="32">
        <v>45915</v>
      </c>
      <c r="AB320" s="62">
        <v>0.66822916666666665</v>
      </c>
      <c r="AC320" s="423" t="s">
        <v>335</v>
      </c>
      <c r="AD320" s="32">
        <v>45925</v>
      </c>
      <c r="AE320" s="62">
        <v>0.72099537037037043</v>
      </c>
      <c r="AF320" s="423" t="s">
        <v>407</v>
      </c>
      <c r="AH320" s="423" t="s">
        <v>1657</v>
      </c>
      <c r="AI320" s="423" t="s">
        <v>313</v>
      </c>
      <c r="AJ320" s="423" t="s">
        <v>313</v>
      </c>
      <c r="AK320" s="423" t="s">
        <v>313</v>
      </c>
      <c r="AL320" s="423" t="s">
        <v>313</v>
      </c>
      <c r="AM320" s="423" t="s">
        <v>313</v>
      </c>
      <c r="AN320" s="423" t="s">
        <v>313</v>
      </c>
      <c r="AO320" s="423" t="s">
        <v>313</v>
      </c>
      <c r="AP320" s="423" t="s">
        <v>313</v>
      </c>
      <c r="AQ320" s="423">
        <v>1</v>
      </c>
    </row>
    <row r="321" spans="1:43" hidden="1" x14ac:dyDescent="0.3">
      <c r="A321" s="423" t="s">
        <v>45</v>
      </c>
      <c r="B321">
        <v>591</v>
      </c>
      <c r="C321">
        <v>76</v>
      </c>
      <c r="D321">
        <v>2562</v>
      </c>
      <c r="E321" s="423" t="s">
        <v>313</v>
      </c>
      <c r="F321" s="423" t="s">
        <v>313</v>
      </c>
      <c r="G321" s="423" t="s">
        <v>3180</v>
      </c>
      <c r="H321">
        <v>43372158000103</v>
      </c>
      <c r="I321" s="423" t="s">
        <v>2281</v>
      </c>
      <c r="J321" s="423" t="s">
        <v>2746</v>
      </c>
      <c r="K321" s="423" t="s">
        <v>2678</v>
      </c>
      <c r="M321" s="423" t="s">
        <v>2283</v>
      </c>
      <c r="N321" s="423" t="s">
        <v>313</v>
      </c>
      <c r="O321" s="423" t="s">
        <v>313</v>
      </c>
      <c r="P321" s="423" t="s">
        <v>2284</v>
      </c>
      <c r="Q321" s="423" t="s">
        <v>1232</v>
      </c>
      <c r="R321" s="423" t="s">
        <v>313</v>
      </c>
      <c r="S321" s="423" t="s">
        <v>313</v>
      </c>
      <c r="T321" s="423" t="s">
        <v>2461</v>
      </c>
      <c r="U321" s="423" t="s">
        <v>356</v>
      </c>
      <c r="V321" s="423" t="s">
        <v>313</v>
      </c>
      <c r="W321">
        <v>59632</v>
      </c>
      <c r="X321">
        <v>0</v>
      </c>
      <c r="Y321" s="423" t="s">
        <v>313</v>
      </c>
      <c r="Z321">
        <v>15</v>
      </c>
      <c r="AA321" s="32">
        <v>45916</v>
      </c>
      <c r="AB321" s="62">
        <v>0.65560185185185182</v>
      </c>
      <c r="AC321" s="423" t="s">
        <v>358</v>
      </c>
      <c r="AD321" s="32">
        <v>45931</v>
      </c>
      <c r="AE321" s="62">
        <v>0.40254629629629629</v>
      </c>
      <c r="AF321" s="423" t="s">
        <v>313</v>
      </c>
      <c r="AH321" s="423" t="s">
        <v>1666</v>
      </c>
      <c r="AI321" s="423" t="s">
        <v>313</v>
      </c>
      <c r="AJ321" s="423" t="s">
        <v>313</v>
      </c>
      <c r="AK321" s="423" t="s">
        <v>313</v>
      </c>
      <c r="AL321" s="423" t="s">
        <v>313</v>
      </c>
      <c r="AM321" s="423" t="s">
        <v>313</v>
      </c>
      <c r="AN321" s="423" t="s">
        <v>313</v>
      </c>
      <c r="AO321" s="423" t="s">
        <v>313</v>
      </c>
      <c r="AP321" s="423" t="s">
        <v>313</v>
      </c>
      <c r="AQ321" s="423">
        <v>1</v>
      </c>
    </row>
    <row r="322" spans="1:43" hidden="1" x14ac:dyDescent="0.3">
      <c r="A322" s="423" t="s">
        <v>45</v>
      </c>
      <c r="B322">
        <v>592</v>
      </c>
      <c r="C322">
        <v>201</v>
      </c>
      <c r="D322">
        <v>2566</v>
      </c>
      <c r="E322" s="423" t="s">
        <v>313</v>
      </c>
      <c r="F322" s="423" t="s">
        <v>313</v>
      </c>
      <c r="G322" s="423" t="s">
        <v>3182</v>
      </c>
      <c r="H322">
        <v>5291214000188</v>
      </c>
      <c r="I322" s="423" t="s">
        <v>2825</v>
      </c>
      <c r="J322" s="423" t="s">
        <v>3183</v>
      </c>
      <c r="K322" s="423" t="s">
        <v>3184</v>
      </c>
      <c r="M322" s="423" t="s">
        <v>2827</v>
      </c>
      <c r="N322" s="423" t="s">
        <v>313</v>
      </c>
      <c r="O322" s="423" t="s">
        <v>5911</v>
      </c>
      <c r="P322" s="423" t="s">
        <v>2829</v>
      </c>
      <c r="Q322" s="423" t="s">
        <v>642</v>
      </c>
      <c r="R322" s="423" t="s">
        <v>313</v>
      </c>
      <c r="S322" s="423" t="s">
        <v>313</v>
      </c>
      <c r="T322" s="423" t="s">
        <v>2461</v>
      </c>
      <c r="U322" s="423" t="s">
        <v>2470</v>
      </c>
      <c r="V322" s="423" t="s">
        <v>313</v>
      </c>
      <c r="W322">
        <v>3600</v>
      </c>
      <c r="X322">
        <v>0</v>
      </c>
      <c r="Y322" s="423" t="s">
        <v>313</v>
      </c>
      <c r="Z322">
        <v>12</v>
      </c>
      <c r="AA322" s="32">
        <v>45918</v>
      </c>
      <c r="AB322" s="62">
        <v>0.42675925925925928</v>
      </c>
      <c r="AC322" s="423" t="s">
        <v>335</v>
      </c>
      <c r="AD322" s="32">
        <v>45930</v>
      </c>
      <c r="AE322" s="62">
        <v>0.38418981481481479</v>
      </c>
      <c r="AF322" s="423" t="s">
        <v>474</v>
      </c>
      <c r="AH322" s="423" t="s">
        <v>3185</v>
      </c>
      <c r="AI322" s="423" t="s">
        <v>3185</v>
      </c>
      <c r="AJ322" s="423" t="s">
        <v>313</v>
      </c>
      <c r="AK322" s="423" t="s">
        <v>313</v>
      </c>
      <c r="AL322" s="423" t="s">
        <v>313</v>
      </c>
      <c r="AM322" s="423" t="s">
        <v>313</v>
      </c>
      <c r="AN322" s="423" t="s">
        <v>313</v>
      </c>
      <c r="AO322" s="423" t="s">
        <v>313</v>
      </c>
      <c r="AP322" s="423" t="s">
        <v>313</v>
      </c>
      <c r="AQ322" s="423">
        <v>1</v>
      </c>
    </row>
    <row r="323" spans="1:43" hidden="1" x14ac:dyDescent="0.3">
      <c r="A323" s="423" t="s">
        <v>45</v>
      </c>
      <c r="B323">
        <v>593</v>
      </c>
      <c r="C323">
        <v>141</v>
      </c>
      <c r="D323">
        <v>2567</v>
      </c>
      <c r="E323" s="423" t="s">
        <v>313</v>
      </c>
      <c r="F323" s="423" t="s">
        <v>313</v>
      </c>
      <c r="G323" s="423" t="s">
        <v>3186</v>
      </c>
      <c r="I323" s="423" t="s">
        <v>2446</v>
      </c>
      <c r="J323" s="423" t="s">
        <v>454</v>
      </c>
      <c r="K323" s="423" t="s">
        <v>3187</v>
      </c>
      <c r="M323" s="423" t="s">
        <v>2448</v>
      </c>
      <c r="N323" s="423" t="s">
        <v>313</v>
      </c>
      <c r="O323" s="423" t="s">
        <v>313</v>
      </c>
      <c r="P323" s="423" t="s">
        <v>313</v>
      </c>
      <c r="Q323" s="423" t="s">
        <v>313</v>
      </c>
      <c r="R323" s="423" t="s">
        <v>313</v>
      </c>
      <c r="S323" s="423" t="s">
        <v>313</v>
      </c>
      <c r="T323" s="423" t="s">
        <v>2461</v>
      </c>
      <c r="U323" s="423" t="s">
        <v>2470</v>
      </c>
      <c r="V323" s="423" t="s">
        <v>313</v>
      </c>
      <c r="W323">
        <v>1600</v>
      </c>
      <c r="X323">
        <v>513518</v>
      </c>
      <c r="Y323" s="423" t="s">
        <v>313</v>
      </c>
      <c r="Z323">
        <v>8</v>
      </c>
      <c r="AA323" s="32">
        <v>45918</v>
      </c>
      <c r="AB323" s="62">
        <v>0.43583333333333335</v>
      </c>
      <c r="AC323" s="423" t="s">
        <v>335</v>
      </c>
      <c r="AD323" s="32">
        <v>45926</v>
      </c>
      <c r="AE323" s="62">
        <v>0.40023148148148147</v>
      </c>
      <c r="AF323" s="423" t="s">
        <v>474</v>
      </c>
      <c r="AH323" s="423" t="s">
        <v>3185</v>
      </c>
      <c r="AI323" s="423" t="s">
        <v>313</v>
      </c>
      <c r="AJ323" s="423" t="s">
        <v>313</v>
      </c>
      <c r="AK323" s="423" t="s">
        <v>313</v>
      </c>
      <c r="AL323" s="423" t="s">
        <v>313</v>
      </c>
      <c r="AM323" s="423" t="s">
        <v>313</v>
      </c>
      <c r="AN323" s="423" t="s">
        <v>313</v>
      </c>
      <c r="AO323" s="423" t="s">
        <v>313</v>
      </c>
      <c r="AP323" s="423" t="s">
        <v>313</v>
      </c>
      <c r="AQ323" s="423">
        <v>1</v>
      </c>
    </row>
    <row r="324" spans="1:43" hidden="1" x14ac:dyDescent="0.3">
      <c r="A324" s="423" t="s">
        <v>45</v>
      </c>
      <c r="B324">
        <v>594</v>
      </c>
      <c r="C324">
        <v>196</v>
      </c>
      <c r="D324">
        <v>2568</v>
      </c>
      <c r="E324" s="423" t="s">
        <v>313</v>
      </c>
      <c r="F324" s="423" t="s">
        <v>313</v>
      </c>
      <c r="G324" s="423" t="s">
        <v>3188</v>
      </c>
      <c r="H324">
        <v>32494222000102</v>
      </c>
      <c r="I324" s="423" t="s">
        <v>2770</v>
      </c>
      <c r="J324" s="423" t="s">
        <v>2864</v>
      </c>
      <c r="K324" s="423" t="s">
        <v>2772</v>
      </c>
      <c r="M324" s="423" t="s">
        <v>2773</v>
      </c>
      <c r="N324" s="423" t="s">
        <v>313</v>
      </c>
      <c r="O324" s="423" t="s">
        <v>5904</v>
      </c>
      <c r="P324" s="423" t="s">
        <v>2775</v>
      </c>
      <c r="Q324" s="423" t="s">
        <v>330</v>
      </c>
      <c r="R324" s="423" t="s">
        <v>313</v>
      </c>
      <c r="S324" s="423" t="s">
        <v>313</v>
      </c>
      <c r="T324" s="423" t="s">
        <v>2461</v>
      </c>
      <c r="U324" s="423" t="s">
        <v>356</v>
      </c>
      <c r="V324" s="423" t="s">
        <v>313</v>
      </c>
      <c r="W324">
        <v>2880</v>
      </c>
      <c r="X324">
        <v>32074</v>
      </c>
      <c r="Y324" s="423" t="s">
        <v>313</v>
      </c>
      <c r="Z324">
        <v>49</v>
      </c>
      <c r="AA324" s="32">
        <v>45918</v>
      </c>
      <c r="AB324" s="62">
        <v>0.46307870370370369</v>
      </c>
      <c r="AC324" s="423" t="s">
        <v>358</v>
      </c>
      <c r="AD324" s="32">
        <v>45953</v>
      </c>
      <c r="AE324" s="62">
        <v>0.40722222222222221</v>
      </c>
      <c r="AF324" s="423" t="s">
        <v>313</v>
      </c>
      <c r="AG324">
        <v>0</v>
      </c>
      <c r="AH324" s="423" t="s">
        <v>3185</v>
      </c>
      <c r="AI324" s="423" t="s">
        <v>3185</v>
      </c>
      <c r="AJ324" s="423" t="s">
        <v>313</v>
      </c>
      <c r="AK324" s="423" t="s">
        <v>313</v>
      </c>
      <c r="AL324" s="423" t="s">
        <v>313</v>
      </c>
      <c r="AM324" s="423" t="s">
        <v>313</v>
      </c>
      <c r="AN324" s="423" t="s">
        <v>313</v>
      </c>
      <c r="AO324" s="423" t="s">
        <v>313</v>
      </c>
      <c r="AP324" s="423" t="s">
        <v>313</v>
      </c>
      <c r="AQ324" s="423">
        <v>1</v>
      </c>
    </row>
    <row r="325" spans="1:43" hidden="1" x14ac:dyDescent="0.3">
      <c r="A325" s="423" t="s">
        <v>45</v>
      </c>
      <c r="B325">
        <v>595</v>
      </c>
      <c r="C325">
        <v>153</v>
      </c>
      <c r="D325">
        <v>2569</v>
      </c>
      <c r="E325" s="423" t="s">
        <v>313</v>
      </c>
      <c r="F325" s="423" t="s">
        <v>313</v>
      </c>
      <c r="G325" s="423" t="s">
        <v>3189</v>
      </c>
      <c r="I325" s="423" t="s">
        <v>2505</v>
      </c>
      <c r="J325" s="423" t="s">
        <v>5934</v>
      </c>
      <c r="K325" s="423" t="s">
        <v>3042</v>
      </c>
      <c r="M325" s="423" t="s">
        <v>2508</v>
      </c>
      <c r="N325" s="423" t="s">
        <v>313</v>
      </c>
      <c r="O325" s="423" t="s">
        <v>313</v>
      </c>
      <c r="P325" s="423" t="s">
        <v>313</v>
      </c>
      <c r="Q325" s="423" t="s">
        <v>313</v>
      </c>
      <c r="R325" s="423" t="s">
        <v>313</v>
      </c>
      <c r="S325" s="423" t="s">
        <v>313</v>
      </c>
      <c r="T325" s="423" t="s">
        <v>2461</v>
      </c>
      <c r="U325" s="423" t="s">
        <v>356</v>
      </c>
      <c r="V325" s="423" t="s">
        <v>313</v>
      </c>
      <c r="W325">
        <v>21000</v>
      </c>
      <c r="X325">
        <v>57024</v>
      </c>
      <c r="Y325" s="423" t="s">
        <v>313</v>
      </c>
      <c r="Z325">
        <v>39</v>
      </c>
      <c r="AA325" s="32">
        <v>45918</v>
      </c>
      <c r="AB325" s="62">
        <v>0.62599537037037034</v>
      </c>
      <c r="AC325" s="423" t="s">
        <v>358</v>
      </c>
      <c r="AD325" s="32">
        <v>45957</v>
      </c>
      <c r="AE325" s="62">
        <v>0.69543981481481476</v>
      </c>
      <c r="AF325" s="423" t="s">
        <v>313</v>
      </c>
      <c r="AH325" s="423" t="s">
        <v>3185</v>
      </c>
      <c r="AI325" s="423" t="s">
        <v>3185</v>
      </c>
      <c r="AJ325" s="423" t="s">
        <v>313</v>
      </c>
      <c r="AK325" s="423" t="s">
        <v>313</v>
      </c>
      <c r="AL325" s="423" t="s">
        <v>313</v>
      </c>
      <c r="AM325" s="423" t="s">
        <v>313</v>
      </c>
      <c r="AN325" s="423" t="s">
        <v>313</v>
      </c>
      <c r="AO325" s="423" t="s">
        <v>313</v>
      </c>
      <c r="AP325" s="423" t="s">
        <v>313</v>
      </c>
      <c r="AQ325" s="423">
        <v>1</v>
      </c>
    </row>
    <row r="326" spans="1:43" hidden="1" x14ac:dyDescent="0.3">
      <c r="A326" s="423" t="s">
        <v>45</v>
      </c>
      <c r="B326">
        <v>596</v>
      </c>
      <c r="C326">
        <v>190</v>
      </c>
      <c r="D326">
        <v>2570</v>
      </c>
      <c r="E326" s="423" t="s">
        <v>313</v>
      </c>
      <c r="F326" s="423" t="s">
        <v>313</v>
      </c>
      <c r="G326" s="423" t="s">
        <v>3190</v>
      </c>
      <c r="H326">
        <v>18203215000175</v>
      </c>
      <c r="I326" s="423" t="s">
        <v>2745</v>
      </c>
      <c r="J326" s="423" t="s">
        <v>3191</v>
      </c>
      <c r="K326" s="423" t="s">
        <v>2747</v>
      </c>
      <c r="M326" s="423" t="s">
        <v>2748</v>
      </c>
      <c r="N326" s="423" t="s">
        <v>313</v>
      </c>
      <c r="O326" s="423" t="s">
        <v>5903</v>
      </c>
      <c r="P326" s="423" t="s">
        <v>2750</v>
      </c>
      <c r="Q326" s="423" t="s">
        <v>330</v>
      </c>
      <c r="R326" s="423" t="s">
        <v>313</v>
      </c>
      <c r="S326" s="423" t="s">
        <v>313</v>
      </c>
      <c r="T326" s="423" t="s">
        <v>2461</v>
      </c>
      <c r="U326" s="423" t="s">
        <v>356</v>
      </c>
      <c r="V326" s="423" t="s">
        <v>313</v>
      </c>
      <c r="W326">
        <v>4320</v>
      </c>
      <c r="X326">
        <v>0</v>
      </c>
      <c r="Y326" s="423" t="s">
        <v>313</v>
      </c>
      <c r="Z326">
        <v>0</v>
      </c>
      <c r="AA326" s="32">
        <v>45919</v>
      </c>
      <c r="AB326" s="62">
        <v>0.45946759259259257</v>
      </c>
      <c r="AC326" s="423" t="s">
        <v>358</v>
      </c>
      <c r="AD326" s="32">
        <v>45919</v>
      </c>
      <c r="AE326" s="62">
        <v>0.7117013888888889</v>
      </c>
      <c r="AF326" s="423" t="s">
        <v>313</v>
      </c>
      <c r="AH326" s="423" t="s">
        <v>3192</v>
      </c>
      <c r="AI326" s="423" t="s">
        <v>313</v>
      </c>
      <c r="AJ326" s="423" t="s">
        <v>313</v>
      </c>
      <c r="AK326" s="423" t="s">
        <v>313</v>
      </c>
      <c r="AL326" s="423" t="s">
        <v>313</v>
      </c>
      <c r="AM326" s="423" t="s">
        <v>313</v>
      </c>
      <c r="AN326" s="423" t="s">
        <v>313</v>
      </c>
      <c r="AO326" s="423" t="s">
        <v>313</v>
      </c>
      <c r="AP326" s="423" t="s">
        <v>313</v>
      </c>
      <c r="AQ326" s="423">
        <v>1</v>
      </c>
    </row>
    <row r="327" spans="1:43" hidden="1" x14ac:dyDescent="0.3">
      <c r="A327" s="423" t="s">
        <v>45</v>
      </c>
      <c r="B327">
        <v>598</v>
      </c>
      <c r="C327">
        <v>183</v>
      </c>
      <c r="D327">
        <v>2577</v>
      </c>
      <c r="E327" s="423" t="s">
        <v>313</v>
      </c>
      <c r="F327" s="423" t="s">
        <v>313</v>
      </c>
      <c r="G327" s="423" t="s">
        <v>3193</v>
      </c>
      <c r="H327">
        <v>3204281000192</v>
      </c>
      <c r="I327" s="423" t="s">
        <v>2649</v>
      </c>
      <c r="J327" s="423" t="s">
        <v>2650</v>
      </c>
      <c r="K327" s="423" t="s">
        <v>2651</v>
      </c>
      <c r="M327" s="423" t="s">
        <v>2083</v>
      </c>
      <c r="N327" s="423" t="s">
        <v>313</v>
      </c>
      <c r="O327" s="423" t="s">
        <v>5892</v>
      </c>
      <c r="P327" s="423" t="s">
        <v>2084</v>
      </c>
      <c r="Q327" s="423" t="s">
        <v>330</v>
      </c>
      <c r="R327" s="423" t="s">
        <v>313</v>
      </c>
      <c r="S327" s="423" t="s">
        <v>313</v>
      </c>
      <c r="T327" s="423" t="s">
        <v>2461</v>
      </c>
      <c r="U327" s="423" t="s">
        <v>2470</v>
      </c>
      <c r="V327" s="423" t="s">
        <v>313</v>
      </c>
      <c r="W327">
        <v>3360</v>
      </c>
      <c r="X327">
        <v>7128</v>
      </c>
      <c r="Y327" s="423" t="s">
        <v>313</v>
      </c>
      <c r="Z327">
        <v>7</v>
      </c>
      <c r="AA327" s="32">
        <v>45923</v>
      </c>
      <c r="AB327" s="62">
        <v>0.45662037037037034</v>
      </c>
      <c r="AC327" s="423" t="s">
        <v>335</v>
      </c>
      <c r="AD327" s="32">
        <v>45930</v>
      </c>
      <c r="AE327" s="62">
        <v>0.38368055555555558</v>
      </c>
      <c r="AF327" s="423" t="s">
        <v>895</v>
      </c>
      <c r="AH327" s="423" t="s">
        <v>1678</v>
      </c>
      <c r="AI327" s="423" t="s">
        <v>1678</v>
      </c>
      <c r="AJ327" s="423" t="s">
        <v>313</v>
      </c>
      <c r="AK327" s="423" t="s">
        <v>313</v>
      </c>
      <c r="AL327" s="423" t="s">
        <v>313</v>
      </c>
      <c r="AM327" s="423" t="s">
        <v>313</v>
      </c>
      <c r="AN327" s="423" t="s">
        <v>313</v>
      </c>
      <c r="AO327" s="423" t="s">
        <v>313</v>
      </c>
      <c r="AP327" s="423" t="s">
        <v>313</v>
      </c>
      <c r="AQ327" s="423">
        <v>1</v>
      </c>
    </row>
    <row r="328" spans="1:43" hidden="1" x14ac:dyDescent="0.3">
      <c r="A328" s="423" t="s">
        <v>45</v>
      </c>
      <c r="B328">
        <v>599</v>
      </c>
      <c r="C328">
        <v>150</v>
      </c>
      <c r="D328">
        <v>2578</v>
      </c>
      <c r="E328" s="423" t="s">
        <v>313</v>
      </c>
      <c r="F328" s="423" t="s">
        <v>313</v>
      </c>
      <c r="G328" s="423" t="s">
        <v>3194</v>
      </c>
      <c r="H328">
        <v>32258848000101</v>
      </c>
      <c r="I328" s="423" t="s">
        <v>2489</v>
      </c>
      <c r="J328" s="423" t="s">
        <v>1074</v>
      </c>
      <c r="K328" s="423" t="s">
        <v>2548</v>
      </c>
      <c r="M328" s="423" t="s">
        <v>2491</v>
      </c>
      <c r="N328" s="423" t="s">
        <v>313</v>
      </c>
      <c r="O328" s="423" t="s">
        <v>313</v>
      </c>
      <c r="P328" s="423" t="s">
        <v>313</v>
      </c>
      <c r="Q328" s="423" t="s">
        <v>313</v>
      </c>
      <c r="R328" s="423" t="s">
        <v>313</v>
      </c>
      <c r="S328" s="423" t="s">
        <v>313</v>
      </c>
      <c r="T328" s="423" t="s">
        <v>2461</v>
      </c>
      <c r="U328" s="423" t="s">
        <v>356</v>
      </c>
      <c r="V328" s="423" t="s">
        <v>313</v>
      </c>
      <c r="W328">
        <v>1440</v>
      </c>
      <c r="X328">
        <v>0</v>
      </c>
      <c r="Y328" s="423" t="s">
        <v>313</v>
      </c>
      <c r="Z328">
        <v>0</v>
      </c>
      <c r="AA328" s="32">
        <v>45923</v>
      </c>
      <c r="AB328" s="62">
        <v>0.50372685185185184</v>
      </c>
      <c r="AC328" s="423" t="s">
        <v>358</v>
      </c>
      <c r="AD328" s="32">
        <v>45923</v>
      </c>
      <c r="AE328" s="62">
        <v>0.50454861111111116</v>
      </c>
      <c r="AF328" s="423" t="s">
        <v>313</v>
      </c>
      <c r="AH328" s="423" t="s">
        <v>1678</v>
      </c>
      <c r="AI328" s="423" t="s">
        <v>313</v>
      </c>
      <c r="AJ328" s="423" t="s">
        <v>313</v>
      </c>
      <c r="AK328" s="423" t="s">
        <v>313</v>
      </c>
      <c r="AL328" s="423" t="s">
        <v>313</v>
      </c>
      <c r="AM328" s="423" t="s">
        <v>313</v>
      </c>
      <c r="AN328" s="423" t="s">
        <v>313</v>
      </c>
      <c r="AO328" s="423" t="s">
        <v>313</v>
      </c>
      <c r="AP328" s="423" t="s">
        <v>313</v>
      </c>
      <c r="AQ328" s="423">
        <v>1</v>
      </c>
    </row>
    <row r="329" spans="1:43" hidden="1" x14ac:dyDescent="0.3">
      <c r="A329" s="423" t="s">
        <v>45</v>
      </c>
      <c r="B329">
        <v>605</v>
      </c>
      <c r="C329">
        <v>197</v>
      </c>
      <c r="D329">
        <v>2588</v>
      </c>
      <c r="E329" s="423" t="s">
        <v>313</v>
      </c>
      <c r="F329" s="423" t="s">
        <v>313</v>
      </c>
      <c r="G329" s="423" t="s">
        <v>3195</v>
      </c>
      <c r="H329">
        <v>8616236000169</v>
      </c>
      <c r="I329" s="423" t="s">
        <v>2781</v>
      </c>
      <c r="J329" s="423" t="s">
        <v>2681</v>
      </c>
      <c r="K329" s="423" t="s">
        <v>2782</v>
      </c>
      <c r="M329" s="423" t="s">
        <v>2783</v>
      </c>
      <c r="N329" s="423" t="s">
        <v>313</v>
      </c>
      <c r="O329" s="423" t="s">
        <v>5905</v>
      </c>
      <c r="P329" s="423" t="s">
        <v>2742</v>
      </c>
      <c r="Q329" s="423" t="s">
        <v>330</v>
      </c>
      <c r="R329" s="423" t="s">
        <v>313</v>
      </c>
      <c r="S329" s="423" t="s">
        <v>313</v>
      </c>
      <c r="T329" s="423" t="s">
        <v>2461</v>
      </c>
      <c r="U329" s="423" t="s">
        <v>356</v>
      </c>
      <c r="V329" s="423" t="s">
        <v>313</v>
      </c>
      <c r="W329">
        <v>0</v>
      </c>
      <c r="X329">
        <v>3564</v>
      </c>
      <c r="Y329" s="423" t="s">
        <v>313</v>
      </c>
      <c r="Z329">
        <v>5</v>
      </c>
      <c r="AA329" s="32">
        <v>45925</v>
      </c>
      <c r="AB329" s="62">
        <v>0.64129629629629625</v>
      </c>
      <c r="AC329" s="423" t="s">
        <v>358</v>
      </c>
      <c r="AD329" s="32">
        <v>45930</v>
      </c>
      <c r="AE329" s="62">
        <v>0.69265046296296295</v>
      </c>
      <c r="AF329" s="423" t="s">
        <v>313</v>
      </c>
      <c r="AH329" s="423" t="s">
        <v>3196</v>
      </c>
      <c r="AI329" s="423" t="s">
        <v>3196</v>
      </c>
      <c r="AJ329" s="423" t="s">
        <v>313</v>
      </c>
      <c r="AK329" s="423" t="s">
        <v>313</v>
      </c>
      <c r="AL329" s="423" t="s">
        <v>313</v>
      </c>
      <c r="AM329" s="423" t="s">
        <v>313</v>
      </c>
      <c r="AN329" s="423" t="s">
        <v>313</v>
      </c>
      <c r="AO329" s="423" t="s">
        <v>313</v>
      </c>
      <c r="AP329" s="423" t="s">
        <v>313</v>
      </c>
      <c r="AQ329" s="423">
        <v>1</v>
      </c>
    </row>
    <row r="330" spans="1:43" hidden="1" x14ac:dyDescent="0.3">
      <c r="A330" s="423" t="s">
        <v>45</v>
      </c>
      <c r="B330">
        <v>606</v>
      </c>
      <c r="C330">
        <v>196</v>
      </c>
      <c r="D330">
        <v>2589</v>
      </c>
      <c r="E330" s="423" t="s">
        <v>313</v>
      </c>
      <c r="F330" s="423" t="s">
        <v>313</v>
      </c>
      <c r="G330" s="423" t="s">
        <v>3197</v>
      </c>
      <c r="H330">
        <v>32494222000102</v>
      </c>
      <c r="I330" s="423" t="s">
        <v>2770</v>
      </c>
      <c r="J330" s="423" t="s">
        <v>2771</v>
      </c>
      <c r="K330" s="423" t="s">
        <v>2772</v>
      </c>
      <c r="M330" s="423" t="s">
        <v>2773</v>
      </c>
      <c r="N330" s="423" t="s">
        <v>313</v>
      </c>
      <c r="O330" s="423" t="s">
        <v>5904</v>
      </c>
      <c r="P330" s="423" t="s">
        <v>2775</v>
      </c>
      <c r="Q330" s="423" t="s">
        <v>330</v>
      </c>
      <c r="R330" s="423" t="s">
        <v>313</v>
      </c>
      <c r="S330" s="423" t="s">
        <v>313</v>
      </c>
      <c r="T330" s="423" t="s">
        <v>2461</v>
      </c>
      <c r="U330" s="423" t="s">
        <v>2470</v>
      </c>
      <c r="V330" s="423" t="s">
        <v>313</v>
      </c>
      <c r="W330">
        <v>7200</v>
      </c>
      <c r="X330">
        <v>0</v>
      </c>
      <c r="Y330" s="423" t="s">
        <v>313</v>
      </c>
      <c r="Z330">
        <v>28</v>
      </c>
      <c r="AA330" s="32">
        <v>45925</v>
      </c>
      <c r="AB330" s="62">
        <v>0.66199074074074071</v>
      </c>
      <c r="AC330" s="423" t="s">
        <v>335</v>
      </c>
      <c r="AD330" s="32">
        <v>45953</v>
      </c>
      <c r="AE330" s="62">
        <v>0.40660879629629632</v>
      </c>
      <c r="AF330" s="423" t="s">
        <v>407</v>
      </c>
      <c r="AH330" s="423" t="s">
        <v>3196</v>
      </c>
      <c r="AI330" s="423" t="s">
        <v>3196</v>
      </c>
      <c r="AJ330" s="423" t="s">
        <v>313</v>
      </c>
      <c r="AK330" s="423" t="s">
        <v>313</v>
      </c>
      <c r="AL330" s="423" t="s">
        <v>313</v>
      </c>
      <c r="AM330" s="423" t="s">
        <v>313</v>
      </c>
      <c r="AN330" s="423" t="s">
        <v>313</v>
      </c>
      <c r="AO330" s="423" t="s">
        <v>313</v>
      </c>
      <c r="AP330" s="423" t="s">
        <v>313</v>
      </c>
      <c r="AQ330" s="423">
        <v>1</v>
      </c>
    </row>
    <row r="331" spans="1:43" hidden="1" x14ac:dyDescent="0.3">
      <c r="A331" s="423" t="s">
        <v>45</v>
      </c>
      <c r="B331">
        <v>612</v>
      </c>
      <c r="C331">
        <v>179</v>
      </c>
      <c r="D331">
        <v>2599</v>
      </c>
      <c r="E331" s="423" t="s">
        <v>313</v>
      </c>
      <c r="F331" s="423" t="s">
        <v>313</v>
      </c>
      <c r="G331" s="423" t="s">
        <v>3198</v>
      </c>
      <c r="H331">
        <v>21736169000184</v>
      </c>
      <c r="I331" s="423" t="s">
        <v>2601</v>
      </c>
      <c r="J331" s="423" t="s">
        <v>780</v>
      </c>
      <c r="K331" s="423" t="s">
        <v>2602</v>
      </c>
      <c r="M331" s="423" t="s">
        <v>2603</v>
      </c>
      <c r="N331" s="423" t="s">
        <v>313</v>
      </c>
      <c r="O331" s="423" t="s">
        <v>5887</v>
      </c>
      <c r="P331" s="423" t="s">
        <v>2605</v>
      </c>
      <c r="Q331" s="423" t="s">
        <v>414</v>
      </c>
      <c r="R331" s="423" t="s">
        <v>313</v>
      </c>
      <c r="S331" s="423" t="s">
        <v>313</v>
      </c>
      <c r="T331" s="423" t="s">
        <v>2461</v>
      </c>
      <c r="U331" s="423" t="s">
        <v>356</v>
      </c>
      <c r="V331" s="423" t="s">
        <v>313</v>
      </c>
      <c r="W331">
        <v>5040</v>
      </c>
      <c r="X331">
        <v>0</v>
      </c>
      <c r="Y331" s="423" t="s">
        <v>313</v>
      </c>
      <c r="Z331">
        <v>2</v>
      </c>
      <c r="AA331" s="32">
        <v>45929</v>
      </c>
      <c r="AB331" s="62">
        <v>0.44142361111111111</v>
      </c>
      <c r="AC331" s="423" t="s">
        <v>358</v>
      </c>
      <c r="AD331" s="32">
        <v>45931</v>
      </c>
      <c r="AE331" s="62">
        <v>0.42006944444444444</v>
      </c>
      <c r="AF331" s="423" t="s">
        <v>313</v>
      </c>
      <c r="AH331" s="423" t="s">
        <v>3199</v>
      </c>
      <c r="AI331" s="423" t="s">
        <v>313</v>
      </c>
      <c r="AJ331" s="423" t="s">
        <v>313</v>
      </c>
      <c r="AK331" s="423" t="s">
        <v>313</v>
      </c>
      <c r="AL331" s="423" t="s">
        <v>313</v>
      </c>
      <c r="AM331" s="423" t="s">
        <v>313</v>
      </c>
      <c r="AN331" s="423" t="s">
        <v>313</v>
      </c>
      <c r="AO331" s="423" t="s">
        <v>313</v>
      </c>
      <c r="AP331" s="423" t="s">
        <v>313</v>
      </c>
      <c r="AQ331" s="423">
        <v>1</v>
      </c>
    </row>
    <row r="332" spans="1:43" hidden="1" x14ac:dyDescent="0.3">
      <c r="A332" s="423" t="s">
        <v>45</v>
      </c>
      <c r="B332">
        <v>617</v>
      </c>
      <c r="C332">
        <v>132</v>
      </c>
      <c r="D332">
        <v>2608</v>
      </c>
      <c r="E332" s="423" t="s">
        <v>313</v>
      </c>
      <c r="F332" s="423" t="s">
        <v>313</v>
      </c>
      <c r="G332" s="423" t="s">
        <v>2642</v>
      </c>
      <c r="I332" s="423" t="s">
        <v>2424</v>
      </c>
      <c r="J332" s="423" t="s">
        <v>2643</v>
      </c>
      <c r="K332" s="423" t="s">
        <v>2608</v>
      </c>
      <c r="M332" s="423" t="s">
        <v>2426</v>
      </c>
      <c r="N332" s="423" t="s">
        <v>313</v>
      </c>
      <c r="O332" s="423" t="s">
        <v>313</v>
      </c>
      <c r="P332" s="423" t="s">
        <v>313</v>
      </c>
      <c r="Q332" s="423" t="s">
        <v>313</v>
      </c>
      <c r="R332" s="423" t="s">
        <v>313</v>
      </c>
      <c r="S332" s="423" t="s">
        <v>313</v>
      </c>
      <c r="T332" s="423" t="s">
        <v>2461</v>
      </c>
      <c r="U332" s="423" t="s">
        <v>2470</v>
      </c>
      <c r="V332" s="423" t="s">
        <v>313</v>
      </c>
      <c r="W332">
        <v>14677</v>
      </c>
      <c r="X332">
        <v>0</v>
      </c>
      <c r="Y332" s="423" t="s">
        <v>313</v>
      </c>
      <c r="Z332">
        <v>23</v>
      </c>
      <c r="AA332" s="32">
        <v>45930</v>
      </c>
      <c r="AB332" s="62">
        <v>0.39962962962962961</v>
      </c>
      <c r="AC332" s="423" t="s">
        <v>335</v>
      </c>
      <c r="AD332" s="32">
        <v>45953</v>
      </c>
      <c r="AE332" s="62">
        <v>0.4246064814814815</v>
      </c>
      <c r="AF332" s="423" t="s">
        <v>474</v>
      </c>
      <c r="AH332" s="423" t="s">
        <v>3200</v>
      </c>
      <c r="AI332" s="423" t="s">
        <v>313</v>
      </c>
      <c r="AJ332" s="423" t="s">
        <v>313</v>
      </c>
      <c r="AK332" s="423" t="s">
        <v>313</v>
      </c>
      <c r="AL332" s="423" t="s">
        <v>313</v>
      </c>
      <c r="AM332" s="423" t="s">
        <v>313</v>
      </c>
      <c r="AN332" s="423" t="s">
        <v>313</v>
      </c>
      <c r="AO332" s="423" t="s">
        <v>313</v>
      </c>
      <c r="AP332" s="423" t="s">
        <v>313</v>
      </c>
      <c r="AQ332" s="423">
        <v>1</v>
      </c>
    </row>
    <row r="333" spans="1:43" hidden="1" x14ac:dyDescent="0.3">
      <c r="A333" s="423" t="s">
        <v>45</v>
      </c>
      <c r="B333">
        <v>625</v>
      </c>
      <c r="C333">
        <v>119</v>
      </c>
      <c r="D333">
        <v>2620</v>
      </c>
      <c r="E333" s="423" t="s">
        <v>313</v>
      </c>
      <c r="F333" s="423" t="s">
        <v>313</v>
      </c>
      <c r="G333" s="423" t="s">
        <v>3201</v>
      </c>
      <c r="H333">
        <v>60963378000112</v>
      </c>
      <c r="I333" s="423" t="s">
        <v>63</v>
      </c>
      <c r="J333" s="423" t="s">
        <v>384</v>
      </c>
      <c r="K333" s="423" t="s">
        <v>3007</v>
      </c>
      <c r="M333" s="423" t="s">
        <v>2396</v>
      </c>
      <c r="N333" s="423" t="s">
        <v>313</v>
      </c>
      <c r="O333" s="423" t="s">
        <v>313</v>
      </c>
      <c r="P333" s="423" t="s">
        <v>313</v>
      </c>
      <c r="Q333" s="423" t="s">
        <v>313</v>
      </c>
      <c r="R333" s="423" t="s">
        <v>313</v>
      </c>
      <c r="S333" s="423" t="s">
        <v>313</v>
      </c>
      <c r="T333" s="423" t="s">
        <v>2461</v>
      </c>
      <c r="U333" s="423" t="s">
        <v>2470</v>
      </c>
      <c r="V333" s="423" t="s">
        <v>313</v>
      </c>
      <c r="W333">
        <v>0</v>
      </c>
      <c r="X333">
        <v>220373</v>
      </c>
      <c r="Y333" s="423" t="s">
        <v>313</v>
      </c>
      <c r="Z333">
        <v>44</v>
      </c>
      <c r="AA333" s="32">
        <v>45931</v>
      </c>
      <c r="AB333" s="62">
        <v>0.60418981481481482</v>
      </c>
      <c r="AC333" s="423" t="s">
        <v>335</v>
      </c>
      <c r="AD333" s="32">
        <v>45975</v>
      </c>
      <c r="AE333" s="62">
        <v>0.5134143518518518</v>
      </c>
      <c r="AF333" s="423" t="s">
        <v>407</v>
      </c>
      <c r="AH333" s="423" t="s">
        <v>3202</v>
      </c>
      <c r="AI333" s="423" t="s">
        <v>313</v>
      </c>
      <c r="AJ333" s="423" t="s">
        <v>313</v>
      </c>
      <c r="AK333" s="423" t="s">
        <v>313</v>
      </c>
      <c r="AL333" s="423" t="s">
        <v>313</v>
      </c>
      <c r="AM333" s="423" t="s">
        <v>313</v>
      </c>
      <c r="AN333" s="423" t="s">
        <v>313</v>
      </c>
      <c r="AO333" s="423" t="s">
        <v>313</v>
      </c>
      <c r="AP333" s="423" t="s">
        <v>313</v>
      </c>
      <c r="AQ333" s="423">
        <v>1</v>
      </c>
    </row>
    <row r="334" spans="1:43" hidden="1" x14ac:dyDescent="0.3">
      <c r="A334" s="423" t="s">
        <v>45</v>
      </c>
      <c r="B334">
        <v>626</v>
      </c>
      <c r="C334">
        <v>150</v>
      </c>
      <c r="D334">
        <v>2621</v>
      </c>
      <c r="E334" s="423" t="s">
        <v>313</v>
      </c>
      <c r="F334" s="423" t="s">
        <v>313</v>
      </c>
      <c r="G334" s="423" t="s">
        <v>3203</v>
      </c>
      <c r="H334">
        <v>32258848000101</v>
      </c>
      <c r="I334" s="423" t="s">
        <v>2489</v>
      </c>
      <c r="J334" s="423" t="s">
        <v>1074</v>
      </c>
      <c r="K334" s="423" t="s">
        <v>2548</v>
      </c>
      <c r="M334" s="423" t="s">
        <v>2491</v>
      </c>
      <c r="N334" s="423" t="s">
        <v>313</v>
      </c>
      <c r="O334" s="423" t="s">
        <v>313</v>
      </c>
      <c r="P334" s="423" t="s">
        <v>313</v>
      </c>
      <c r="Q334" s="423" t="s">
        <v>313</v>
      </c>
      <c r="R334" s="423" t="s">
        <v>313</v>
      </c>
      <c r="S334" s="423" t="s">
        <v>313</v>
      </c>
      <c r="T334" s="423" t="s">
        <v>2461</v>
      </c>
      <c r="U334" s="423" t="s">
        <v>356</v>
      </c>
      <c r="V334" s="423" t="s">
        <v>313</v>
      </c>
      <c r="W334">
        <v>0</v>
      </c>
      <c r="X334">
        <v>28512</v>
      </c>
      <c r="Y334" s="423" t="s">
        <v>313</v>
      </c>
      <c r="Z334">
        <v>20</v>
      </c>
      <c r="AA334" s="32">
        <v>45931</v>
      </c>
      <c r="AB334" s="62">
        <v>0.67376157407407411</v>
      </c>
      <c r="AC334" s="423" t="s">
        <v>358</v>
      </c>
      <c r="AD334" s="32">
        <v>45951</v>
      </c>
      <c r="AE334" s="62">
        <v>0.41662037037037036</v>
      </c>
      <c r="AF334" s="423" t="s">
        <v>313</v>
      </c>
      <c r="AH334" s="423" t="s">
        <v>3202</v>
      </c>
      <c r="AI334" s="423" t="s">
        <v>3202</v>
      </c>
      <c r="AJ334" s="423" t="s">
        <v>313</v>
      </c>
      <c r="AK334" s="423" t="s">
        <v>313</v>
      </c>
      <c r="AL334" s="423" t="s">
        <v>313</v>
      </c>
      <c r="AM334" s="423" t="s">
        <v>313</v>
      </c>
      <c r="AN334" s="423" t="s">
        <v>313</v>
      </c>
      <c r="AO334" s="423" t="s">
        <v>313</v>
      </c>
      <c r="AP334" s="423" t="s">
        <v>313</v>
      </c>
      <c r="AQ334" s="423">
        <v>1</v>
      </c>
    </row>
    <row r="335" spans="1:43" hidden="1" x14ac:dyDescent="0.3">
      <c r="A335" s="423" t="s">
        <v>45</v>
      </c>
      <c r="B335">
        <v>627</v>
      </c>
      <c r="C335">
        <v>189</v>
      </c>
      <c r="D335">
        <v>2623</v>
      </c>
      <c r="E335" s="423" t="s">
        <v>313</v>
      </c>
      <c r="F335" s="423" t="s">
        <v>313</v>
      </c>
      <c r="G335" s="423" t="s">
        <v>3204</v>
      </c>
      <c r="H335">
        <v>10698565000148</v>
      </c>
      <c r="I335" s="423" t="s">
        <v>3205</v>
      </c>
      <c r="J335" s="423" t="s">
        <v>3206</v>
      </c>
      <c r="K335" s="423" t="s">
        <v>3207</v>
      </c>
      <c r="M335" s="423" t="s">
        <v>313</v>
      </c>
      <c r="N335" s="423" t="s">
        <v>313</v>
      </c>
      <c r="O335" s="423" t="s">
        <v>5945</v>
      </c>
      <c r="P335" s="423" t="s">
        <v>3209</v>
      </c>
      <c r="Q335" s="423" t="s">
        <v>3210</v>
      </c>
      <c r="R335" s="423" t="s">
        <v>313</v>
      </c>
      <c r="S335" s="423" t="s">
        <v>313</v>
      </c>
      <c r="T335" s="423" t="s">
        <v>2461</v>
      </c>
      <c r="U335" s="423" t="s">
        <v>356</v>
      </c>
      <c r="V335" s="423" t="s">
        <v>313</v>
      </c>
      <c r="W335">
        <v>700</v>
      </c>
      <c r="X335">
        <v>0</v>
      </c>
      <c r="Y335" s="423" t="s">
        <v>313</v>
      </c>
      <c r="Z335">
        <v>5</v>
      </c>
      <c r="AA335" s="32">
        <v>45932</v>
      </c>
      <c r="AB335" s="62">
        <v>0.64900462962962968</v>
      </c>
      <c r="AC335" s="423" t="s">
        <v>358</v>
      </c>
      <c r="AD335" s="32">
        <v>45937</v>
      </c>
      <c r="AE335" s="62">
        <v>0.65004629629629629</v>
      </c>
      <c r="AF335" s="423" t="s">
        <v>313</v>
      </c>
      <c r="AH335" s="423" t="s">
        <v>3211</v>
      </c>
      <c r="AI335" s="423" t="s">
        <v>313</v>
      </c>
      <c r="AJ335" s="423" t="s">
        <v>313</v>
      </c>
      <c r="AK335" s="423" t="s">
        <v>313</v>
      </c>
      <c r="AL335" s="423" t="s">
        <v>313</v>
      </c>
      <c r="AM335" s="423" t="s">
        <v>313</v>
      </c>
      <c r="AN335" s="423" t="s">
        <v>313</v>
      </c>
      <c r="AO335" s="423" t="s">
        <v>313</v>
      </c>
      <c r="AP335" s="423" t="s">
        <v>313</v>
      </c>
      <c r="AQ335" s="423">
        <v>1</v>
      </c>
    </row>
    <row r="336" spans="1:43" hidden="1" x14ac:dyDescent="0.3">
      <c r="A336" s="423" t="s">
        <v>45</v>
      </c>
      <c r="B336">
        <v>629</v>
      </c>
      <c r="C336">
        <v>184</v>
      </c>
      <c r="D336">
        <v>2624</v>
      </c>
      <c r="E336" s="423" t="s">
        <v>313</v>
      </c>
      <c r="F336" s="423" t="s">
        <v>313</v>
      </c>
      <c r="G336" s="423" t="s">
        <v>3212</v>
      </c>
      <c r="H336">
        <v>11861121000144</v>
      </c>
      <c r="I336" s="423" t="s">
        <v>2935</v>
      </c>
      <c r="J336" s="423" t="s">
        <v>2936</v>
      </c>
      <c r="K336" s="423" t="s">
        <v>2937</v>
      </c>
      <c r="M336" s="423" t="s">
        <v>2938</v>
      </c>
      <c r="N336" s="423" t="s">
        <v>313</v>
      </c>
      <c r="O336" s="423" t="s">
        <v>5924</v>
      </c>
      <c r="P336" s="423" t="s">
        <v>631</v>
      </c>
      <c r="Q336" s="423" t="s">
        <v>330</v>
      </c>
      <c r="R336" s="423" t="s">
        <v>313</v>
      </c>
      <c r="S336" s="423" t="s">
        <v>313</v>
      </c>
      <c r="T336" s="423" t="s">
        <v>2461</v>
      </c>
      <c r="U336" s="423" t="s">
        <v>2470</v>
      </c>
      <c r="V336" s="423" t="s">
        <v>313</v>
      </c>
      <c r="W336">
        <v>16200</v>
      </c>
      <c r="X336">
        <v>2160</v>
      </c>
      <c r="Y336" s="423" t="s">
        <v>313</v>
      </c>
      <c r="Z336">
        <v>17</v>
      </c>
      <c r="AA336" s="32">
        <v>45933</v>
      </c>
      <c r="AB336" s="62">
        <v>0.61473379629629632</v>
      </c>
      <c r="AC336" s="423" t="s">
        <v>335</v>
      </c>
      <c r="AD336" s="32">
        <v>45950</v>
      </c>
      <c r="AE336" s="62">
        <v>0.46638888888888891</v>
      </c>
      <c r="AF336" s="423" t="s">
        <v>407</v>
      </c>
      <c r="AH336" s="423" t="s">
        <v>3214</v>
      </c>
      <c r="AI336" s="423" t="s">
        <v>3214</v>
      </c>
      <c r="AJ336" s="423" t="s">
        <v>313</v>
      </c>
      <c r="AK336" s="423" t="s">
        <v>313</v>
      </c>
      <c r="AL336" s="423" t="s">
        <v>313</v>
      </c>
      <c r="AM336" s="423" t="s">
        <v>313</v>
      </c>
      <c r="AN336" s="423" t="s">
        <v>313</v>
      </c>
      <c r="AO336" s="423" t="s">
        <v>313</v>
      </c>
      <c r="AP336" s="423" t="s">
        <v>313</v>
      </c>
      <c r="AQ336" s="423">
        <v>1</v>
      </c>
    </row>
    <row r="337" spans="1:43" hidden="1" x14ac:dyDescent="0.3">
      <c r="A337" s="423" t="s">
        <v>45</v>
      </c>
      <c r="B337">
        <v>630</v>
      </c>
      <c r="C337">
        <v>159</v>
      </c>
      <c r="D337">
        <v>2625</v>
      </c>
      <c r="E337" s="423" t="s">
        <v>313</v>
      </c>
      <c r="F337" s="423" t="s">
        <v>313</v>
      </c>
      <c r="G337" s="423" t="s">
        <v>3215</v>
      </c>
      <c r="H337">
        <v>43526090000161</v>
      </c>
      <c r="I337" s="423" t="s">
        <v>453</v>
      </c>
      <c r="J337" s="423" t="s">
        <v>3126</v>
      </c>
      <c r="K337" s="423" t="s">
        <v>3216</v>
      </c>
      <c r="M337" s="423" t="s">
        <v>456</v>
      </c>
      <c r="N337" s="423" t="s">
        <v>313</v>
      </c>
      <c r="O337" s="423" t="s">
        <v>313</v>
      </c>
      <c r="P337" s="423" t="s">
        <v>449</v>
      </c>
      <c r="Q337" s="423" t="s">
        <v>330</v>
      </c>
      <c r="R337" s="423" t="s">
        <v>313</v>
      </c>
      <c r="S337" s="423" t="s">
        <v>313</v>
      </c>
      <c r="T337" s="423" t="s">
        <v>2461</v>
      </c>
      <c r="U337" s="423" t="s">
        <v>2470</v>
      </c>
      <c r="V337" s="423" t="s">
        <v>313</v>
      </c>
      <c r="W337">
        <v>420</v>
      </c>
      <c r="X337">
        <v>3564</v>
      </c>
      <c r="Y337" s="423" t="s">
        <v>313</v>
      </c>
      <c r="Z337">
        <v>26</v>
      </c>
      <c r="AA337" s="32">
        <v>45933</v>
      </c>
      <c r="AB337" s="62">
        <v>0.67500000000000004</v>
      </c>
      <c r="AC337" s="423" t="s">
        <v>335</v>
      </c>
      <c r="AD337" s="32">
        <v>45959</v>
      </c>
      <c r="AE337" s="62">
        <v>0.44155092592592593</v>
      </c>
      <c r="AF337" s="423" t="s">
        <v>407</v>
      </c>
      <c r="AH337" s="423" t="s">
        <v>3214</v>
      </c>
      <c r="AI337" s="423" t="s">
        <v>3214</v>
      </c>
      <c r="AJ337" s="423" t="s">
        <v>313</v>
      </c>
      <c r="AK337" s="423" t="s">
        <v>313</v>
      </c>
      <c r="AL337" s="423" t="s">
        <v>313</v>
      </c>
      <c r="AM337" s="423" t="s">
        <v>313</v>
      </c>
      <c r="AN337" s="423" t="s">
        <v>313</v>
      </c>
      <c r="AO337" s="423" t="s">
        <v>313</v>
      </c>
      <c r="AP337" s="423" t="s">
        <v>313</v>
      </c>
      <c r="AQ337" s="423">
        <v>1</v>
      </c>
    </row>
    <row r="338" spans="1:43" hidden="1" x14ac:dyDescent="0.3">
      <c r="A338" s="423" t="s">
        <v>45</v>
      </c>
      <c r="B338">
        <v>631</v>
      </c>
      <c r="C338">
        <v>204</v>
      </c>
      <c r="D338">
        <v>2626</v>
      </c>
      <c r="E338" s="423" t="s">
        <v>313</v>
      </c>
      <c r="F338" s="423" t="s">
        <v>313</v>
      </c>
      <c r="G338" s="423" t="s">
        <v>3217</v>
      </c>
      <c r="H338">
        <v>33071847000116</v>
      </c>
      <c r="I338" s="423" t="s">
        <v>2867</v>
      </c>
      <c r="J338" s="423" t="s">
        <v>3218</v>
      </c>
      <c r="K338" s="423" t="s">
        <v>2869</v>
      </c>
      <c r="M338" s="423" t="s">
        <v>2870</v>
      </c>
      <c r="N338" s="423" t="s">
        <v>313</v>
      </c>
      <c r="O338" s="423" t="s">
        <v>5915</v>
      </c>
      <c r="P338" s="423" t="s">
        <v>2064</v>
      </c>
      <c r="Q338" s="423" t="s">
        <v>330</v>
      </c>
      <c r="R338" s="423" t="s">
        <v>313</v>
      </c>
      <c r="S338" s="423" t="s">
        <v>955</v>
      </c>
      <c r="T338" s="423" t="s">
        <v>2461</v>
      </c>
      <c r="U338" s="423" t="s">
        <v>2470</v>
      </c>
      <c r="V338" s="423" t="s">
        <v>313</v>
      </c>
      <c r="W338">
        <v>29400</v>
      </c>
      <c r="X338">
        <v>57024</v>
      </c>
      <c r="Y338" s="423" t="s">
        <v>313</v>
      </c>
      <c r="Z338">
        <v>101</v>
      </c>
      <c r="AA338" s="32">
        <v>45933</v>
      </c>
      <c r="AB338" s="62">
        <v>0.71627314814814813</v>
      </c>
      <c r="AC338" s="423" t="s">
        <v>335</v>
      </c>
      <c r="AD338" s="32">
        <v>46034</v>
      </c>
      <c r="AE338" s="62">
        <v>0.49495370370370373</v>
      </c>
      <c r="AF338" s="423" t="s">
        <v>474</v>
      </c>
      <c r="AH338" s="423" t="s">
        <v>3219</v>
      </c>
      <c r="AI338" s="423" t="s">
        <v>1772</v>
      </c>
      <c r="AJ338" s="423" t="s">
        <v>313</v>
      </c>
      <c r="AK338" s="423" t="s">
        <v>3220</v>
      </c>
      <c r="AL338" s="423" t="s">
        <v>313</v>
      </c>
      <c r="AM338" s="423" t="s">
        <v>313</v>
      </c>
      <c r="AN338" s="423" t="s">
        <v>313</v>
      </c>
      <c r="AO338" s="423" t="s">
        <v>313</v>
      </c>
      <c r="AP338" s="423" t="s">
        <v>313</v>
      </c>
      <c r="AQ338" s="423">
        <v>1</v>
      </c>
    </row>
    <row r="339" spans="1:43" hidden="1" x14ac:dyDescent="0.3">
      <c r="A339" s="423" t="s">
        <v>45</v>
      </c>
      <c r="B339">
        <v>632</v>
      </c>
      <c r="D339">
        <v>2627</v>
      </c>
      <c r="E339" s="423" t="s">
        <v>313</v>
      </c>
      <c r="F339" s="423" t="s">
        <v>313</v>
      </c>
      <c r="G339" s="423" t="s">
        <v>3221</v>
      </c>
      <c r="H339">
        <v>8636039000101</v>
      </c>
      <c r="I339" s="423" t="s">
        <v>313</v>
      </c>
      <c r="J339" s="423" t="s">
        <v>4081</v>
      </c>
      <c r="K339" s="423" t="s">
        <v>3223</v>
      </c>
      <c r="M339" s="423" t="s">
        <v>3224</v>
      </c>
      <c r="N339" s="423" t="s">
        <v>313</v>
      </c>
      <c r="O339" s="423" t="s">
        <v>313</v>
      </c>
      <c r="P339" s="423" t="s">
        <v>313</v>
      </c>
      <c r="Q339" s="423" t="s">
        <v>313</v>
      </c>
      <c r="R339" s="423" t="s">
        <v>313</v>
      </c>
      <c r="S339" s="423" t="s">
        <v>313</v>
      </c>
      <c r="T339" s="423" t="s">
        <v>2461</v>
      </c>
      <c r="U339" s="423" t="s">
        <v>321</v>
      </c>
      <c r="V339" s="423" t="s">
        <v>313</v>
      </c>
      <c r="Y339" s="423" t="s">
        <v>313</v>
      </c>
      <c r="Z339">
        <v>35</v>
      </c>
      <c r="AA339" s="32">
        <v>45936</v>
      </c>
      <c r="AB339" s="62">
        <v>0.49776620370370372</v>
      </c>
      <c r="AC339" s="423" t="s">
        <v>335</v>
      </c>
      <c r="AD339" s="32">
        <v>45971</v>
      </c>
      <c r="AE339" s="62">
        <v>0.67709490740740741</v>
      </c>
      <c r="AF339" s="423" t="s">
        <v>336</v>
      </c>
      <c r="AH339" s="423" t="s">
        <v>313</v>
      </c>
      <c r="AI339" s="423" t="s">
        <v>313</v>
      </c>
      <c r="AJ339" s="423" t="s">
        <v>313</v>
      </c>
      <c r="AK339" s="423" t="s">
        <v>313</v>
      </c>
      <c r="AL339" s="423" t="s">
        <v>313</v>
      </c>
      <c r="AM339" s="423" t="s">
        <v>313</v>
      </c>
      <c r="AN339" s="423" t="s">
        <v>313</v>
      </c>
      <c r="AO339" s="423" t="s">
        <v>313</v>
      </c>
      <c r="AP339" s="423" t="s">
        <v>313</v>
      </c>
      <c r="AQ339" s="423">
        <v>1</v>
      </c>
    </row>
    <row r="340" spans="1:43" hidden="1" x14ac:dyDescent="0.3">
      <c r="A340" s="423" t="s">
        <v>45</v>
      </c>
      <c r="B340">
        <v>633</v>
      </c>
      <c r="C340">
        <v>96</v>
      </c>
      <c r="D340">
        <v>2628</v>
      </c>
      <c r="E340" s="423" t="s">
        <v>313</v>
      </c>
      <c r="F340" s="423" t="s">
        <v>313</v>
      </c>
      <c r="G340" s="423" t="s">
        <v>3225</v>
      </c>
      <c r="H340">
        <v>44075830000153</v>
      </c>
      <c r="I340" s="423" t="s">
        <v>2341</v>
      </c>
      <c r="J340" s="423" t="s">
        <v>2681</v>
      </c>
      <c r="K340" s="423" t="s">
        <v>2729</v>
      </c>
      <c r="M340" s="423" t="s">
        <v>2343</v>
      </c>
      <c r="N340" s="423" t="s">
        <v>313</v>
      </c>
      <c r="O340" s="423" t="s">
        <v>313</v>
      </c>
      <c r="P340" s="423" t="s">
        <v>313</v>
      </c>
      <c r="Q340" s="423" t="s">
        <v>313</v>
      </c>
      <c r="R340" s="423" t="s">
        <v>313</v>
      </c>
      <c r="S340" s="423" t="s">
        <v>313</v>
      </c>
      <c r="T340" s="423" t="s">
        <v>2461</v>
      </c>
      <c r="U340" s="423" t="s">
        <v>356</v>
      </c>
      <c r="V340" s="423" t="s">
        <v>313</v>
      </c>
      <c r="W340">
        <v>1440</v>
      </c>
      <c r="X340">
        <v>0</v>
      </c>
      <c r="Y340" s="423" t="s">
        <v>313</v>
      </c>
      <c r="Z340">
        <v>0</v>
      </c>
      <c r="AA340" s="32">
        <v>45936</v>
      </c>
      <c r="AB340" s="62">
        <v>0.64180555555555552</v>
      </c>
      <c r="AC340" s="423" t="s">
        <v>358</v>
      </c>
      <c r="AD340" s="32">
        <v>45936</v>
      </c>
      <c r="AE340" s="62">
        <v>0.64354166666666668</v>
      </c>
      <c r="AF340" s="423" t="s">
        <v>313</v>
      </c>
      <c r="AH340" s="423" t="s">
        <v>3226</v>
      </c>
      <c r="AI340" s="423" t="s">
        <v>313</v>
      </c>
      <c r="AJ340" s="423" t="s">
        <v>313</v>
      </c>
      <c r="AK340" s="423" t="s">
        <v>313</v>
      </c>
      <c r="AL340" s="423" t="s">
        <v>313</v>
      </c>
      <c r="AM340" s="423" t="s">
        <v>313</v>
      </c>
      <c r="AN340" s="423" t="s">
        <v>313</v>
      </c>
      <c r="AO340" s="423" t="s">
        <v>313</v>
      </c>
      <c r="AP340" s="423" t="s">
        <v>313</v>
      </c>
      <c r="AQ340" s="423">
        <v>1</v>
      </c>
    </row>
    <row r="341" spans="1:43" hidden="1" x14ac:dyDescent="0.3">
      <c r="A341" s="423" t="s">
        <v>45</v>
      </c>
      <c r="B341">
        <v>635</v>
      </c>
      <c r="D341">
        <v>2634</v>
      </c>
      <c r="E341" s="423" t="s">
        <v>4414</v>
      </c>
      <c r="F341" s="423" t="s">
        <v>313</v>
      </c>
      <c r="G341" s="423" t="s">
        <v>4415</v>
      </c>
      <c r="H341">
        <v>21922850000117</v>
      </c>
      <c r="I341" s="423" t="s">
        <v>313</v>
      </c>
      <c r="J341" s="423" t="s">
        <v>3227</v>
      </c>
      <c r="K341" s="423" t="s">
        <v>4416</v>
      </c>
      <c r="M341" s="423" t="s">
        <v>313</v>
      </c>
      <c r="N341" s="423" t="s">
        <v>313</v>
      </c>
      <c r="O341" s="423" t="s">
        <v>313</v>
      </c>
      <c r="P341" s="423" t="s">
        <v>313</v>
      </c>
      <c r="Q341" s="423" t="s">
        <v>313</v>
      </c>
      <c r="R341" s="423" t="s">
        <v>313</v>
      </c>
      <c r="S341" s="423" t="s">
        <v>1251</v>
      </c>
      <c r="T341" s="423" t="s">
        <v>2461</v>
      </c>
      <c r="U341" s="423" t="s">
        <v>2470</v>
      </c>
      <c r="V341" s="423" t="s">
        <v>313</v>
      </c>
      <c r="W341">
        <v>3360</v>
      </c>
      <c r="X341">
        <v>7128</v>
      </c>
      <c r="Y341" s="423" t="s">
        <v>313</v>
      </c>
      <c r="Z341">
        <v>101</v>
      </c>
      <c r="AA341" s="32">
        <v>45940</v>
      </c>
      <c r="AB341" s="62">
        <v>0.43915509259259261</v>
      </c>
      <c r="AC341" s="423" t="s">
        <v>335</v>
      </c>
      <c r="AD341" s="32">
        <v>46041</v>
      </c>
      <c r="AE341" s="62">
        <v>0.45721064814814816</v>
      </c>
      <c r="AF341" s="423" t="s">
        <v>895</v>
      </c>
      <c r="AH341" s="423" t="s">
        <v>1794</v>
      </c>
      <c r="AI341" s="423" t="s">
        <v>1794</v>
      </c>
      <c r="AJ341" s="423" t="s">
        <v>313</v>
      </c>
      <c r="AK341" s="423" t="s">
        <v>3522</v>
      </c>
      <c r="AL341" s="423" t="s">
        <v>313</v>
      </c>
      <c r="AM341" s="423" t="s">
        <v>313</v>
      </c>
      <c r="AN341" s="423" t="s">
        <v>313</v>
      </c>
      <c r="AO341" s="423" t="s">
        <v>313</v>
      </c>
      <c r="AP341" s="423" t="s">
        <v>313</v>
      </c>
      <c r="AQ341" s="423">
        <v>1</v>
      </c>
    </row>
    <row r="342" spans="1:43" hidden="1" x14ac:dyDescent="0.3">
      <c r="A342" s="423" t="s">
        <v>45</v>
      </c>
      <c r="B342">
        <v>636</v>
      </c>
      <c r="C342">
        <v>187</v>
      </c>
      <c r="D342">
        <v>2638</v>
      </c>
      <c r="E342" s="423" t="s">
        <v>313</v>
      </c>
      <c r="F342" s="423" t="s">
        <v>313</v>
      </c>
      <c r="G342" s="423" t="s">
        <v>3228</v>
      </c>
      <c r="H342">
        <v>17063632000105</v>
      </c>
      <c r="I342" s="423" t="s">
        <v>2688</v>
      </c>
      <c r="J342" s="423" t="s">
        <v>3229</v>
      </c>
      <c r="K342" s="423" t="s">
        <v>2690</v>
      </c>
      <c r="M342" s="423" t="s">
        <v>2691</v>
      </c>
      <c r="N342" s="423" t="s">
        <v>313</v>
      </c>
      <c r="O342" s="423" t="s">
        <v>5897</v>
      </c>
      <c r="P342" s="423" t="s">
        <v>2693</v>
      </c>
      <c r="Q342" s="423" t="s">
        <v>1232</v>
      </c>
      <c r="R342" s="423" t="s">
        <v>313</v>
      </c>
      <c r="S342" s="423" t="s">
        <v>313</v>
      </c>
      <c r="T342" s="423" t="s">
        <v>2461</v>
      </c>
      <c r="U342" s="423" t="s">
        <v>2470</v>
      </c>
      <c r="V342" s="423" t="s">
        <v>313</v>
      </c>
      <c r="W342">
        <v>3360</v>
      </c>
      <c r="X342">
        <v>3564</v>
      </c>
      <c r="Y342" s="423" t="s">
        <v>313</v>
      </c>
      <c r="Z342">
        <v>53</v>
      </c>
      <c r="AA342" s="32">
        <v>45940</v>
      </c>
      <c r="AB342" s="62">
        <v>0.4409837962962963</v>
      </c>
      <c r="AC342" s="423" t="s">
        <v>335</v>
      </c>
      <c r="AD342" s="32">
        <v>45993</v>
      </c>
      <c r="AE342" s="62">
        <v>0.39199074074074075</v>
      </c>
      <c r="AF342" s="423" t="s">
        <v>474</v>
      </c>
      <c r="AH342" s="423" t="s">
        <v>3230</v>
      </c>
      <c r="AI342" s="423" t="s">
        <v>3230</v>
      </c>
      <c r="AJ342" s="423" t="s">
        <v>313</v>
      </c>
      <c r="AK342" s="423" t="s">
        <v>313</v>
      </c>
      <c r="AL342" s="423" t="s">
        <v>313</v>
      </c>
      <c r="AM342" s="423" t="s">
        <v>313</v>
      </c>
      <c r="AN342" s="423" t="s">
        <v>313</v>
      </c>
      <c r="AO342" s="423" t="s">
        <v>313</v>
      </c>
      <c r="AP342" s="423" t="s">
        <v>313</v>
      </c>
      <c r="AQ342" s="423">
        <v>1</v>
      </c>
    </row>
    <row r="343" spans="1:43" hidden="1" x14ac:dyDescent="0.3">
      <c r="A343" s="423" t="s">
        <v>45</v>
      </c>
      <c r="B343">
        <v>637</v>
      </c>
      <c r="C343">
        <v>89</v>
      </c>
      <c r="D343">
        <v>2639</v>
      </c>
      <c r="E343" s="423" t="s">
        <v>313</v>
      </c>
      <c r="F343" s="423" t="s">
        <v>313</v>
      </c>
      <c r="G343" s="423" t="s">
        <v>3231</v>
      </c>
      <c r="I343" s="423" t="s">
        <v>2325</v>
      </c>
      <c r="J343" s="423" t="s">
        <v>3232</v>
      </c>
      <c r="K343" s="423" t="s">
        <v>3233</v>
      </c>
      <c r="M343" s="423" t="s">
        <v>2327</v>
      </c>
      <c r="N343" s="423" t="s">
        <v>313</v>
      </c>
      <c r="O343" s="423" t="s">
        <v>313</v>
      </c>
      <c r="P343" s="423" t="s">
        <v>313</v>
      </c>
      <c r="Q343" s="423" t="s">
        <v>313</v>
      </c>
      <c r="R343" s="423" t="s">
        <v>313</v>
      </c>
      <c r="S343" s="423" t="s">
        <v>313</v>
      </c>
      <c r="T343" s="423" t="s">
        <v>2461</v>
      </c>
      <c r="U343" s="423" t="s">
        <v>2470</v>
      </c>
      <c r="V343" s="423" t="s">
        <v>313</v>
      </c>
      <c r="Y343" s="423" t="s">
        <v>313</v>
      </c>
      <c r="Z343">
        <v>19</v>
      </c>
      <c r="AA343" s="32">
        <v>45940</v>
      </c>
      <c r="AB343" s="62">
        <v>0.44233796296296296</v>
      </c>
      <c r="AC343" s="423" t="s">
        <v>335</v>
      </c>
      <c r="AD343" s="32">
        <v>45959</v>
      </c>
      <c r="AE343" s="62">
        <v>0.44339120370370372</v>
      </c>
      <c r="AF343" s="423" t="s">
        <v>407</v>
      </c>
      <c r="AH343" s="423" t="s">
        <v>3230</v>
      </c>
      <c r="AI343" s="423" t="s">
        <v>313</v>
      </c>
      <c r="AJ343" s="423" t="s">
        <v>313</v>
      </c>
      <c r="AK343" s="423" t="s">
        <v>313</v>
      </c>
      <c r="AL343" s="423" t="s">
        <v>313</v>
      </c>
      <c r="AM343" s="423" t="s">
        <v>313</v>
      </c>
      <c r="AN343" s="423" t="s">
        <v>313</v>
      </c>
      <c r="AO343" s="423" t="s">
        <v>313</v>
      </c>
      <c r="AP343" s="423" t="s">
        <v>313</v>
      </c>
      <c r="AQ343" s="423">
        <v>1</v>
      </c>
    </row>
    <row r="344" spans="1:43" hidden="1" x14ac:dyDescent="0.3">
      <c r="A344" s="423" t="s">
        <v>45</v>
      </c>
      <c r="B344">
        <v>646</v>
      </c>
      <c r="C344">
        <v>0</v>
      </c>
      <c r="D344">
        <v>2658</v>
      </c>
      <c r="E344" s="423" t="s">
        <v>313</v>
      </c>
      <c r="F344" s="423" t="s">
        <v>313</v>
      </c>
      <c r="G344" s="423" t="s">
        <v>3234</v>
      </c>
      <c r="H344">
        <v>55585815000171</v>
      </c>
      <c r="I344" s="423" t="s">
        <v>313</v>
      </c>
      <c r="J344" s="423" t="s">
        <v>3235</v>
      </c>
      <c r="K344" s="423" t="s">
        <v>3236</v>
      </c>
      <c r="M344" s="423" t="s">
        <v>3237</v>
      </c>
      <c r="N344" s="423" t="s">
        <v>313</v>
      </c>
      <c r="O344" s="423" t="s">
        <v>313</v>
      </c>
      <c r="P344" s="423" t="s">
        <v>313</v>
      </c>
      <c r="Q344" s="423" t="s">
        <v>313</v>
      </c>
      <c r="R344" s="423" t="s">
        <v>313</v>
      </c>
      <c r="S344" s="423" t="s">
        <v>313</v>
      </c>
      <c r="T344" s="423" t="s">
        <v>2461</v>
      </c>
      <c r="U344" s="423" t="s">
        <v>356</v>
      </c>
      <c r="V344" s="423" t="s">
        <v>313</v>
      </c>
      <c r="W344">
        <v>378</v>
      </c>
      <c r="X344">
        <v>3564</v>
      </c>
      <c r="Y344" s="423" t="s">
        <v>313</v>
      </c>
      <c r="Z344">
        <v>25</v>
      </c>
      <c r="AA344" s="32">
        <v>45947</v>
      </c>
      <c r="AB344" s="62">
        <v>0.45363425925925926</v>
      </c>
      <c r="AC344" s="423" t="s">
        <v>358</v>
      </c>
      <c r="AD344" s="32">
        <v>45972</v>
      </c>
      <c r="AE344" s="62">
        <v>0.50258101851851855</v>
      </c>
      <c r="AF344" s="423" t="s">
        <v>313</v>
      </c>
      <c r="AH344" s="423" t="s">
        <v>1538</v>
      </c>
      <c r="AI344" s="423" t="s">
        <v>3238</v>
      </c>
      <c r="AJ344" s="423" t="s">
        <v>313</v>
      </c>
      <c r="AK344" s="423" t="s">
        <v>313</v>
      </c>
      <c r="AL344" s="423" t="s">
        <v>313</v>
      </c>
      <c r="AM344" s="423" t="s">
        <v>313</v>
      </c>
      <c r="AN344" s="423" t="s">
        <v>313</v>
      </c>
      <c r="AO344" s="423" t="s">
        <v>313</v>
      </c>
      <c r="AP344" s="423" t="s">
        <v>313</v>
      </c>
      <c r="AQ344" s="423">
        <v>1</v>
      </c>
    </row>
    <row r="345" spans="1:43" hidden="1" x14ac:dyDescent="0.3">
      <c r="A345" s="423" t="s">
        <v>45</v>
      </c>
      <c r="B345">
        <v>647</v>
      </c>
      <c r="C345">
        <v>206</v>
      </c>
      <c r="D345">
        <v>2662</v>
      </c>
      <c r="E345" s="423" t="s">
        <v>313</v>
      </c>
      <c r="F345" s="423" t="s">
        <v>313</v>
      </c>
      <c r="G345" s="423" t="s">
        <v>3239</v>
      </c>
      <c r="H345">
        <v>37075503000136</v>
      </c>
      <c r="I345" s="423" t="s">
        <v>2883</v>
      </c>
      <c r="J345" s="423" t="s">
        <v>1008</v>
      </c>
      <c r="K345" s="423" t="s">
        <v>1009</v>
      </c>
      <c r="M345" s="423" t="s">
        <v>1010</v>
      </c>
      <c r="N345" s="423" t="s">
        <v>313</v>
      </c>
      <c r="O345" s="423" t="s">
        <v>5920</v>
      </c>
      <c r="P345" s="423" t="s">
        <v>1011</v>
      </c>
      <c r="Q345" s="423" t="s">
        <v>472</v>
      </c>
      <c r="R345" s="423" t="s">
        <v>313</v>
      </c>
      <c r="S345" s="423" t="s">
        <v>313</v>
      </c>
      <c r="T345" s="423" t="s">
        <v>2461</v>
      </c>
      <c r="U345" s="423" t="s">
        <v>2470</v>
      </c>
      <c r="V345" s="423" t="s">
        <v>313</v>
      </c>
      <c r="W345">
        <v>0</v>
      </c>
      <c r="X345">
        <v>210</v>
      </c>
      <c r="Y345" s="423" t="s">
        <v>313</v>
      </c>
      <c r="Z345">
        <v>21</v>
      </c>
      <c r="AA345" s="32">
        <v>45950</v>
      </c>
      <c r="AB345" s="62">
        <v>0.42215277777777777</v>
      </c>
      <c r="AC345" s="423" t="s">
        <v>335</v>
      </c>
      <c r="AD345" s="32">
        <v>45971</v>
      </c>
      <c r="AE345" s="62">
        <v>0.67648148148148146</v>
      </c>
      <c r="AF345" s="423" t="s">
        <v>474</v>
      </c>
      <c r="AH345" s="423" t="s">
        <v>3240</v>
      </c>
      <c r="AI345" s="423" t="s">
        <v>3240</v>
      </c>
      <c r="AJ345" s="423" t="s">
        <v>313</v>
      </c>
      <c r="AK345" s="423" t="s">
        <v>313</v>
      </c>
      <c r="AL345" s="423" t="s">
        <v>313</v>
      </c>
      <c r="AM345" s="423" t="s">
        <v>313</v>
      </c>
      <c r="AN345" s="423" t="s">
        <v>313</v>
      </c>
      <c r="AO345" s="423" t="s">
        <v>313</v>
      </c>
      <c r="AP345" s="423" t="s">
        <v>313</v>
      </c>
      <c r="AQ345" s="423">
        <v>1</v>
      </c>
    </row>
    <row r="346" spans="1:43" hidden="1" x14ac:dyDescent="0.3">
      <c r="A346" s="423" t="s">
        <v>45</v>
      </c>
      <c r="B346">
        <v>648</v>
      </c>
      <c r="C346">
        <v>206</v>
      </c>
      <c r="D346">
        <v>2663</v>
      </c>
      <c r="E346" s="423" t="s">
        <v>313</v>
      </c>
      <c r="F346" s="423" t="s">
        <v>313</v>
      </c>
      <c r="G346" s="423" t="s">
        <v>3241</v>
      </c>
      <c r="H346">
        <v>37075503000136</v>
      </c>
      <c r="I346" s="423" t="s">
        <v>2883</v>
      </c>
      <c r="J346" s="423" t="s">
        <v>1008</v>
      </c>
      <c r="K346" s="423" t="s">
        <v>1009</v>
      </c>
      <c r="M346" s="423" t="s">
        <v>1010</v>
      </c>
      <c r="N346" s="423" t="s">
        <v>313</v>
      </c>
      <c r="O346" s="423" t="s">
        <v>5920</v>
      </c>
      <c r="P346" s="423" t="s">
        <v>1011</v>
      </c>
      <c r="Q346" s="423" t="s">
        <v>472</v>
      </c>
      <c r="R346" s="423" t="s">
        <v>313</v>
      </c>
      <c r="S346" s="423" t="s">
        <v>313</v>
      </c>
      <c r="T346" s="423" t="s">
        <v>2461</v>
      </c>
      <c r="U346" s="423" t="s">
        <v>2470</v>
      </c>
      <c r="V346" s="423" t="s">
        <v>313</v>
      </c>
      <c r="W346">
        <v>26200</v>
      </c>
      <c r="X346">
        <v>3400</v>
      </c>
      <c r="Y346" s="423" t="s">
        <v>313</v>
      </c>
      <c r="Z346">
        <v>21</v>
      </c>
      <c r="AA346" s="32">
        <v>45950</v>
      </c>
      <c r="AB346" s="62">
        <v>0.42942129629629627</v>
      </c>
      <c r="AC346" s="423" t="s">
        <v>335</v>
      </c>
      <c r="AD346" s="32">
        <v>45971</v>
      </c>
      <c r="AE346" s="62">
        <v>0.67660879629629633</v>
      </c>
      <c r="AF346" s="423" t="s">
        <v>474</v>
      </c>
      <c r="AH346" s="423" t="s">
        <v>3240</v>
      </c>
      <c r="AI346" s="423" t="s">
        <v>3240</v>
      </c>
      <c r="AJ346" s="423" t="s">
        <v>313</v>
      </c>
      <c r="AK346" s="423" t="s">
        <v>313</v>
      </c>
      <c r="AL346" s="423" t="s">
        <v>313</v>
      </c>
      <c r="AM346" s="423" t="s">
        <v>313</v>
      </c>
      <c r="AN346" s="423" t="s">
        <v>313</v>
      </c>
      <c r="AO346" s="423" t="s">
        <v>313</v>
      </c>
      <c r="AP346" s="423" t="s">
        <v>313</v>
      </c>
      <c r="AQ346" s="423">
        <v>1</v>
      </c>
    </row>
    <row r="347" spans="1:43" hidden="1" x14ac:dyDescent="0.3">
      <c r="A347" s="423" t="s">
        <v>45</v>
      </c>
      <c r="B347">
        <v>649</v>
      </c>
      <c r="C347">
        <v>124</v>
      </c>
      <c r="D347">
        <v>2664</v>
      </c>
      <c r="E347" s="423" t="s">
        <v>313</v>
      </c>
      <c r="F347" s="423" t="s">
        <v>313</v>
      </c>
      <c r="G347" s="423" t="s">
        <v>3242</v>
      </c>
      <c r="H347">
        <v>12121089000123</v>
      </c>
      <c r="I347" s="423" t="s">
        <v>2405</v>
      </c>
      <c r="J347" s="423" t="s">
        <v>3243</v>
      </c>
      <c r="K347" s="423" t="s">
        <v>313</v>
      </c>
      <c r="M347" s="423" t="s">
        <v>2406</v>
      </c>
      <c r="N347" s="423" t="s">
        <v>313</v>
      </c>
      <c r="O347" s="423" t="s">
        <v>313</v>
      </c>
      <c r="P347" s="423" t="s">
        <v>313</v>
      </c>
      <c r="Q347" s="423" t="s">
        <v>313</v>
      </c>
      <c r="R347" s="423" t="s">
        <v>313</v>
      </c>
      <c r="S347" s="423" t="s">
        <v>313</v>
      </c>
      <c r="T347" s="423" t="s">
        <v>2461</v>
      </c>
      <c r="U347" s="423" t="s">
        <v>2470</v>
      </c>
      <c r="V347" s="423" t="s">
        <v>313</v>
      </c>
      <c r="W347">
        <v>8400</v>
      </c>
      <c r="X347">
        <v>0</v>
      </c>
      <c r="Y347" s="423" t="s">
        <v>313</v>
      </c>
      <c r="Z347">
        <v>37</v>
      </c>
      <c r="AA347" s="32">
        <v>45950</v>
      </c>
      <c r="AB347" s="62">
        <v>0.47859953703703706</v>
      </c>
      <c r="AC347" s="423" t="s">
        <v>335</v>
      </c>
      <c r="AD347" s="32">
        <v>45987</v>
      </c>
      <c r="AE347" s="62">
        <v>0.505</v>
      </c>
      <c r="AF347" s="423" t="s">
        <v>336</v>
      </c>
      <c r="AH347" s="423" t="s">
        <v>3240</v>
      </c>
      <c r="AI347" s="423" t="s">
        <v>1744</v>
      </c>
      <c r="AJ347" s="423" t="s">
        <v>313</v>
      </c>
      <c r="AK347" s="423" t="s">
        <v>313</v>
      </c>
      <c r="AL347" s="423" t="s">
        <v>313</v>
      </c>
      <c r="AM347" s="423" t="s">
        <v>313</v>
      </c>
      <c r="AN347" s="423" t="s">
        <v>313</v>
      </c>
      <c r="AO347" s="423" t="s">
        <v>313</v>
      </c>
      <c r="AP347" s="423" t="s">
        <v>313</v>
      </c>
      <c r="AQ347" s="423">
        <v>1</v>
      </c>
    </row>
    <row r="348" spans="1:43" hidden="1" x14ac:dyDescent="0.3">
      <c r="A348" s="423" t="s">
        <v>45</v>
      </c>
      <c r="B348">
        <v>650</v>
      </c>
      <c r="C348">
        <v>128</v>
      </c>
      <c r="D348">
        <v>2665</v>
      </c>
      <c r="E348" s="423" t="s">
        <v>313</v>
      </c>
      <c r="F348" s="423" t="s">
        <v>313</v>
      </c>
      <c r="G348" s="423" t="s">
        <v>3244</v>
      </c>
      <c r="H348">
        <v>8530284000130</v>
      </c>
      <c r="I348" s="423" t="s">
        <v>2414</v>
      </c>
      <c r="J348" s="423" t="s">
        <v>3245</v>
      </c>
      <c r="K348" s="423" t="s">
        <v>313</v>
      </c>
      <c r="M348" s="423" t="s">
        <v>2415</v>
      </c>
      <c r="N348" s="423" t="s">
        <v>313</v>
      </c>
      <c r="O348" s="423" t="s">
        <v>313</v>
      </c>
      <c r="P348" s="423" t="s">
        <v>313</v>
      </c>
      <c r="Q348" s="423" t="s">
        <v>313</v>
      </c>
      <c r="R348" s="423" t="s">
        <v>313</v>
      </c>
      <c r="S348" s="423" t="s">
        <v>313</v>
      </c>
      <c r="T348" s="423" t="s">
        <v>2461</v>
      </c>
      <c r="U348" s="423" t="s">
        <v>2470</v>
      </c>
      <c r="V348" s="423" t="s">
        <v>313</v>
      </c>
      <c r="W348">
        <v>3360</v>
      </c>
      <c r="X348">
        <v>7128</v>
      </c>
      <c r="Y348" s="423" t="s">
        <v>313</v>
      </c>
      <c r="Z348">
        <v>18</v>
      </c>
      <c r="AA348" s="32">
        <v>45950</v>
      </c>
      <c r="AB348" s="62">
        <v>0.52028935185185188</v>
      </c>
      <c r="AC348" s="423" t="s">
        <v>335</v>
      </c>
      <c r="AD348" s="32">
        <v>45968</v>
      </c>
      <c r="AE348" s="62">
        <v>0.41829861111111111</v>
      </c>
      <c r="AF348" s="423" t="s">
        <v>407</v>
      </c>
      <c r="AH348" s="423" t="s">
        <v>3240</v>
      </c>
      <c r="AI348" s="423" t="s">
        <v>3240</v>
      </c>
      <c r="AJ348" s="423" t="s">
        <v>313</v>
      </c>
      <c r="AK348" s="423" t="s">
        <v>313</v>
      </c>
      <c r="AL348" s="423" t="s">
        <v>313</v>
      </c>
      <c r="AM348" s="423" t="s">
        <v>313</v>
      </c>
      <c r="AN348" s="423" t="s">
        <v>313</v>
      </c>
      <c r="AO348" s="423" t="s">
        <v>313</v>
      </c>
      <c r="AP348" s="423" t="s">
        <v>313</v>
      </c>
      <c r="AQ348" s="423">
        <v>1</v>
      </c>
    </row>
    <row r="349" spans="1:43" hidden="1" x14ac:dyDescent="0.3">
      <c r="A349" s="423" t="s">
        <v>45</v>
      </c>
      <c r="B349">
        <v>651</v>
      </c>
      <c r="D349">
        <v>2666</v>
      </c>
      <c r="E349" s="423" t="s">
        <v>313</v>
      </c>
      <c r="F349" s="423" t="s">
        <v>313</v>
      </c>
      <c r="G349" s="423" t="s">
        <v>3246</v>
      </c>
      <c r="H349">
        <v>49119936000125</v>
      </c>
      <c r="I349" s="423" t="s">
        <v>313</v>
      </c>
      <c r="J349" s="423" t="s">
        <v>4286</v>
      </c>
      <c r="K349" s="423" t="s">
        <v>3248</v>
      </c>
      <c r="M349" s="423" t="s">
        <v>3155</v>
      </c>
      <c r="N349" s="423" t="s">
        <v>313</v>
      </c>
      <c r="O349" s="423" t="s">
        <v>313</v>
      </c>
      <c r="P349" s="423" t="s">
        <v>313</v>
      </c>
      <c r="Q349" s="423" t="s">
        <v>313</v>
      </c>
      <c r="R349" s="423" t="s">
        <v>313</v>
      </c>
      <c r="S349" s="423" t="s">
        <v>313</v>
      </c>
      <c r="T349" s="423" t="s">
        <v>2461</v>
      </c>
      <c r="U349" s="423" t="s">
        <v>2470</v>
      </c>
      <c r="V349" s="423" t="s">
        <v>313</v>
      </c>
      <c r="W349">
        <v>0</v>
      </c>
      <c r="X349">
        <v>2574</v>
      </c>
      <c r="Y349" s="423" t="s">
        <v>313</v>
      </c>
      <c r="Z349">
        <v>37</v>
      </c>
      <c r="AA349" s="32">
        <v>45950</v>
      </c>
      <c r="AB349" s="62">
        <v>0.73157407407407404</v>
      </c>
      <c r="AC349" s="423" t="s">
        <v>335</v>
      </c>
      <c r="AD349" s="32">
        <v>45987</v>
      </c>
      <c r="AE349" s="62">
        <v>0.49932870370370369</v>
      </c>
      <c r="AF349" s="423" t="s">
        <v>336</v>
      </c>
      <c r="AH349" s="423" t="s">
        <v>3240</v>
      </c>
      <c r="AI349" s="423" t="s">
        <v>3240</v>
      </c>
      <c r="AJ349" s="423" t="s">
        <v>313</v>
      </c>
      <c r="AK349" s="423" t="s">
        <v>313</v>
      </c>
      <c r="AL349" s="423" t="s">
        <v>313</v>
      </c>
      <c r="AM349" s="423" t="s">
        <v>313</v>
      </c>
      <c r="AN349" s="423" t="s">
        <v>313</v>
      </c>
      <c r="AO349" s="423" t="s">
        <v>313</v>
      </c>
      <c r="AP349" s="423" t="s">
        <v>313</v>
      </c>
      <c r="AQ349" s="423">
        <v>1</v>
      </c>
    </row>
    <row r="350" spans="1:43" hidden="1" x14ac:dyDescent="0.3">
      <c r="A350" s="423" t="s">
        <v>45</v>
      </c>
      <c r="B350">
        <v>652</v>
      </c>
      <c r="C350">
        <v>203</v>
      </c>
      <c r="D350">
        <v>2667</v>
      </c>
      <c r="E350" s="423" t="s">
        <v>313</v>
      </c>
      <c r="F350" s="423" t="s">
        <v>313</v>
      </c>
      <c r="G350" s="423" t="s">
        <v>3249</v>
      </c>
      <c r="H350">
        <v>11806036000183</v>
      </c>
      <c r="I350" s="423" t="s">
        <v>2847</v>
      </c>
      <c r="J350" s="423" t="s">
        <v>2071</v>
      </c>
      <c r="K350" s="423" t="s">
        <v>2848</v>
      </c>
      <c r="M350" s="423" t="s">
        <v>2849</v>
      </c>
      <c r="N350" s="423" t="s">
        <v>313</v>
      </c>
      <c r="O350" s="423" t="s">
        <v>5913</v>
      </c>
      <c r="P350" s="423" t="s">
        <v>2693</v>
      </c>
      <c r="Q350" s="423" t="s">
        <v>1232</v>
      </c>
      <c r="R350" s="423" t="s">
        <v>313</v>
      </c>
      <c r="S350" s="423" t="s">
        <v>313</v>
      </c>
      <c r="T350" s="423" t="s">
        <v>2461</v>
      </c>
      <c r="U350" s="423" t="s">
        <v>2470</v>
      </c>
      <c r="V350" s="423" t="s">
        <v>313</v>
      </c>
      <c r="W350">
        <v>2160</v>
      </c>
      <c r="X350">
        <v>0</v>
      </c>
      <c r="Y350" s="423" t="s">
        <v>313</v>
      </c>
      <c r="Z350">
        <v>14</v>
      </c>
      <c r="AA350" s="32">
        <v>45951</v>
      </c>
      <c r="AB350" s="62">
        <v>0.48002314814814817</v>
      </c>
      <c r="AC350" s="423" t="s">
        <v>335</v>
      </c>
      <c r="AD350" s="32">
        <v>45965</v>
      </c>
      <c r="AE350" s="62">
        <v>0.50258101851851855</v>
      </c>
      <c r="AF350" s="423" t="s">
        <v>474</v>
      </c>
      <c r="AH350" s="423" t="s">
        <v>1816</v>
      </c>
      <c r="AI350" s="423" t="s">
        <v>3250</v>
      </c>
      <c r="AJ350" s="423" t="s">
        <v>313</v>
      </c>
      <c r="AK350" s="423" t="s">
        <v>313</v>
      </c>
      <c r="AL350" s="423" t="s">
        <v>313</v>
      </c>
      <c r="AM350" s="423" t="s">
        <v>313</v>
      </c>
      <c r="AN350" s="423" t="s">
        <v>313</v>
      </c>
      <c r="AO350" s="423" t="s">
        <v>313</v>
      </c>
      <c r="AP350" s="423" t="s">
        <v>313</v>
      </c>
      <c r="AQ350" s="423">
        <v>1</v>
      </c>
    </row>
    <row r="351" spans="1:43" hidden="1" x14ac:dyDescent="0.3">
      <c r="A351" s="423" t="s">
        <v>45</v>
      </c>
      <c r="B351">
        <v>653</v>
      </c>
      <c r="D351">
        <v>2668</v>
      </c>
      <c r="E351" s="423" t="s">
        <v>3899</v>
      </c>
      <c r="F351" s="423" t="s">
        <v>313</v>
      </c>
      <c r="G351" s="423" t="s">
        <v>3251</v>
      </c>
      <c r="H351">
        <v>38160619000136</v>
      </c>
      <c r="I351" s="423" t="s">
        <v>313</v>
      </c>
      <c r="J351" s="423" t="s">
        <v>3252</v>
      </c>
      <c r="K351" s="423" t="s">
        <v>3253</v>
      </c>
      <c r="M351" s="423" t="s">
        <v>3254</v>
      </c>
      <c r="N351" s="423" t="s">
        <v>313</v>
      </c>
      <c r="O351" s="423" t="s">
        <v>313</v>
      </c>
      <c r="P351" s="423" t="s">
        <v>313</v>
      </c>
      <c r="Q351" s="423" t="s">
        <v>313</v>
      </c>
      <c r="R351" s="423" t="s">
        <v>313</v>
      </c>
      <c r="S351" s="423" t="s">
        <v>955</v>
      </c>
      <c r="T351" s="423" t="s">
        <v>2461</v>
      </c>
      <c r="U351" s="423" t="s">
        <v>2470</v>
      </c>
      <c r="V351" s="423" t="s">
        <v>313</v>
      </c>
      <c r="W351">
        <v>16200</v>
      </c>
      <c r="X351">
        <v>7128</v>
      </c>
      <c r="Y351" s="423" t="s">
        <v>313</v>
      </c>
      <c r="Z351">
        <v>211</v>
      </c>
      <c r="AA351" s="32">
        <v>45951</v>
      </c>
      <c r="AB351" s="62">
        <v>0.4896759259259259</v>
      </c>
      <c r="AC351" s="423" t="s">
        <v>322</v>
      </c>
      <c r="AD351" s="32"/>
      <c r="AE351" s="62"/>
      <c r="AF351" s="423" t="s">
        <v>313</v>
      </c>
      <c r="AH351" s="423" t="s">
        <v>3250</v>
      </c>
      <c r="AI351" s="423" t="s">
        <v>3250</v>
      </c>
      <c r="AJ351" s="423" t="s">
        <v>313</v>
      </c>
      <c r="AK351" s="423" t="s">
        <v>3774</v>
      </c>
      <c r="AL351" s="423" t="s">
        <v>3881</v>
      </c>
      <c r="AM351" s="423" t="s">
        <v>313</v>
      </c>
      <c r="AN351" s="423" t="s">
        <v>313</v>
      </c>
      <c r="AO351" s="423" t="s">
        <v>313</v>
      </c>
      <c r="AP351" s="423" t="s">
        <v>313</v>
      </c>
      <c r="AQ351" s="423">
        <v>1</v>
      </c>
    </row>
    <row r="352" spans="1:43" hidden="1" x14ac:dyDescent="0.3">
      <c r="A352" s="423" t="s">
        <v>45</v>
      </c>
      <c r="B352">
        <v>654</v>
      </c>
      <c r="C352">
        <v>73</v>
      </c>
      <c r="D352">
        <v>2670</v>
      </c>
      <c r="E352" s="423" t="s">
        <v>313</v>
      </c>
      <c r="F352" s="423" t="s">
        <v>313</v>
      </c>
      <c r="G352" s="423" t="s">
        <v>3255</v>
      </c>
      <c r="I352" s="423" t="s">
        <v>2266</v>
      </c>
      <c r="J352" s="423" t="s">
        <v>1008</v>
      </c>
      <c r="K352" s="423" t="s">
        <v>2998</v>
      </c>
      <c r="M352" s="423" t="s">
        <v>2268</v>
      </c>
      <c r="N352" s="423" t="s">
        <v>313</v>
      </c>
      <c r="O352" s="423" t="s">
        <v>313</v>
      </c>
      <c r="P352" s="423" t="s">
        <v>313</v>
      </c>
      <c r="Q352" s="423" t="s">
        <v>313</v>
      </c>
      <c r="R352" s="423" t="s">
        <v>313</v>
      </c>
      <c r="S352" s="423" t="s">
        <v>313</v>
      </c>
      <c r="T352" s="423" t="s">
        <v>2461</v>
      </c>
      <c r="U352" s="423" t="s">
        <v>2470</v>
      </c>
      <c r="V352" s="423" t="s">
        <v>313</v>
      </c>
      <c r="W352">
        <v>1600</v>
      </c>
      <c r="X352">
        <v>322193</v>
      </c>
      <c r="Y352" s="423" t="s">
        <v>313</v>
      </c>
      <c r="Z352">
        <v>19</v>
      </c>
      <c r="AA352" s="32">
        <v>45952</v>
      </c>
      <c r="AB352" s="62">
        <v>0.38269675925925928</v>
      </c>
      <c r="AC352" s="423" t="s">
        <v>335</v>
      </c>
      <c r="AD352" s="32">
        <v>45971</v>
      </c>
      <c r="AE352" s="62">
        <v>0.62304398148148143</v>
      </c>
      <c r="AF352" s="423" t="s">
        <v>407</v>
      </c>
      <c r="AH352" s="423" t="s">
        <v>3250</v>
      </c>
      <c r="AI352" s="423" t="s">
        <v>3256</v>
      </c>
      <c r="AJ352" s="423" t="s">
        <v>313</v>
      </c>
      <c r="AK352" s="423" t="s">
        <v>313</v>
      </c>
      <c r="AL352" s="423" t="s">
        <v>313</v>
      </c>
      <c r="AM352" s="423" t="s">
        <v>313</v>
      </c>
      <c r="AN352" s="423" t="s">
        <v>313</v>
      </c>
      <c r="AO352" s="423" t="s">
        <v>313</v>
      </c>
      <c r="AP352" s="423" t="s">
        <v>313</v>
      </c>
      <c r="AQ352" s="423">
        <v>1</v>
      </c>
    </row>
    <row r="353" spans="1:43" hidden="1" x14ac:dyDescent="0.3">
      <c r="A353" s="423" t="s">
        <v>45</v>
      </c>
      <c r="B353">
        <v>655</v>
      </c>
      <c r="C353">
        <v>107</v>
      </c>
      <c r="D353">
        <v>2671</v>
      </c>
      <c r="E353" s="423" t="s">
        <v>313</v>
      </c>
      <c r="F353" s="423" t="s">
        <v>313</v>
      </c>
      <c r="G353" s="423" t="s">
        <v>3257</v>
      </c>
      <c r="H353">
        <v>7527737000297</v>
      </c>
      <c r="I353" s="423" t="s">
        <v>2370</v>
      </c>
      <c r="J353" s="423" t="s">
        <v>5946</v>
      </c>
      <c r="K353" s="423" t="s">
        <v>313</v>
      </c>
      <c r="M353" s="423" t="s">
        <v>2371</v>
      </c>
      <c r="N353" s="423" t="s">
        <v>313</v>
      </c>
      <c r="O353" s="423" t="s">
        <v>313</v>
      </c>
      <c r="P353" s="423" t="s">
        <v>313</v>
      </c>
      <c r="Q353" s="423" t="s">
        <v>313</v>
      </c>
      <c r="R353" s="423" t="s">
        <v>313</v>
      </c>
      <c r="S353" s="423" t="s">
        <v>313</v>
      </c>
      <c r="T353" s="423" t="s">
        <v>2461</v>
      </c>
      <c r="U353" s="423" t="s">
        <v>2470</v>
      </c>
      <c r="V353" s="423" t="s">
        <v>313</v>
      </c>
      <c r="W353">
        <v>420</v>
      </c>
      <c r="X353">
        <v>3564</v>
      </c>
      <c r="Y353" s="423" t="s">
        <v>313</v>
      </c>
      <c r="Z353">
        <v>26</v>
      </c>
      <c r="AA353" s="32">
        <v>45952</v>
      </c>
      <c r="AB353" s="62">
        <v>0.48693287037037036</v>
      </c>
      <c r="AC353" s="423" t="s">
        <v>335</v>
      </c>
      <c r="AD353" s="32">
        <v>45978</v>
      </c>
      <c r="AE353" s="62">
        <v>0.41158564814814813</v>
      </c>
      <c r="AF353" s="423" t="s">
        <v>474</v>
      </c>
      <c r="AH353" s="423" t="s">
        <v>3256</v>
      </c>
      <c r="AI353" s="423" t="s">
        <v>3256</v>
      </c>
      <c r="AJ353" s="423" t="s">
        <v>313</v>
      </c>
      <c r="AK353" s="423" t="s">
        <v>313</v>
      </c>
      <c r="AL353" s="423" t="s">
        <v>313</v>
      </c>
      <c r="AM353" s="423" t="s">
        <v>313</v>
      </c>
      <c r="AN353" s="423" t="s">
        <v>313</v>
      </c>
      <c r="AO353" s="423" t="s">
        <v>313</v>
      </c>
      <c r="AP353" s="423" t="s">
        <v>313</v>
      </c>
      <c r="AQ353" s="423">
        <v>1</v>
      </c>
    </row>
    <row r="354" spans="1:43" hidden="1" x14ac:dyDescent="0.3">
      <c r="A354" s="423" t="s">
        <v>45</v>
      </c>
      <c r="B354">
        <v>658</v>
      </c>
      <c r="C354">
        <v>191</v>
      </c>
      <c r="D354">
        <v>2681</v>
      </c>
      <c r="E354" s="423" t="s">
        <v>313</v>
      </c>
      <c r="F354" s="423" t="s">
        <v>313</v>
      </c>
      <c r="G354" s="423" t="s">
        <v>3259</v>
      </c>
      <c r="H354">
        <v>18628799000120</v>
      </c>
      <c r="I354" s="423" t="s">
        <v>2789</v>
      </c>
      <c r="J354" s="423" t="s">
        <v>2790</v>
      </c>
      <c r="K354" s="423" t="s">
        <v>1737</v>
      </c>
      <c r="M354" s="423" t="s">
        <v>1738</v>
      </c>
      <c r="N354" s="423" t="s">
        <v>313</v>
      </c>
      <c r="O354" s="423" t="s">
        <v>5906</v>
      </c>
      <c r="P354" s="423" t="s">
        <v>631</v>
      </c>
      <c r="Q354" s="423" t="s">
        <v>330</v>
      </c>
      <c r="R354" s="423" t="s">
        <v>313</v>
      </c>
      <c r="S354" s="423" t="s">
        <v>313</v>
      </c>
      <c r="T354" s="423" t="s">
        <v>2461</v>
      </c>
      <c r="U354" s="423" t="s">
        <v>356</v>
      </c>
      <c r="V354" s="423" t="s">
        <v>313</v>
      </c>
      <c r="W354">
        <v>0</v>
      </c>
      <c r="X354">
        <v>64159</v>
      </c>
      <c r="Y354" s="423" t="s">
        <v>313</v>
      </c>
      <c r="Z354">
        <v>2</v>
      </c>
      <c r="AA354" s="32">
        <v>45957</v>
      </c>
      <c r="AB354" s="62">
        <v>0.64555555555555555</v>
      </c>
      <c r="AC354" s="423" t="s">
        <v>358</v>
      </c>
      <c r="AD354" s="32">
        <v>45959</v>
      </c>
      <c r="AE354" s="62">
        <v>0.38715277777777779</v>
      </c>
      <c r="AF354" s="423" t="s">
        <v>313</v>
      </c>
      <c r="AH354" s="423" t="s">
        <v>3260</v>
      </c>
      <c r="AI354" s="423" t="s">
        <v>313</v>
      </c>
      <c r="AJ354" s="423" t="s">
        <v>313</v>
      </c>
      <c r="AK354" s="423" t="s">
        <v>313</v>
      </c>
      <c r="AL354" s="423" t="s">
        <v>313</v>
      </c>
      <c r="AM354" s="423" t="s">
        <v>313</v>
      </c>
      <c r="AN354" s="423" t="s">
        <v>313</v>
      </c>
      <c r="AO354" s="423" t="s">
        <v>313</v>
      </c>
      <c r="AP354" s="423" t="s">
        <v>313</v>
      </c>
      <c r="AQ354" s="423">
        <v>1</v>
      </c>
    </row>
    <row r="355" spans="1:43" hidden="1" x14ac:dyDescent="0.3">
      <c r="A355" s="423" t="s">
        <v>45</v>
      </c>
      <c r="B355">
        <v>660</v>
      </c>
      <c r="C355">
        <v>174</v>
      </c>
      <c r="D355">
        <v>2682</v>
      </c>
      <c r="E355" s="423" t="s">
        <v>313</v>
      </c>
      <c r="F355" s="423" t="s">
        <v>313</v>
      </c>
      <c r="G355" s="423" t="s">
        <v>3261</v>
      </c>
      <c r="H355">
        <v>45238441000164</v>
      </c>
      <c r="I355" s="423" t="s">
        <v>2562</v>
      </c>
      <c r="J355" s="423" t="s">
        <v>3054</v>
      </c>
      <c r="K355" s="423" t="s">
        <v>2564</v>
      </c>
      <c r="L355">
        <v>11973359869</v>
      </c>
      <c r="M355" s="423" t="s">
        <v>2565</v>
      </c>
      <c r="N355" s="423" t="s">
        <v>313</v>
      </c>
      <c r="O355" s="423" t="s">
        <v>5881</v>
      </c>
      <c r="P355" s="423" t="s">
        <v>631</v>
      </c>
      <c r="Q355" s="423" t="s">
        <v>330</v>
      </c>
      <c r="R355" s="423" t="s">
        <v>313</v>
      </c>
      <c r="S355" s="423" t="s">
        <v>313</v>
      </c>
      <c r="T355" s="423" t="s">
        <v>2461</v>
      </c>
      <c r="U355" s="423" t="s">
        <v>356</v>
      </c>
      <c r="V355" s="423" t="s">
        <v>313</v>
      </c>
      <c r="W355">
        <v>0</v>
      </c>
      <c r="X355">
        <v>14256</v>
      </c>
      <c r="Y355" s="423" t="s">
        <v>313</v>
      </c>
      <c r="Z355">
        <v>0</v>
      </c>
      <c r="AA355" s="32">
        <v>45957</v>
      </c>
      <c r="AB355" s="62">
        <v>0.65339120370370374</v>
      </c>
      <c r="AC355" s="423" t="s">
        <v>358</v>
      </c>
      <c r="AD355" s="32">
        <v>45957</v>
      </c>
      <c r="AE355" s="62">
        <v>0.65457175925925926</v>
      </c>
      <c r="AF355" s="423" t="s">
        <v>313</v>
      </c>
      <c r="AH355" s="423" t="s">
        <v>3240</v>
      </c>
      <c r="AI355" s="423" t="s">
        <v>3226</v>
      </c>
      <c r="AJ355" s="423" t="s">
        <v>313</v>
      </c>
      <c r="AK355" s="423" t="s">
        <v>313</v>
      </c>
      <c r="AL355" s="423" t="s">
        <v>313</v>
      </c>
      <c r="AM355" s="423" t="s">
        <v>313</v>
      </c>
      <c r="AN355" s="423" t="s">
        <v>313</v>
      </c>
      <c r="AO355" s="423" t="s">
        <v>313</v>
      </c>
      <c r="AP355" s="423" t="s">
        <v>313</v>
      </c>
      <c r="AQ355" s="423">
        <v>1</v>
      </c>
    </row>
    <row r="356" spans="1:43" hidden="1" x14ac:dyDescent="0.3">
      <c r="A356" s="423" t="s">
        <v>45</v>
      </c>
      <c r="B356">
        <v>661</v>
      </c>
      <c r="D356">
        <v>2683</v>
      </c>
      <c r="E356" s="423" t="s">
        <v>313</v>
      </c>
      <c r="F356" s="423" t="s">
        <v>313</v>
      </c>
      <c r="G356" s="423" t="s">
        <v>3262</v>
      </c>
      <c r="H356">
        <v>38160619000136</v>
      </c>
      <c r="I356" s="423" t="s">
        <v>313</v>
      </c>
      <c r="J356" s="423" t="s">
        <v>3252</v>
      </c>
      <c r="K356" s="423" t="s">
        <v>3253</v>
      </c>
      <c r="M356" s="423" t="s">
        <v>3254</v>
      </c>
      <c r="N356" s="423" t="s">
        <v>313</v>
      </c>
      <c r="O356" s="423" t="s">
        <v>313</v>
      </c>
      <c r="P356" s="423" t="s">
        <v>313</v>
      </c>
      <c r="Q356" s="423" t="s">
        <v>313</v>
      </c>
      <c r="R356" s="423" t="s">
        <v>313</v>
      </c>
      <c r="S356" s="423" t="s">
        <v>313</v>
      </c>
      <c r="T356" s="423" t="s">
        <v>2461</v>
      </c>
      <c r="U356" s="423" t="s">
        <v>356</v>
      </c>
      <c r="V356" s="423" t="s">
        <v>313</v>
      </c>
      <c r="W356">
        <v>0</v>
      </c>
      <c r="X356">
        <v>2586</v>
      </c>
      <c r="Y356" s="423" t="s">
        <v>313</v>
      </c>
      <c r="Z356">
        <v>1</v>
      </c>
      <c r="AA356" s="32">
        <v>45957</v>
      </c>
      <c r="AB356" s="62">
        <v>0.65902777777777777</v>
      </c>
      <c r="AC356" s="423" t="s">
        <v>358</v>
      </c>
      <c r="AD356" s="32">
        <v>45958</v>
      </c>
      <c r="AE356" s="62">
        <v>0.42133101851851851</v>
      </c>
      <c r="AF356" s="423" t="s">
        <v>313</v>
      </c>
      <c r="AH356" s="423" t="s">
        <v>3260</v>
      </c>
      <c r="AI356" s="423" t="s">
        <v>313</v>
      </c>
      <c r="AJ356" s="423" t="s">
        <v>313</v>
      </c>
      <c r="AK356" s="423" t="s">
        <v>313</v>
      </c>
      <c r="AL356" s="423" t="s">
        <v>313</v>
      </c>
      <c r="AM356" s="423" t="s">
        <v>313</v>
      </c>
      <c r="AN356" s="423" t="s">
        <v>313</v>
      </c>
      <c r="AO356" s="423" t="s">
        <v>313</v>
      </c>
      <c r="AP356" s="423" t="s">
        <v>313</v>
      </c>
      <c r="AQ356" s="423">
        <v>1</v>
      </c>
    </row>
    <row r="357" spans="1:43" hidden="1" x14ac:dyDescent="0.3">
      <c r="A357" s="423" t="s">
        <v>45</v>
      </c>
      <c r="B357">
        <v>663</v>
      </c>
      <c r="C357">
        <v>190</v>
      </c>
      <c r="D357">
        <v>2689</v>
      </c>
      <c r="E357" s="423" t="s">
        <v>313</v>
      </c>
      <c r="F357" s="423" t="s">
        <v>313</v>
      </c>
      <c r="G357" s="423" t="s">
        <v>3263</v>
      </c>
      <c r="H357">
        <v>18203215000175</v>
      </c>
      <c r="I357" s="423" t="s">
        <v>2745</v>
      </c>
      <c r="J357" s="423" t="s">
        <v>3264</v>
      </c>
      <c r="K357" s="423" t="s">
        <v>2747</v>
      </c>
      <c r="M357" s="423" t="s">
        <v>2748</v>
      </c>
      <c r="N357" s="423" t="s">
        <v>313</v>
      </c>
      <c r="O357" s="423" t="s">
        <v>5903</v>
      </c>
      <c r="P357" s="423" t="s">
        <v>2750</v>
      </c>
      <c r="Q357" s="423" t="s">
        <v>330</v>
      </c>
      <c r="R357" s="423" t="s">
        <v>313</v>
      </c>
      <c r="S357" s="423" t="s">
        <v>313</v>
      </c>
      <c r="T357" s="423" t="s">
        <v>2461</v>
      </c>
      <c r="U357" s="423" t="s">
        <v>356</v>
      </c>
      <c r="V357" s="423" t="s">
        <v>313</v>
      </c>
      <c r="W357">
        <v>8400</v>
      </c>
      <c r="X357">
        <v>0</v>
      </c>
      <c r="Y357" s="423" t="s">
        <v>313</v>
      </c>
      <c r="Z357">
        <v>0</v>
      </c>
      <c r="AA357" s="32">
        <v>45959</v>
      </c>
      <c r="AB357" s="62">
        <v>0.41988425925925926</v>
      </c>
      <c r="AC357" s="423" t="s">
        <v>358</v>
      </c>
      <c r="AD357" s="32">
        <v>45959</v>
      </c>
      <c r="AE357" s="62">
        <v>0.42054398148148148</v>
      </c>
      <c r="AF357" s="423" t="s">
        <v>313</v>
      </c>
      <c r="AH357" s="423" t="s">
        <v>3265</v>
      </c>
      <c r="AI357" s="423" t="s">
        <v>3265</v>
      </c>
      <c r="AJ357" s="423" t="s">
        <v>313</v>
      </c>
      <c r="AK357" s="423" t="s">
        <v>313</v>
      </c>
      <c r="AL357" s="423" t="s">
        <v>313</v>
      </c>
      <c r="AM357" s="423" t="s">
        <v>313</v>
      </c>
      <c r="AN357" s="423" t="s">
        <v>313</v>
      </c>
      <c r="AO357" s="423" t="s">
        <v>313</v>
      </c>
      <c r="AP357" s="423" t="s">
        <v>313</v>
      </c>
      <c r="AQ357" s="423">
        <v>1</v>
      </c>
    </row>
    <row r="358" spans="1:43" hidden="1" x14ac:dyDescent="0.3">
      <c r="A358" s="423" t="s">
        <v>45</v>
      </c>
      <c r="B358">
        <v>664</v>
      </c>
      <c r="C358">
        <v>191</v>
      </c>
      <c r="D358">
        <v>2691</v>
      </c>
      <c r="E358" s="423" t="s">
        <v>313</v>
      </c>
      <c r="F358" s="423" t="s">
        <v>313</v>
      </c>
      <c r="G358" s="423" t="s">
        <v>3266</v>
      </c>
      <c r="H358">
        <v>18628799000120</v>
      </c>
      <c r="I358" s="423" t="s">
        <v>2789</v>
      </c>
      <c r="J358" s="423" t="s">
        <v>2790</v>
      </c>
      <c r="K358" s="423" t="s">
        <v>1737</v>
      </c>
      <c r="M358" s="423" t="s">
        <v>1738</v>
      </c>
      <c r="N358" s="423" t="s">
        <v>313</v>
      </c>
      <c r="O358" s="423" t="s">
        <v>5906</v>
      </c>
      <c r="P358" s="423" t="s">
        <v>631</v>
      </c>
      <c r="Q358" s="423" t="s">
        <v>330</v>
      </c>
      <c r="R358" s="423" t="s">
        <v>313</v>
      </c>
      <c r="S358" s="423" t="s">
        <v>313</v>
      </c>
      <c r="T358" s="423" t="s">
        <v>2461</v>
      </c>
      <c r="U358" s="423" t="s">
        <v>2470</v>
      </c>
      <c r="V358" s="423" t="s">
        <v>313</v>
      </c>
      <c r="W358">
        <v>26200</v>
      </c>
      <c r="X358">
        <v>3400</v>
      </c>
      <c r="Y358" s="423" t="s">
        <v>313</v>
      </c>
      <c r="Z358">
        <v>36</v>
      </c>
      <c r="AA358" s="32">
        <v>45959</v>
      </c>
      <c r="AB358" s="62">
        <v>0.69269675925925922</v>
      </c>
      <c r="AC358" s="423" t="s">
        <v>335</v>
      </c>
      <c r="AD358" s="32">
        <v>45995</v>
      </c>
      <c r="AE358" s="62">
        <v>0.40078703703703705</v>
      </c>
      <c r="AF358" s="423" t="s">
        <v>336</v>
      </c>
      <c r="AH358" s="423" t="s">
        <v>3265</v>
      </c>
      <c r="AI358" s="423" t="s">
        <v>3265</v>
      </c>
      <c r="AJ358" s="423" t="s">
        <v>313</v>
      </c>
      <c r="AK358" s="423" t="s">
        <v>313</v>
      </c>
      <c r="AL358" s="423" t="s">
        <v>313</v>
      </c>
      <c r="AM358" s="423" t="s">
        <v>313</v>
      </c>
      <c r="AN358" s="423" t="s">
        <v>313</v>
      </c>
      <c r="AO358" s="423" t="s">
        <v>313</v>
      </c>
      <c r="AP358" s="423" t="s">
        <v>313</v>
      </c>
      <c r="AQ358" s="423">
        <v>1</v>
      </c>
    </row>
    <row r="359" spans="1:43" hidden="1" x14ac:dyDescent="0.3">
      <c r="A359" s="423" t="s">
        <v>45</v>
      </c>
      <c r="B359">
        <v>668</v>
      </c>
      <c r="C359">
        <v>103</v>
      </c>
      <c r="D359">
        <v>2717</v>
      </c>
      <c r="E359" s="423" t="s">
        <v>313</v>
      </c>
      <c r="F359" s="423" t="s">
        <v>313</v>
      </c>
      <c r="G359" s="423" t="s">
        <v>3267</v>
      </c>
      <c r="H359">
        <v>12549273000179</v>
      </c>
      <c r="I359" s="423" t="s">
        <v>2359</v>
      </c>
      <c r="J359" s="423" t="s">
        <v>3126</v>
      </c>
      <c r="K359" s="423" t="s">
        <v>3268</v>
      </c>
      <c r="M359" s="423" t="s">
        <v>2362</v>
      </c>
      <c r="N359" s="423" t="s">
        <v>313</v>
      </c>
      <c r="O359" s="423" t="s">
        <v>5874</v>
      </c>
      <c r="P359" s="423" t="s">
        <v>1130</v>
      </c>
      <c r="Q359" s="423" t="s">
        <v>330</v>
      </c>
      <c r="R359" s="423" t="s">
        <v>313</v>
      </c>
      <c r="S359" s="423" t="s">
        <v>1115</v>
      </c>
      <c r="T359" s="423" t="s">
        <v>2461</v>
      </c>
      <c r="U359" s="423" t="s">
        <v>2470</v>
      </c>
      <c r="V359" s="423" t="s">
        <v>313</v>
      </c>
      <c r="W359">
        <v>1600</v>
      </c>
      <c r="X359">
        <v>47183</v>
      </c>
      <c r="Y359" s="423" t="s">
        <v>313</v>
      </c>
      <c r="Z359">
        <v>82</v>
      </c>
      <c r="AA359" s="32">
        <v>45961</v>
      </c>
      <c r="AB359" s="62">
        <v>0.45398148148148149</v>
      </c>
      <c r="AC359" s="423" t="s">
        <v>335</v>
      </c>
      <c r="AD359" s="32">
        <v>46043</v>
      </c>
      <c r="AE359" s="62">
        <v>0.40621527777777777</v>
      </c>
      <c r="AF359" s="423" t="s">
        <v>407</v>
      </c>
      <c r="AH359" s="423" t="s">
        <v>3269</v>
      </c>
      <c r="AI359" s="423" t="s">
        <v>3260</v>
      </c>
      <c r="AJ359" s="423" t="s">
        <v>313</v>
      </c>
      <c r="AK359" s="423" t="s">
        <v>3517</v>
      </c>
      <c r="AL359" s="423" t="s">
        <v>313</v>
      </c>
      <c r="AM359" s="423" t="s">
        <v>313</v>
      </c>
      <c r="AN359" s="423" t="s">
        <v>313</v>
      </c>
      <c r="AO359" s="423" t="s">
        <v>313</v>
      </c>
      <c r="AP359" s="423" t="s">
        <v>313</v>
      </c>
      <c r="AQ359" s="423">
        <v>1</v>
      </c>
    </row>
    <row r="360" spans="1:43" hidden="1" x14ac:dyDescent="0.3">
      <c r="A360" s="423" t="s">
        <v>45</v>
      </c>
      <c r="B360">
        <v>670</v>
      </c>
      <c r="D360">
        <v>2719</v>
      </c>
      <c r="E360" s="423" t="s">
        <v>313</v>
      </c>
      <c r="F360" s="423" t="s">
        <v>313</v>
      </c>
      <c r="G360" s="423" t="s">
        <v>3270</v>
      </c>
      <c r="H360">
        <v>6946105000114</v>
      </c>
      <c r="I360" s="423" t="s">
        <v>313</v>
      </c>
      <c r="J360" s="423" t="s">
        <v>3271</v>
      </c>
      <c r="K360" s="423" t="s">
        <v>3272</v>
      </c>
      <c r="M360" s="423" t="s">
        <v>3273</v>
      </c>
      <c r="N360" s="423" t="s">
        <v>313</v>
      </c>
      <c r="O360" s="423" t="s">
        <v>313</v>
      </c>
      <c r="P360" s="423" t="s">
        <v>313</v>
      </c>
      <c r="Q360" s="423" t="s">
        <v>313</v>
      </c>
      <c r="R360" s="423" t="s">
        <v>313</v>
      </c>
      <c r="S360" s="423" t="s">
        <v>313</v>
      </c>
      <c r="T360" s="423" t="s">
        <v>2461</v>
      </c>
      <c r="U360" s="423" t="s">
        <v>356</v>
      </c>
      <c r="V360" s="423" t="s">
        <v>313</v>
      </c>
      <c r="W360">
        <v>0</v>
      </c>
      <c r="X360">
        <v>28512</v>
      </c>
      <c r="Y360" s="423" t="s">
        <v>313</v>
      </c>
      <c r="Z360">
        <v>19</v>
      </c>
      <c r="AA360" s="32">
        <v>45961</v>
      </c>
      <c r="AB360" s="62">
        <v>0.68109953703703707</v>
      </c>
      <c r="AC360" s="423" t="s">
        <v>358</v>
      </c>
      <c r="AD360" s="32">
        <v>45980</v>
      </c>
      <c r="AE360" s="62">
        <v>0.71309027777777778</v>
      </c>
      <c r="AF360" s="423" t="s">
        <v>313</v>
      </c>
      <c r="AH360" s="423" t="s">
        <v>3274</v>
      </c>
      <c r="AI360" s="423" t="s">
        <v>3274</v>
      </c>
      <c r="AJ360" s="423" t="s">
        <v>313</v>
      </c>
      <c r="AK360" s="423" t="s">
        <v>313</v>
      </c>
      <c r="AL360" s="423" t="s">
        <v>313</v>
      </c>
      <c r="AM360" s="423" t="s">
        <v>313</v>
      </c>
      <c r="AN360" s="423" t="s">
        <v>313</v>
      </c>
      <c r="AO360" s="423" t="s">
        <v>313</v>
      </c>
      <c r="AP360" s="423" t="s">
        <v>313</v>
      </c>
      <c r="AQ360" s="423">
        <v>1</v>
      </c>
    </row>
    <row r="361" spans="1:43" hidden="1" x14ac:dyDescent="0.3">
      <c r="A361" s="423" t="s">
        <v>45</v>
      </c>
      <c r="B361">
        <v>671</v>
      </c>
      <c r="C361">
        <v>189</v>
      </c>
      <c r="D361">
        <v>2728</v>
      </c>
      <c r="E361" s="423" t="s">
        <v>313</v>
      </c>
      <c r="F361" s="423" t="s">
        <v>313</v>
      </c>
      <c r="G361" s="423" t="s">
        <v>3275</v>
      </c>
      <c r="H361">
        <v>10698565000148</v>
      </c>
      <c r="I361" s="423" t="s">
        <v>3205</v>
      </c>
      <c r="J361" s="423" t="s">
        <v>3206</v>
      </c>
      <c r="K361" s="423" t="s">
        <v>3207</v>
      </c>
      <c r="M361" s="423" t="s">
        <v>313</v>
      </c>
      <c r="N361" s="423" t="s">
        <v>313</v>
      </c>
      <c r="O361" s="423" t="s">
        <v>5945</v>
      </c>
      <c r="P361" s="423" t="s">
        <v>3209</v>
      </c>
      <c r="Q361" s="423" t="s">
        <v>3210</v>
      </c>
      <c r="R361" s="423" t="s">
        <v>313</v>
      </c>
      <c r="S361" s="423" t="s">
        <v>313</v>
      </c>
      <c r="T361" s="423" t="s">
        <v>2461</v>
      </c>
      <c r="U361" s="423" t="s">
        <v>2470</v>
      </c>
      <c r="V361" s="423" t="s">
        <v>313</v>
      </c>
      <c r="W361">
        <v>2040708</v>
      </c>
      <c r="X361">
        <v>7128</v>
      </c>
      <c r="Y361" s="423" t="s">
        <v>313</v>
      </c>
      <c r="Z361">
        <v>30</v>
      </c>
      <c r="AA361" s="32">
        <v>45964</v>
      </c>
      <c r="AB361" s="62">
        <v>0.44855324074074077</v>
      </c>
      <c r="AC361" s="423" t="s">
        <v>335</v>
      </c>
      <c r="AD361" s="32">
        <v>45994</v>
      </c>
      <c r="AE361" s="62">
        <v>0.4256597222222222</v>
      </c>
      <c r="AF361" s="423" t="s">
        <v>407</v>
      </c>
      <c r="AH361" s="423" t="s">
        <v>1841</v>
      </c>
      <c r="AI361" s="423" t="s">
        <v>1841</v>
      </c>
      <c r="AJ361" s="423" t="s">
        <v>313</v>
      </c>
      <c r="AK361" s="423" t="s">
        <v>313</v>
      </c>
      <c r="AL361" s="423" t="s">
        <v>313</v>
      </c>
      <c r="AM361" s="423" t="s">
        <v>313</v>
      </c>
      <c r="AN361" s="423" t="s">
        <v>313</v>
      </c>
      <c r="AO361" s="423" t="s">
        <v>313</v>
      </c>
      <c r="AP361" s="423" t="s">
        <v>313</v>
      </c>
      <c r="AQ361" s="423">
        <v>1</v>
      </c>
    </row>
    <row r="362" spans="1:43" hidden="1" x14ac:dyDescent="0.3">
      <c r="A362" s="423" t="s">
        <v>45</v>
      </c>
      <c r="B362">
        <v>675</v>
      </c>
      <c r="C362">
        <v>159</v>
      </c>
      <c r="D362">
        <v>2742</v>
      </c>
      <c r="E362" s="423" t="s">
        <v>313</v>
      </c>
      <c r="F362" s="423" t="s">
        <v>313</v>
      </c>
      <c r="G362" s="423" t="s">
        <v>3276</v>
      </c>
      <c r="H362">
        <v>43526090000161</v>
      </c>
      <c r="I362" s="423" t="s">
        <v>453</v>
      </c>
      <c r="J362" s="423" t="s">
        <v>3126</v>
      </c>
      <c r="K362" s="423" t="s">
        <v>3216</v>
      </c>
      <c r="M362" s="423" t="s">
        <v>456</v>
      </c>
      <c r="N362" s="423" t="s">
        <v>313</v>
      </c>
      <c r="O362" s="423" t="s">
        <v>313</v>
      </c>
      <c r="P362" s="423" t="s">
        <v>449</v>
      </c>
      <c r="Q362" s="423" t="s">
        <v>330</v>
      </c>
      <c r="R362" s="423" t="s">
        <v>313</v>
      </c>
      <c r="S362" s="423" t="s">
        <v>313</v>
      </c>
      <c r="T362" s="423" t="s">
        <v>2461</v>
      </c>
      <c r="U362" s="423" t="s">
        <v>2470</v>
      </c>
      <c r="V362" s="423" t="s">
        <v>313</v>
      </c>
      <c r="Y362" s="423" t="s">
        <v>313</v>
      </c>
      <c r="Z362">
        <v>25</v>
      </c>
      <c r="AA362" s="32">
        <v>45968</v>
      </c>
      <c r="AB362" s="62">
        <v>0.67895833333333333</v>
      </c>
      <c r="AC362" s="423" t="s">
        <v>335</v>
      </c>
      <c r="AD362" s="32">
        <v>45993</v>
      </c>
      <c r="AE362" s="62">
        <v>0.39473379629629629</v>
      </c>
      <c r="AF362" s="423" t="s">
        <v>336</v>
      </c>
      <c r="AH362" s="423" t="s">
        <v>3277</v>
      </c>
      <c r="AI362" s="423" t="s">
        <v>3277</v>
      </c>
      <c r="AJ362" s="423" t="s">
        <v>313</v>
      </c>
      <c r="AK362" s="423" t="s">
        <v>313</v>
      </c>
      <c r="AL362" s="423" t="s">
        <v>313</v>
      </c>
      <c r="AM362" s="423" t="s">
        <v>313</v>
      </c>
      <c r="AN362" s="423" t="s">
        <v>313</v>
      </c>
      <c r="AO362" s="423" t="s">
        <v>313</v>
      </c>
      <c r="AP362" s="423" t="s">
        <v>313</v>
      </c>
      <c r="AQ362" s="423">
        <v>1</v>
      </c>
    </row>
    <row r="363" spans="1:43" hidden="1" x14ac:dyDescent="0.3">
      <c r="A363" s="423" t="s">
        <v>45</v>
      </c>
      <c r="B363">
        <v>676</v>
      </c>
      <c r="C363">
        <v>208</v>
      </c>
      <c r="D363">
        <v>2746</v>
      </c>
      <c r="E363" s="423" t="s">
        <v>313</v>
      </c>
      <c r="F363" s="423" t="s">
        <v>313</v>
      </c>
      <c r="G363" s="423" t="s">
        <v>3278</v>
      </c>
      <c r="H363">
        <v>42830750000130</v>
      </c>
      <c r="I363" s="423" t="s">
        <v>2961</v>
      </c>
      <c r="J363" s="423" t="s">
        <v>1338</v>
      </c>
      <c r="K363" s="423" t="s">
        <v>2963</v>
      </c>
      <c r="M363" s="423" t="s">
        <v>5000</v>
      </c>
      <c r="N363" s="423" t="s">
        <v>313</v>
      </c>
      <c r="O363" s="423" t="s">
        <v>5927</v>
      </c>
      <c r="P363" s="423" t="s">
        <v>631</v>
      </c>
      <c r="Q363" s="423" t="s">
        <v>330</v>
      </c>
      <c r="R363" s="423" t="s">
        <v>313</v>
      </c>
      <c r="S363" s="423" t="s">
        <v>313</v>
      </c>
      <c r="T363" s="423" t="s">
        <v>2461</v>
      </c>
      <c r="U363" s="423" t="s">
        <v>2470</v>
      </c>
      <c r="V363" s="423" t="s">
        <v>313</v>
      </c>
      <c r="W363">
        <v>0</v>
      </c>
      <c r="X363">
        <v>308</v>
      </c>
      <c r="Y363" s="423" t="s">
        <v>313</v>
      </c>
      <c r="Z363">
        <v>30</v>
      </c>
      <c r="AA363" s="32">
        <v>45971</v>
      </c>
      <c r="AB363" s="62">
        <v>0.39951388888888889</v>
      </c>
      <c r="AC363" s="423" t="s">
        <v>335</v>
      </c>
      <c r="AD363" s="32">
        <v>46001</v>
      </c>
      <c r="AE363" s="62">
        <v>0.44709490740740743</v>
      </c>
      <c r="AF363" s="423" t="s">
        <v>336</v>
      </c>
      <c r="AH363" s="423" t="s">
        <v>1943</v>
      </c>
      <c r="AI363" s="423" t="s">
        <v>1943</v>
      </c>
      <c r="AJ363" s="423" t="s">
        <v>313</v>
      </c>
      <c r="AK363" s="423" t="s">
        <v>313</v>
      </c>
      <c r="AL363" s="423" t="s">
        <v>313</v>
      </c>
      <c r="AM363" s="423" t="s">
        <v>313</v>
      </c>
      <c r="AN363" s="423" t="s">
        <v>313</v>
      </c>
      <c r="AO363" s="423" t="s">
        <v>313</v>
      </c>
      <c r="AP363" s="423" t="s">
        <v>313</v>
      </c>
      <c r="AQ363" s="423">
        <v>1</v>
      </c>
    </row>
    <row r="364" spans="1:43" hidden="1" x14ac:dyDescent="0.3">
      <c r="A364" s="423" t="s">
        <v>45</v>
      </c>
      <c r="B364">
        <v>677</v>
      </c>
      <c r="C364">
        <v>182</v>
      </c>
      <c r="D364">
        <v>2752</v>
      </c>
      <c r="E364" s="423" t="s">
        <v>313</v>
      </c>
      <c r="F364" s="423" t="s">
        <v>313</v>
      </c>
      <c r="G364" s="423" t="s">
        <v>3279</v>
      </c>
      <c r="H364">
        <v>23873456000161</v>
      </c>
      <c r="I364" s="423" t="s">
        <v>2628</v>
      </c>
      <c r="J364" s="423" t="s">
        <v>2629</v>
      </c>
      <c r="K364" s="423" t="s">
        <v>2630</v>
      </c>
      <c r="M364" s="423" t="s">
        <v>2631</v>
      </c>
      <c r="N364" s="423" t="s">
        <v>313</v>
      </c>
      <c r="O364" s="423" t="s">
        <v>5890</v>
      </c>
      <c r="P364" s="423" t="s">
        <v>1371</v>
      </c>
      <c r="Q364" s="423" t="s">
        <v>330</v>
      </c>
      <c r="R364" s="423" t="s">
        <v>313</v>
      </c>
      <c r="S364" s="423" t="s">
        <v>1251</v>
      </c>
      <c r="T364" s="423" t="s">
        <v>2461</v>
      </c>
      <c r="U364" s="423" t="s">
        <v>321</v>
      </c>
      <c r="V364" s="423" t="s">
        <v>313</v>
      </c>
      <c r="Y364" s="423" t="s">
        <v>313</v>
      </c>
      <c r="Z364">
        <v>63</v>
      </c>
      <c r="AA364" s="32">
        <v>45972</v>
      </c>
      <c r="AB364" s="62">
        <v>0.64833333333333332</v>
      </c>
      <c r="AC364" s="423" t="s">
        <v>335</v>
      </c>
      <c r="AD364" s="32">
        <v>46035</v>
      </c>
      <c r="AE364" s="62">
        <v>0.70446759259259262</v>
      </c>
      <c r="AF364" s="423" t="s">
        <v>336</v>
      </c>
      <c r="AH364" s="423" t="s">
        <v>313</v>
      </c>
      <c r="AI364" s="423" t="s">
        <v>313</v>
      </c>
      <c r="AJ364" s="423" t="s">
        <v>313</v>
      </c>
      <c r="AK364" s="423" t="s">
        <v>313</v>
      </c>
      <c r="AL364" s="423" t="s">
        <v>313</v>
      </c>
      <c r="AM364" s="423" t="s">
        <v>313</v>
      </c>
      <c r="AN364" s="423" t="s">
        <v>313</v>
      </c>
      <c r="AO364" s="423" t="s">
        <v>313</v>
      </c>
      <c r="AP364" s="423" t="s">
        <v>313</v>
      </c>
      <c r="AQ364" s="423">
        <v>1</v>
      </c>
    </row>
    <row r="365" spans="1:43" hidden="1" x14ac:dyDescent="0.3">
      <c r="A365" s="423" t="s">
        <v>45</v>
      </c>
      <c r="B365">
        <v>678</v>
      </c>
      <c r="C365">
        <v>182</v>
      </c>
      <c r="D365">
        <v>2753</v>
      </c>
      <c r="E365" s="423" t="s">
        <v>313</v>
      </c>
      <c r="F365" s="423" t="s">
        <v>313</v>
      </c>
      <c r="G365" s="423" t="s">
        <v>3280</v>
      </c>
      <c r="H365">
        <v>23873456000161</v>
      </c>
      <c r="I365" s="423" t="s">
        <v>2628</v>
      </c>
      <c r="J365" s="423" t="s">
        <v>2629</v>
      </c>
      <c r="K365" s="423" t="s">
        <v>2630</v>
      </c>
      <c r="M365" s="423" t="s">
        <v>2631</v>
      </c>
      <c r="N365" s="423" t="s">
        <v>313</v>
      </c>
      <c r="O365" s="423" t="s">
        <v>5890</v>
      </c>
      <c r="P365" s="423" t="s">
        <v>1371</v>
      </c>
      <c r="Q365" s="423" t="s">
        <v>330</v>
      </c>
      <c r="R365" s="423" t="s">
        <v>313</v>
      </c>
      <c r="S365" s="423" t="s">
        <v>1251</v>
      </c>
      <c r="T365" s="423" t="s">
        <v>2461</v>
      </c>
      <c r="U365" s="423" t="s">
        <v>2470</v>
      </c>
      <c r="V365" s="423" t="s">
        <v>313</v>
      </c>
      <c r="W365">
        <v>3360</v>
      </c>
      <c r="X365">
        <v>3564</v>
      </c>
      <c r="Y365" s="423" t="s">
        <v>313</v>
      </c>
      <c r="Z365">
        <v>106</v>
      </c>
      <c r="AA365" s="32">
        <v>45972</v>
      </c>
      <c r="AB365" s="62">
        <v>0.64900462962962968</v>
      </c>
      <c r="AC365" s="423" t="s">
        <v>335</v>
      </c>
      <c r="AD365" s="32">
        <v>46078</v>
      </c>
      <c r="AE365" s="62">
        <v>0.46172453703703703</v>
      </c>
      <c r="AF365" s="423" t="s">
        <v>336</v>
      </c>
      <c r="AH365" s="423" t="s">
        <v>3281</v>
      </c>
      <c r="AI365" s="423" t="s">
        <v>3281</v>
      </c>
      <c r="AJ365" s="423" t="s">
        <v>313</v>
      </c>
      <c r="AK365" s="423" t="s">
        <v>1843</v>
      </c>
      <c r="AL365" s="423" t="s">
        <v>3883</v>
      </c>
      <c r="AM365" s="423" t="s">
        <v>313</v>
      </c>
      <c r="AN365" s="423" t="s">
        <v>313</v>
      </c>
      <c r="AO365" s="423" t="s">
        <v>313</v>
      </c>
      <c r="AP365" s="423" t="s">
        <v>313</v>
      </c>
      <c r="AQ365" s="423">
        <v>1</v>
      </c>
    </row>
    <row r="366" spans="1:43" hidden="1" x14ac:dyDescent="0.3">
      <c r="A366" s="423" t="s">
        <v>45</v>
      </c>
      <c r="B366">
        <v>679</v>
      </c>
      <c r="C366">
        <v>182</v>
      </c>
      <c r="D366">
        <v>2754</v>
      </c>
      <c r="E366" s="423" t="s">
        <v>313</v>
      </c>
      <c r="F366" s="423" t="s">
        <v>313</v>
      </c>
      <c r="G366" s="423" t="s">
        <v>3282</v>
      </c>
      <c r="H366">
        <v>23873456000161</v>
      </c>
      <c r="I366" s="423" t="s">
        <v>2628</v>
      </c>
      <c r="J366" s="423" t="s">
        <v>2629</v>
      </c>
      <c r="K366" s="423" t="s">
        <v>2630</v>
      </c>
      <c r="M366" s="423" t="s">
        <v>2631</v>
      </c>
      <c r="N366" s="423" t="s">
        <v>313</v>
      </c>
      <c r="O366" s="423" t="s">
        <v>5890</v>
      </c>
      <c r="P366" s="423" t="s">
        <v>1371</v>
      </c>
      <c r="Q366" s="423" t="s">
        <v>330</v>
      </c>
      <c r="R366" s="423" t="s">
        <v>313</v>
      </c>
      <c r="S366" s="423" t="s">
        <v>1251</v>
      </c>
      <c r="T366" s="423" t="s">
        <v>2461</v>
      </c>
      <c r="U366" s="423" t="s">
        <v>2470</v>
      </c>
      <c r="V366" s="423" t="s">
        <v>313</v>
      </c>
      <c r="W366">
        <v>25200</v>
      </c>
      <c r="X366">
        <v>104544</v>
      </c>
      <c r="Y366" s="423" t="s">
        <v>313</v>
      </c>
      <c r="Z366">
        <v>79</v>
      </c>
      <c r="AA366" s="32">
        <v>45972</v>
      </c>
      <c r="AB366" s="62">
        <v>0.66282407407407407</v>
      </c>
      <c r="AC366" s="423" t="s">
        <v>335</v>
      </c>
      <c r="AD366" s="32">
        <v>46051</v>
      </c>
      <c r="AE366" s="62">
        <v>0.39392361111111113</v>
      </c>
      <c r="AF366" s="423" t="s">
        <v>336</v>
      </c>
      <c r="AH366" s="423" t="s">
        <v>2014</v>
      </c>
      <c r="AI366" s="423" t="s">
        <v>2014</v>
      </c>
      <c r="AJ366" s="423" t="s">
        <v>313</v>
      </c>
      <c r="AK366" s="423" t="s">
        <v>3698</v>
      </c>
      <c r="AL366" s="423" t="s">
        <v>313</v>
      </c>
      <c r="AM366" s="423" t="s">
        <v>313</v>
      </c>
      <c r="AN366" s="423" t="s">
        <v>313</v>
      </c>
      <c r="AO366" s="423" t="s">
        <v>313</v>
      </c>
      <c r="AP366" s="423" t="s">
        <v>313</v>
      </c>
      <c r="AQ366" s="423">
        <v>1</v>
      </c>
    </row>
    <row r="367" spans="1:43" hidden="1" x14ac:dyDescent="0.3">
      <c r="A367" s="423" t="s">
        <v>45</v>
      </c>
      <c r="B367">
        <v>682</v>
      </c>
      <c r="C367">
        <v>206</v>
      </c>
      <c r="D367">
        <v>2758</v>
      </c>
      <c r="E367" s="423" t="s">
        <v>313</v>
      </c>
      <c r="F367" s="423" t="s">
        <v>313</v>
      </c>
      <c r="G367" s="423" t="s">
        <v>3283</v>
      </c>
      <c r="H367">
        <v>37075503000136</v>
      </c>
      <c r="I367" s="423" t="s">
        <v>2883</v>
      </c>
      <c r="J367" s="423" t="s">
        <v>1008</v>
      </c>
      <c r="K367" s="423" t="s">
        <v>1009</v>
      </c>
      <c r="M367" s="423" t="s">
        <v>1010</v>
      </c>
      <c r="N367" s="423" t="s">
        <v>313</v>
      </c>
      <c r="O367" s="423" t="s">
        <v>5920</v>
      </c>
      <c r="P367" s="423" t="s">
        <v>1011</v>
      </c>
      <c r="Q367" s="423" t="s">
        <v>472</v>
      </c>
      <c r="R367" s="423" t="s">
        <v>313</v>
      </c>
      <c r="S367" s="423" t="s">
        <v>313</v>
      </c>
      <c r="T367" s="423" t="s">
        <v>2461</v>
      </c>
      <c r="U367" s="423" t="s">
        <v>2470</v>
      </c>
      <c r="V367" s="423" t="s">
        <v>313</v>
      </c>
      <c r="W367">
        <v>70875</v>
      </c>
      <c r="X367">
        <v>0</v>
      </c>
      <c r="Y367" s="423" t="s">
        <v>313</v>
      </c>
      <c r="Z367">
        <v>19</v>
      </c>
      <c r="AA367" s="32">
        <v>45974</v>
      </c>
      <c r="AB367" s="62">
        <v>0.40334490740740742</v>
      </c>
      <c r="AC367" s="423" t="s">
        <v>335</v>
      </c>
      <c r="AD367" s="32">
        <v>45993</v>
      </c>
      <c r="AE367" s="62">
        <v>0.39771990740740742</v>
      </c>
      <c r="AF367" s="423" t="s">
        <v>336</v>
      </c>
      <c r="AH367" s="423" t="s">
        <v>3284</v>
      </c>
      <c r="AI367" s="423" t="s">
        <v>313</v>
      </c>
      <c r="AJ367" s="423" t="s">
        <v>313</v>
      </c>
      <c r="AK367" s="423" t="s">
        <v>313</v>
      </c>
      <c r="AL367" s="423" t="s">
        <v>313</v>
      </c>
      <c r="AM367" s="423" t="s">
        <v>313</v>
      </c>
      <c r="AN367" s="423" t="s">
        <v>313</v>
      </c>
      <c r="AO367" s="423" t="s">
        <v>313</v>
      </c>
      <c r="AP367" s="423" t="s">
        <v>313</v>
      </c>
      <c r="AQ367" s="423">
        <v>1</v>
      </c>
    </row>
    <row r="368" spans="1:43" hidden="1" x14ac:dyDescent="0.3">
      <c r="A368" s="423" t="s">
        <v>45</v>
      </c>
      <c r="B368">
        <v>683</v>
      </c>
      <c r="C368">
        <v>186</v>
      </c>
      <c r="D368">
        <v>2759</v>
      </c>
      <c r="E368" s="423" t="s">
        <v>313</v>
      </c>
      <c r="F368" s="423" t="s">
        <v>313</v>
      </c>
      <c r="G368" s="423" t="s">
        <v>3285</v>
      </c>
      <c r="H368">
        <v>10899939000193</v>
      </c>
      <c r="I368" s="423" t="s">
        <v>2680</v>
      </c>
      <c r="J368" s="423" t="s">
        <v>2681</v>
      </c>
      <c r="K368" s="423" t="s">
        <v>2682</v>
      </c>
      <c r="M368" s="423" t="s">
        <v>2683</v>
      </c>
      <c r="N368" s="423" t="s">
        <v>313</v>
      </c>
      <c r="O368" s="423" t="s">
        <v>5896</v>
      </c>
      <c r="P368" s="423" t="s">
        <v>2685</v>
      </c>
      <c r="Q368" s="423" t="s">
        <v>472</v>
      </c>
      <c r="R368" s="423" t="s">
        <v>313</v>
      </c>
      <c r="S368" s="423" t="s">
        <v>1237</v>
      </c>
      <c r="T368" s="423" t="s">
        <v>2461</v>
      </c>
      <c r="U368" s="423" t="s">
        <v>356</v>
      </c>
      <c r="V368" s="423" t="s">
        <v>313</v>
      </c>
      <c r="W368">
        <v>2856</v>
      </c>
      <c r="X368">
        <v>60588</v>
      </c>
      <c r="Y368" s="423" t="s">
        <v>313</v>
      </c>
      <c r="Z368">
        <v>60</v>
      </c>
      <c r="AA368" s="32">
        <v>45974</v>
      </c>
      <c r="AB368" s="62">
        <v>0.44814814814814813</v>
      </c>
      <c r="AC368" s="423" t="s">
        <v>335</v>
      </c>
      <c r="AD368" s="32">
        <v>46034</v>
      </c>
      <c r="AE368" s="62">
        <v>0.46733796296296298</v>
      </c>
      <c r="AF368" s="423" t="s">
        <v>474</v>
      </c>
      <c r="AH368" s="423" t="s">
        <v>3284</v>
      </c>
      <c r="AI368" s="423" t="s">
        <v>313</v>
      </c>
      <c r="AJ368" s="423" t="s">
        <v>313</v>
      </c>
      <c r="AK368" s="423" t="s">
        <v>2005</v>
      </c>
      <c r="AL368" s="423" t="s">
        <v>313</v>
      </c>
      <c r="AM368" s="423" t="s">
        <v>313</v>
      </c>
      <c r="AN368" s="423" t="s">
        <v>313</v>
      </c>
      <c r="AO368" s="423" t="s">
        <v>313</v>
      </c>
      <c r="AP368" s="423" t="s">
        <v>313</v>
      </c>
      <c r="AQ368" s="423">
        <v>1</v>
      </c>
    </row>
    <row r="369" spans="1:43" hidden="1" x14ac:dyDescent="0.3">
      <c r="A369" s="423" t="s">
        <v>45</v>
      </c>
      <c r="B369">
        <v>687</v>
      </c>
      <c r="C369">
        <v>152</v>
      </c>
      <c r="D369">
        <v>2817</v>
      </c>
      <c r="E369" s="423" t="s">
        <v>313</v>
      </c>
      <c r="F369" s="423" t="s">
        <v>313</v>
      </c>
      <c r="G369" s="423" t="s">
        <v>3077</v>
      </c>
      <c r="I369" s="423" t="s">
        <v>2499</v>
      </c>
      <c r="J369" s="423" t="s">
        <v>3206</v>
      </c>
      <c r="K369" s="423" t="s">
        <v>2676</v>
      </c>
      <c r="M369" s="423" t="s">
        <v>2502</v>
      </c>
      <c r="N369" s="423" t="s">
        <v>313</v>
      </c>
      <c r="O369" s="423" t="s">
        <v>313</v>
      </c>
      <c r="P369" s="423" t="s">
        <v>313</v>
      </c>
      <c r="Q369" s="423" t="s">
        <v>313</v>
      </c>
      <c r="R369" s="423" t="s">
        <v>313</v>
      </c>
      <c r="S369" s="423" t="s">
        <v>1251</v>
      </c>
      <c r="T369" s="423" t="s">
        <v>2461</v>
      </c>
      <c r="U369" s="423" t="s">
        <v>356</v>
      </c>
      <c r="V369" s="423" t="s">
        <v>313</v>
      </c>
      <c r="W369">
        <v>3360</v>
      </c>
      <c r="X369">
        <v>7128</v>
      </c>
      <c r="Y369" s="423" t="s">
        <v>313</v>
      </c>
      <c r="Z369">
        <v>67</v>
      </c>
      <c r="AA369" s="32">
        <v>45978</v>
      </c>
      <c r="AB369" s="62">
        <v>0.72304398148148152</v>
      </c>
      <c r="AC369" s="423" t="s">
        <v>358</v>
      </c>
      <c r="AD369" s="32">
        <v>46045</v>
      </c>
      <c r="AE369" s="62">
        <v>0.71009259259259261</v>
      </c>
      <c r="AF369" s="423" t="s">
        <v>313</v>
      </c>
      <c r="AH369" s="423" t="s">
        <v>1794</v>
      </c>
      <c r="AI369" s="423" t="s">
        <v>1794</v>
      </c>
      <c r="AJ369" s="423" t="s">
        <v>313</v>
      </c>
      <c r="AK369" s="423" t="s">
        <v>3522</v>
      </c>
      <c r="AL369" s="423" t="s">
        <v>313</v>
      </c>
      <c r="AM369" s="423" t="s">
        <v>313</v>
      </c>
      <c r="AN369" s="423" t="s">
        <v>313</v>
      </c>
      <c r="AO369" s="423" t="s">
        <v>313</v>
      </c>
      <c r="AP369" s="423" t="s">
        <v>313</v>
      </c>
      <c r="AQ369" s="423">
        <v>1</v>
      </c>
    </row>
    <row r="370" spans="1:43" hidden="1" x14ac:dyDescent="0.3">
      <c r="A370" s="423" t="s">
        <v>45</v>
      </c>
      <c r="B370">
        <v>688</v>
      </c>
      <c r="C370">
        <v>170</v>
      </c>
      <c r="D370">
        <v>2818</v>
      </c>
      <c r="E370" s="423" t="s">
        <v>313</v>
      </c>
      <c r="F370" s="423" t="s">
        <v>313</v>
      </c>
      <c r="G370" s="423" t="s">
        <v>2880</v>
      </c>
      <c r="H370">
        <v>4150555001304</v>
      </c>
      <c r="I370" s="423" t="s">
        <v>2532</v>
      </c>
      <c r="J370" s="423" t="s">
        <v>2533</v>
      </c>
      <c r="K370" s="423" t="s">
        <v>2624</v>
      </c>
      <c r="M370" s="423" t="s">
        <v>2535</v>
      </c>
      <c r="N370" s="423" t="s">
        <v>313</v>
      </c>
      <c r="O370" s="423" t="s">
        <v>5877</v>
      </c>
      <c r="P370" s="423" t="s">
        <v>2537</v>
      </c>
      <c r="Q370" s="423" t="s">
        <v>1232</v>
      </c>
      <c r="R370" s="423" t="s">
        <v>313</v>
      </c>
      <c r="S370" s="423" t="s">
        <v>313</v>
      </c>
      <c r="T370" s="423" t="s">
        <v>2461</v>
      </c>
      <c r="U370" s="423" t="s">
        <v>356</v>
      </c>
      <c r="V370" s="423" t="s">
        <v>313</v>
      </c>
      <c r="W370">
        <v>838823</v>
      </c>
      <c r="X370">
        <v>0</v>
      </c>
      <c r="Y370" s="423" t="s">
        <v>313</v>
      </c>
      <c r="Z370">
        <v>8</v>
      </c>
      <c r="AA370" s="32">
        <v>45979</v>
      </c>
      <c r="AB370" s="62">
        <v>0.6174884259259259</v>
      </c>
      <c r="AC370" s="423" t="s">
        <v>358</v>
      </c>
      <c r="AD370" s="32">
        <v>45987</v>
      </c>
      <c r="AE370" s="62">
        <v>0.49862268518518521</v>
      </c>
      <c r="AF370" s="423" t="s">
        <v>313</v>
      </c>
      <c r="AH370" s="423" t="s">
        <v>3286</v>
      </c>
      <c r="AI370" s="423" t="s">
        <v>313</v>
      </c>
      <c r="AJ370" s="423" t="s">
        <v>313</v>
      </c>
      <c r="AK370" s="423" t="s">
        <v>313</v>
      </c>
      <c r="AL370" s="423" t="s">
        <v>313</v>
      </c>
      <c r="AM370" s="423" t="s">
        <v>313</v>
      </c>
      <c r="AN370" s="423" t="s">
        <v>313</v>
      </c>
      <c r="AO370" s="423" t="s">
        <v>313</v>
      </c>
      <c r="AP370" s="423" t="s">
        <v>313</v>
      </c>
      <c r="AQ370" s="423">
        <v>1</v>
      </c>
    </row>
    <row r="371" spans="1:43" hidden="1" x14ac:dyDescent="0.3">
      <c r="A371" s="423" t="s">
        <v>45</v>
      </c>
      <c r="B371">
        <v>689</v>
      </c>
      <c r="C371">
        <v>0</v>
      </c>
      <c r="D371">
        <v>2851</v>
      </c>
      <c r="E371" s="423" t="s">
        <v>313</v>
      </c>
      <c r="F371" s="423" t="s">
        <v>313</v>
      </c>
      <c r="G371" s="423" t="s">
        <v>3287</v>
      </c>
      <c r="I371" s="423" t="s">
        <v>313</v>
      </c>
      <c r="J371" s="423" t="s">
        <v>5947</v>
      </c>
      <c r="K371" s="423" t="s">
        <v>3289</v>
      </c>
      <c r="M371" s="423" t="s">
        <v>3290</v>
      </c>
      <c r="N371" s="423" t="s">
        <v>313</v>
      </c>
      <c r="O371" s="423" t="s">
        <v>313</v>
      </c>
      <c r="P371" s="423" t="s">
        <v>313</v>
      </c>
      <c r="Q371" s="423" t="s">
        <v>313</v>
      </c>
      <c r="R371" s="423" t="s">
        <v>313</v>
      </c>
      <c r="S371" s="423" t="s">
        <v>1251</v>
      </c>
      <c r="T371" s="423" t="s">
        <v>2461</v>
      </c>
      <c r="U371" s="423" t="s">
        <v>2661</v>
      </c>
      <c r="V371" s="423" t="s">
        <v>313</v>
      </c>
      <c r="Y371" s="423" t="s">
        <v>313</v>
      </c>
      <c r="Z371">
        <v>45</v>
      </c>
      <c r="AA371" s="32">
        <v>45985</v>
      </c>
      <c r="AB371" s="62">
        <v>0.38097222222222221</v>
      </c>
      <c r="AC371" s="423" t="s">
        <v>335</v>
      </c>
      <c r="AD371" s="32">
        <v>46030</v>
      </c>
      <c r="AE371" s="62">
        <v>0.49526620370370372</v>
      </c>
      <c r="AF371" s="423" t="s">
        <v>895</v>
      </c>
      <c r="AH371" s="423" t="s">
        <v>313</v>
      </c>
      <c r="AI371" s="423" t="s">
        <v>1939</v>
      </c>
      <c r="AJ371" s="423" t="s">
        <v>313</v>
      </c>
      <c r="AK371" s="423" t="s">
        <v>1843</v>
      </c>
      <c r="AL371" s="423" t="s">
        <v>313</v>
      </c>
      <c r="AM371" s="423" t="s">
        <v>313</v>
      </c>
      <c r="AN371" s="423" t="s">
        <v>313</v>
      </c>
      <c r="AO371" s="423" t="s">
        <v>313</v>
      </c>
      <c r="AP371" s="423" t="s">
        <v>313</v>
      </c>
      <c r="AQ371" s="423">
        <v>1</v>
      </c>
    </row>
    <row r="372" spans="1:43" hidden="1" x14ac:dyDescent="0.3">
      <c r="A372" s="423" t="s">
        <v>45</v>
      </c>
      <c r="B372">
        <v>691</v>
      </c>
      <c r="C372">
        <v>197</v>
      </c>
      <c r="D372">
        <v>2873</v>
      </c>
      <c r="E372" s="423" t="s">
        <v>313</v>
      </c>
      <c r="F372" s="423" t="s">
        <v>313</v>
      </c>
      <c r="G372" s="423" t="s">
        <v>3291</v>
      </c>
      <c r="H372">
        <v>8616236000169</v>
      </c>
      <c r="I372" s="423" t="s">
        <v>2781</v>
      </c>
      <c r="J372" s="423" t="s">
        <v>2681</v>
      </c>
      <c r="K372" s="423" t="s">
        <v>2782</v>
      </c>
      <c r="M372" s="423" t="s">
        <v>2783</v>
      </c>
      <c r="N372" s="423" t="s">
        <v>313</v>
      </c>
      <c r="O372" s="423" t="s">
        <v>5905</v>
      </c>
      <c r="P372" s="423" t="s">
        <v>2742</v>
      </c>
      <c r="Q372" s="423" t="s">
        <v>330</v>
      </c>
      <c r="R372" s="423" t="s">
        <v>313</v>
      </c>
      <c r="S372" s="423" t="s">
        <v>955</v>
      </c>
      <c r="T372" s="423" t="s">
        <v>2461</v>
      </c>
      <c r="U372" s="423" t="s">
        <v>2470</v>
      </c>
      <c r="V372" s="423" t="s">
        <v>313</v>
      </c>
      <c r="W372">
        <v>3360</v>
      </c>
      <c r="X372">
        <v>19642</v>
      </c>
      <c r="Y372" s="423" t="s">
        <v>313</v>
      </c>
      <c r="Z372">
        <v>176</v>
      </c>
      <c r="AA372" s="32">
        <v>45986</v>
      </c>
      <c r="AB372" s="62">
        <v>0.42895833333333333</v>
      </c>
      <c r="AC372" s="423" t="s">
        <v>322</v>
      </c>
      <c r="AD372" s="32"/>
      <c r="AE372" s="62"/>
      <c r="AF372" s="423" t="s">
        <v>313</v>
      </c>
      <c r="AH372" s="423" t="s">
        <v>3292</v>
      </c>
      <c r="AI372" s="423" t="s">
        <v>3292</v>
      </c>
      <c r="AJ372" s="423" t="s">
        <v>313</v>
      </c>
      <c r="AK372" s="423" t="s">
        <v>2005</v>
      </c>
      <c r="AL372" s="423" t="s">
        <v>3881</v>
      </c>
      <c r="AM372" s="423" t="s">
        <v>313</v>
      </c>
      <c r="AN372" s="423" t="s">
        <v>313</v>
      </c>
      <c r="AO372" s="423" t="s">
        <v>313</v>
      </c>
      <c r="AP372" s="423" t="s">
        <v>313</v>
      </c>
      <c r="AQ372" s="423">
        <v>1</v>
      </c>
    </row>
    <row r="373" spans="1:43" hidden="1" x14ac:dyDescent="0.3">
      <c r="A373" s="423" t="s">
        <v>45</v>
      </c>
      <c r="B373">
        <v>698</v>
      </c>
      <c r="C373">
        <v>148</v>
      </c>
      <c r="D373">
        <v>2888</v>
      </c>
      <c r="E373" s="423" t="s">
        <v>313</v>
      </c>
      <c r="F373" s="423" t="s">
        <v>313</v>
      </c>
      <c r="G373" s="423" t="s">
        <v>2609</v>
      </c>
      <c r="H373">
        <v>8530284000130</v>
      </c>
      <c r="I373" s="423" t="s">
        <v>2610</v>
      </c>
      <c r="J373" s="423" t="s">
        <v>3245</v>
      </c>
      <c r="K373" s="423" t="s">
        <v>2611</v>
      </c>
      <c r="M373" s="423" t="s">
        <v>2612</v>
      </c>
      <c r="N373" s="423" t="s">
        <v>313</v>
      </c>
      <c r="O373" s="423" t="s">
        <v>313</v>
      </c>
      <c r="P373" s="423" t="s">
        <v>313</v>
      </c>
      <c r="Q373" s="423" t="s">
        <v>313</v>
      </c>
      <c r="R373" s="423" t="s">
        <v>313</v>
      </c>
      <c r="S373" s="423" t="s">
        <v>313</v>
      </c>
      <c r="T373" s="423" t="s">
        <v>2461</v>
      </c>
      <c r="U373" s="423" t="s">
        <v>2470</v>
      </c>
      <c r="V373" s="423" t="s">
        <v>313</v>
      </c>
      <c r="W373">
        <v>1600</v>
      </c>
      <c r="X373">
        <v>40193</v>
      </c>
      <c r="Y373" s="423" t="s">
        <v>313</v>
      </c>
      <c r="Z373">
        <v>16</v>
      </c>
      <c r="AA373" s="32">
        <v>45986</v>
      </c>
      <c r="AB373" s="62">
        <v>0.71763888888888894</v>
      </c>
      <c r="AC373" s="423" t="s">
        <v>335</v>
      </c>
      <c r="AD373" s="32">
        <v>46002</v>
      </c>
      <c r="AE373" s="62">
        <v>0.63847222222222222</v>
      </c>
      <c r="AF373" s="423" t="s">
        <v>407</v>
      </c>
      <c r="AH373" s="423" t="s">
        <v>3292</v>
      </c>
      <c r="AI373" s="423" t="s">
        <v>3292</v>
      </c>
      <c r="AJ373" s="423" t="s">
        <v>313</v>
      </c>
      <c r="AK373" s="423" t="s">
        <v>313</v>
      </c>
      <c r="AL373" s="423" t="s">
        <v>313</v>
      </c>
      <c r="AM373" s="423" t="s">
        <v>313</v>
      </c>
      <c r="AN373" s="423" t="s">
        <v>313</v>
      </c>
      <c r="AO373" s="423" t="s">
        <v>313</v>
      </c>
      <c r="AP373" s="423" t="s">
        <v>313</v>
      </c>
      <c r="AQ373" s="423">
        <v>1</v>
      </c>
    </row>
    <row r="374" spans="1:43" hidden="1" x14ac:dyDescent="0.3">
      <c r="A374" s="423" t="s">
        <v>45</v>
      </c>
      <c r="B374">
        <v>699</v>
      </c>
      <c r="C374">
        <v>172</v>
      </c>
      <c r="D374">
        <v>2889</v>
      </c>
      <c r="E374" s="423" t="s">
        <v>313</v>
      </c>
      <c r="F374" s="423" t="s">
        <v>313</v>
      </c>
      <c r="G374" s="423" t="s">
        <v>2555</v>
      </c>
      <c r="H374">
        <v>33561753000125</v>
      </c>
      <c r="I374" s="423" t="s">
        <v>2556</v>
      </c>
      <c r="J374" s="423" t="s">
        <v>3235</v>
      </c>
      <c r="K374" s="423" t="s">
        <v>2557</v>
      </c>
      <c r="M374" s="423" t="s">
        <v>2558</v>
      </c>
      <c r="N374" s="423" t="s">
        <v>313</v>
      </c>
      <c r="O374" s="423" t="s">
        <v>5880</v>
      </c>
      <c r="P374" s="423" t="s">
        <v>2560</v>
      </c>
      <c r="Q374" s="423" t="s">
        <v>330</v>
      </c>
      <c r="R374" s="423" t="s">
        <v>313</v>
      </c>
      <c r="S374" s="423" t="s">
        <v>313</v>
      </c>
      <c r="T374" s="423" t="s">
        <v>2461</v>
      </c>
      <c r="U374" s="423" t="s">
        <v>2470</v>
      </c>
      <c r="V374" s="423" t="s">
        <v>313</v>
      </c>
      <c r="W374">
        <v>1680</v>
      </c>
      <c r="X374">
        <v>3564</v>
      </c>
      <c r="Y374" s="423" t="s">
        <v>313</v>
      </c>
      <c r="Z374">
        <v>0</v>
      </c>
      <c r="AA374" s="32">
        <v>45986</v>
      </c>
      <c r="AB374" s="62">
        <v>0.71848379629629633</v>
      </c>
      <c r="AC374" s="423" t="s">
        <v>335</v>
      </c>
      <c r="AD374" s="32">
        <v>45986</v>
      </c>
      <c r="AE374" s="62">
        <v>0.72062499999999996</v>
      </c>
      <c r="AF374" s="423" t="s">
        <v>336</v>
      </c>
      <c r="AH374" s="423" t="s">
        <v>3292</v>
      </c>
      <c r="AI374" s="423" t="s">
        <v>3292</v>
      </c>
      <c r="AJ374" s="423" t="s">
        <v>313</v>
      </c>
      <c r="AK374" s="423" t="s">
        <v>313</v>
      </c>
      <c r="AL374" s="423" t="s">
        <v>313</v>
      </c>
      <c r="AM374" s="423" t="s">
        <v>313</v>
      </c>
      <c r="AN374" s="423" t="s">
        <v>313</v>
      </c>
      <c r="AO374" s="423" t="s">
        <v>313</v>
      </c>
      <c r="AP374" s="423" t="s">
        <v>313</v>
      </c>
      <c r="AQ374" s="423">
        <v>1</v>
      </c>
    </row>
    <row r="375" spans="1:43" hidden="1" x14ac:dyDescent="0.3">
      <c r="A375" s="423" t="s">
        <v>45</v>
      </c>
      <c r="B375">
        <v>710</v>
      </c>
      <c r="C375">
        <v>149</v>
      </c>
      <c r="D375">
        <v>2901</v>
      </c>
      <c r="E375" s="423" t="s">
        <v>313</v>
      </c>
      <c r="F375" s="423" t="s">
        <v>313</v>
      </c>
      <c r="G375" s="423" t="s">
        <v>3079</v>
      </c>
      <c r="H375">
        <v>12418196000118</v>
      </c>
      <c r="I375" s="423" t="s">
        <v>2702</v>
      </c>
      <c r="J375" s="423" t="s">
        <v>652</v>
      </c>
      <c r="K375" s="423" t="s">
        <v>2704</v>
      </c>
      <c r="M375" s="423" t="s">
        <v>2705</v>
      </c>
      <c r="N375" s="423" t="s">
        <v>313</v>
      </c>
      <c r="O375" s="423" t="s">
        <v>313</v>
      </c>
      <c r="P375" s="423" t="s">
        <v>313</v>
      </c>
      <c r="Q375" s="423" t="s">
        <v>313</v>
      </c>
      <c r="R375" s="423" t="s">
        <v>313</v>
      </c>
      <c r="S375" s="423" t="s">
        <v>313</v>
      </c>
      <c r="T375" s="423" t="s">
        <v>2461</v>
      </c>
      <c r="U375" s="423" t="s">
        <v>356</v>
      </c>
      <c r="V375" s="423" t="s">
        <v>313</v>
      </c>
      <c r="W375">
        <v>2856</v>
      </c>
      <c r="X375">
        <v>60588</v>
      </c>
      <c r="Y375" s="423" t="s">
        <v>313</v>
      </c>
      <c r="Z375">
        <v>8</v>
      </c>
      <c r="AA375" s="32">
        <v>45987</v>
      </c>
      <c r="AB375" s="62">
        <v>0.50680555555555551</v>
      </c>
      <c r="AC375" s="423" t="s">
        <v>358</v>
      </c>
      <c r="AD375" s="32">
        <v>45995</v>
      </c>
      <c r="AE375" s="62">
        <v>0.38068287037037035</v>
      </c>
      <c r="AF375" s="423" t="s">
        <v>313</v>
      </c>
      <c r="AH375" s="423" t="s">
        <v>1907</v>
      </c>
      <c r="AI375" s="423" t="s">
        <v>1907</v>
      </c>
      <c r="AJ375" s="423" t="s">
        <v>313</v>
      </c>
      <c r="AK375" s="423" t="s">
        <v>313</v>
      </c>
      <c r="AL375" s="423" t="s">
        <v>313</v>
      </c>
      <c r="AM375" s="423" t="s">
        <v>313</v>
      </c>
      <c r="AN375" s="423" t="s">
        <v>313</v>
      </c>
      <c r="AO375" s="423" t="s">
        <v>313</v>
      </c>
      <c r="AP375" s="423" t="s">
        <v>313</v>
      </c>
      <c r="AQ375" s="423">
        <v>1</v>
      </c>
    </row>
    <row r="376" spans="1:43" hidden="1" x14ac:dyDescent="0.3">
      <c r="A376" s="423" t="s">
        <v>45</v>
      </c>
      <c r="B376">
        <v>712</v>
      </c>
      <c r="D376">
        <v>2903</v>
      </c>
      <c r="E376" s="423" t="s">
        <v>313</v>
      </c>
      <c r="F376" s="423" t="s">
        <v>313</v>
      </c>
      <c r="G376" s="423" t="s">
        <v>3293</v>
      </c>
      <c r="H376">
        <v>6847915000113</v>
      </c>
      <c r="I376" s="423" t="s">
        <v>313</v>
      </c>
      <c r="J376" s="423" t="s">
        <v>3294</v>
      </c>
      <c r="K376" s="423" t="s">
        <v>3295</v>
      </c>
      <c r="M376" s="423" t="s">
        <v>3296</v>
      </c>
      <c r="N376" s="423" t="s">
        <v>313</v>
      </c>
      <c r="O376" s="423" t="s">
        <v>313</v>
      </c>
      <c r="P376" s="423" t="s">
        <v>313</v>
      </c>
      <c r="Q376" s="423" t="s">
        <v>313</v>
      </c>
      <c r="R376" s="423" t="s">
        <v>313</v>
      </c>
      <c r="S376" s="423" t="s">
        <v>955</v>
      </c>
      <c r="T376" s="423" t="s">
        <v>2461</v>
      </c>
      <c r="U376" s="423" t="s">
        <v>2470</v>
      </c>
      <c r="V376" s="423" t="s">
        <v>313</v>
      </c>
      <c r="W376">
        <v>16200</v>
      </c>
      <c r="X376">
        <v>2160</v>
      </c>
      <c r="Y376" s="423" t="s">
        <v>313</v>
      </c>
      <c r="Z376">
        <v>47</v>
      </c>
      <c r="AA376" s="32">
        <v>45987</v>
      </c>
      <c r="AB376" s="62">
        <v>0.67927083333333338</v>
      </c>
      <c r="AC376" s="423" t="s">
        <v>335</v>
      </c>
      <c r="AD376" s="32">
        <v>46034</v>
      </c>
      <c r="AE376" s="62">
        <v>0.47002314814814816</v>
      </c>
      <c r="AF376" s="423" t="s">
        <v>407</v>
      </c>
      <c r="AH376" s="423" t="s">
        <v>3297</v>
      </c>
      <c r="AI376" s="423" t="s">
        <v>3297</v>
      </c>
      <c r="AJ376" s="423" t="s">
        <v>313</v>
      </c>
      <c r="AK376" s="423" t="s">
        <v>3298</v>
      </c>
      <c r="AL376" s="423" t="s">
        <v>313</v>
      </c>
      <c r="AM376" s="423" t="s">
        <v>313</v>
      </c>
      <c r="AN376" s="423" t="s">
        <v>313</v>
      </c>
      <c r="AO376" s="423" t="s">
        <v>313</v>
      </c>
      <c r="AP376" s="423" t="s">
        <v>313</v>
      </c>
      <c r="AQ376" s="423">
        <v>1</v>
      </c>
    </row>
    <row r="377" spans="1:43" hidden="1" x14ac:dyDescent="0.3">
      <c r="A377" s="423" t="s">
        <v>45</v>
      </c>
      <c r="B377">
        <v>713</v>
      </c>
      <c r="C377">
        <v>208</v>
      </c>
      <c r="D377">
        <v>2905</v>
      </c>
      <c r="E377" s="423" t="s">
        <v>313</v>
      </c>
      <c r="F377" s="423" t="s">
        <v>313</v>
      </c>
      <c r="G377" s="423" t="s">
        <v>2960</v>
      </c>
      <c r="H377">
        <v>42830750000130</v>
      </c>
      <c r="I377" s="423" t="s">
        <v>2961</v>
      </c>
      <c r="J377" s="423" t="s">
        <v>3150</v>
      </c>
      <c r="K377" s="423" t="s">
        <v>2963</v>
      </c>
      <c r="M377" s="423" t="s">
        <v>5000</v>
      </c>
      <c r="N377" s="423" t="s">
        <v>313</v>
      </c>
      <c r="O377" s="423" t="s">
        <v>5927</v>
      </c>
      <c r="P377" s="423" t="s">
        <v>631</v>
      </c>
      <c r="Q377" s="423" t="s">
        <v>330</v>
      </c>
      <c r="R377" s="423" t="s">
        <v>313</v>
      </c>
      <c r="S377" s="423" t="s">
        <v>1237</v>
      </c>
      <c r="T377" s="423" t="s">
        <v>2461</v>
      </c>
      <c r="U377" s="423" t="s">
        <v>2462</v>
      </c>
      <c r="V377" s="423" t="s">
        <v>313</v>
      </c>
      <c r="W377">
        <v>2100</v>
      </c>
      <c r="X377">
        <v>0</v>
      </c>
      <c r="Y377" s="423" t="s">
        <v>313</v>
      </c>
      <c r="Z377">
        <v>43</v>
      </c>
      <c r="AA377" s="32">
        <v>45988</v>
      </c>
      <c r="AB377" s="62">
        <v>0.71693287037037035</v>
      </c>
      <c r="AC377" s="423" t="s">
        <v>335</v>
      </c>
      <c r="AD377" s="32">
        <v>46031</v>
      </c>
      <c r="AE377" s="62">
        <v>0.50325231481481481</v>
      </c>
      <c r="AF377" s="423" t="s">
        <v>336</v>
      </c>
      <c r="AH377" s="423" t="s">
        <v>3297</v>
      </c>
      <c r="AI377" s="423" t="s">
        <v>313</v>
      </c>
      <c r="AJ377" s="423" t="s">
        <v>313</v>
      </c>
      <c r="AK377" s="423" t="s">
        <v>1843</v>
      </c>
      <c r="AL377" s="423" t="s">
        <v>313</v>
      </c>
      <c r="AM377" s="423" t="s">
        <v>313</v>
      </c>
      <c r="AN377" s="423" t="s">
        <v>313</v>
      </c>
      <c r="AO377" s="423" t="s">
        <v>313</v>
      </c>
      <c r="AP377" s="423" t="s">
        <v>313</v>
      </c>
      <c r="AQ377" s="423">
        <v>1</v>
      </c>
    </row>
    <row r="378" spans="1:43" hidden="1" x14ac:dyDescent="0.3">
      <c r="A378" s="423" t="s">
        <v>45</v>
      </c>
      <c r="B378">
        <v>715</v>
      </c>
      <c r="C378">
        <v>191</v>
      </c>
      <c r="D378">
        <v>2911</v>
      </c>
      <c r="E378" s="423" t="s">
        <v>313</v>
      </c>
      <c r="F378" s="423" t="s">
        <v>313</v>
      </c>
      <c r="G378" s="423" t="s">
        <v>3299</v>
      </c>
      <c r="H378">
        <v>18628799000120</v>
      </c>
      <c r="I378" s="423" t="s">
        <v>2789</v>
      </c>
      <c r="J378" s="423" t="s">
        <v>2790</v>
      </c>
      <c r="K378" s="423" t="s">
        <v>1737</v>
      </c>
      <c r="M378" s="423" t="s">
        <v>1738</v>
      </c>
      <c r="N378" s="423" t="s">
        <v>313</v>
      </c>
      <c r="O378" s="423" t="s">
        <v>5906</v>
      </c>
      <c r="P378" s="423" t="s">
        <v>631</v>
      </c>
      <c r="Q378" s="423" t="s">
        <v>330</v>
      </c>
      <c r="R378" s="423" t="s">
        <v>313</v>
      </c>
      <c r="S378" s="423" t="s">
        <v>313</v>
      </c>
      <c r="T378" s="423" t="s">
        <v>2461</v>
      </c>
      <c r="U378" s="423" t="s">
        <v>2470</v>
      </c>
      <c r="V378" s="423" t="s">
        <v>313</v>
      </c>
      <c r="W378">
        <v>62091</v>
      </c>
      <c r="X378">
        <v>0</v>
      </c>
      <c r="Y378" s="423" t="s">
        <v>313</v>
      </c>
      <c r="Z378">
        <v>5</v>
      </c>
      <c r="AA378" s="32">
        <v>45989</v>
      </c>
      <c r="AB378" s="62">
        <v>0.67053240740740738</v>
      </c>
      <c r="AC378" s="423" t="s">
        <v>335</v>
      </c>
      <c r="AD378" s="32">
        <v>45994</v>
      </c>
      <c r="AE378" s="62">
        <v>0.42509259259259258</v>
      </c>
      <c r="AF378" s="423" t="s">
        <v>336</v>
      </c>
      <c r="AH378" s="423" t="s">
        <v>313</v>
      </c>
      <c r="AI378" s="423" t="s">
        <v>313</v>
      </c>
      <c r="AJ378" s="423" t="s">
        <v>313</v>
      </c>
      <c r="AK378" s="423" t="s">
        <v>313</v>
      </c>
      <c r="AL378" s="423" t="s">
        <v>313</v>
      </c>
      <c r="AM378" s="423" t="s">
        <v>313</v>
      </c>
      <c r="AN378" s="423" t="s">
        <v>313</v>
      </c>
      <c r="AO378" s="423" t="s">
        <v>313</v>
      </c>
      <c r="AP378" s="423" t="s">
        <v>313</v>
      </c>
      <c r="AQ378" s="423">
        <v>1</v>
      </c>
    </row>
    <row r="379" spans="1:43" hidden="1" x14ac:dyDescent="0.3">
      <c r="A379" s="423" t="s">
        <v>45</v>
      </c>
      <c r="B379">
        <v>716</v>
      </c>
      <c r="D379">
        <v>2912</v>
      </c>
      <c r="E379" s="423" t="s">
        <v>313</v>
      </c>
      <c r="F379" s="423" t="s">
        <v>313</v>
      </c>
      <c r="G379" s="423" t="s">
        <v>3300</v>
      </c>
      <c r="H379">
        <v>38160619000136</v>
      </c>
      <c r="I379" s="423" t="s">
        <v>313</v>
      </c>
      <c r="J379" s="423" t="s">
        <v>3252</v>
      </c>
      <c r="K379" s="423" t="s">
        <v>3253</v>
      </c>
      <c r="M379" s="423" t="s">
        <v>3254</v>
      </c>
      <c r="N379" s="423" t="s">
        <v>313</v>
      </c>
      <c r="O379" s="423" t="s">
        <v>313</v>
      </c>
      <c r="P379" s="423" t="s">
        <v>313</v>
      </c>
      <c r="Q379" s="423" t="s">
        <v>313</v>
      </c>
      <c r="R379" s="423" t="s">
        <v>313</v>
      </c>
      <c r="S379" s="423" t="s">
        <v>313</v>
      </c>
      <c r="T379" s="423" t="s">
        <v>2461</v>
      </c>
      <c r="U379" s="423" t="s">
        <v>356</v>
      </c>
      <c r="V379" s="423" t="s">
        <v>313</v>
      </c>
      <c r="W379">
        <v>714</v>
      </c>
      <c r="X379">
        <v>0</v>
      </c>
      <c r="Y379" s="423" t="s">
        <v>313</v>
      </c>
      <c r="Z379">
        <v>0</v>
      </c>
      <c r="AA379" s="32">
        <v>45989</v>
      </c>
      <c r="AB379" s="62">
        <v>0.6887268518518519</v>
      </c>
      <c r="AC379" s="423" t="s">
        <v>358</v>
      </c>
      <c r="AD379" s="32">
        <v>45989</v>
      </c>
      <c r="AE379" s="62">
        <v>0.70133101851851853</v>
      </c>
      <c r="AF379" s="423" t="s">
        <v>313</v>
      </c>
      <c r="AH379" s="423" t="s">
        <v>3301</v>
      </c>
      <c r="AI379" s="423" t="s">
        <v>313</v>
      </c>
      <c r="AJ379" s="423" t="s">
        <v>313</v>
      </c>
      <c r="AK379" s="423" t="s">
        <v>313</v>
      </c>
      <c r="AL379" s="423" t="s">
        <v>313</v>
      </c>
      <c r="AM379" s="423" t="s">
        <v>313</v>
      </c>
      <c r="AN379" s="423" t="s">
        <v>313</v>
      </c>
      <c r="AO379" s="423" t="s">
        <v>313</v>
      </c>
      <c r="AP379" s="423" t="s">
        <v>313</v>
      </c>
      <c r="AQ379" s="423">
        <v>1</v>
      </c>
    </row>
    <row r="380" spans="1:43" hidden="1" x14ac:dyDescent="0.3">
      <c r="A380" s="423" t="s">
        <v>45</v>
      </c>
      <c r="B380">
        <v>720</v>
      </c>
      <c r="C380">
        <v>147</v>
      </c>
      <c r="D380">
        <v>2956</v>
      </c>
      <c r="E380" s="423" t="s">
        <v>313</v>
      </c>
      <c r="F380" s="423" t="s">
        <v>313</v>
      </c>
      <c r="G380" s="423" t="s">
        <v>3302</v>
      </c>
      <c r="H380">
        <v>7964558000136</v>
      </c>
      <c r="I380" s="423" t="s">
        <v>2484</v>
      </c>
      <c r="J380" s="423" t="s">
        <v>854</v>
      </c>
      <c r="K380" s="423" t="s">
        <v>2570</v>
      </c>
      <c r="M380" s="423" t="s">
        <v>2487</v>
      </c>
      <c r="N380" s="423" t="s">
        <v>313</v>
      </c>
      <c r="O380" s="423" t="s">
        <v>313</v>
      </c>
      <c r="P380" s="423" t="s">
        <v>313</v>
      </c>
      <c r="Q380" s="423" t="s">
        <v>313</v>
      </c>
      <c r="R380" s="423" t="s">
        <v>313</v>
      </c>
      <c r="S380" s="423" t="s">
        <v>1237</v>
      </c>
      <c r="T380" s="423" t="s">
        <v>2461</v>
      </c>
      <c r="U380" s="423" t="s">
        <v>356</v>
      </c>
      <c r="V380" s="423" t="s">
        <v>313</v>
      </c>
      <c r="W380">
        <v>5040</v>
      </c>
      <c r="X380">
        <v>114048</v>
      </c>
      <c r="Y380" s="423" t="s">
        <v>313</v>
      </c>
      <c r="Z380">
        <v>169</v>
      </c>
      <c r="AA380" s="32">
        <v>45993</v>
      </c>
      <c r="AB380" s="62">
        <v>0.49560185185185185</v>
      </c>
      <c r="AC380" s="423" t="s">
        <v>322</v>
      </c>
      <c r="AD380" s="32"/>
      <c r="AE380" s="62"/>
      <c r="AF380" s="423" t="s">
        <v>313</v>
      </c>
      <c r="AH380" s="423" t="s">
        <v>6004</v>
      </c>
      <c r="AI380" s="423" t="s">
        <v>6103</v>
      </c>
      <c r="AJ380" s="423" t="s">
        <v>313</v>
      </c>
      <c r="AK380" s="423" t="s">
        <v>6004</v>
      </c>
      <c r="AL380" s="423" t="s">
        <v>3882</v>
      </c>
      <c r="AM380" s="423" t="s">
        <v>313</v>
      </c>
      <c r="AN380" s="423" t="s">
        <v>313</v>
      </c>
      <c r="AO380" s="423" t="s">
        <v>313</v>
      </c>
      <c r="AP380" s="423" t="s">
        <v>313</v>
      </c>
      <c r="AQ380" s="423">
        <v>1</v>
      </c>
    </row>
    <row r="381" spans="1:43" hidden="1" x14ac:dyDescent="0.3">
      <c r="A381" s="423" t="s">
        <v>45</v>
      </c>
      <c r="B381">
        <v>721</v>
      </c>
      <c r="C381">
        <v>190</v>
      </c>
      <c r="D381">
        <v>2957</v>
      </c>
      <c r="E381" s="423" t="s">
        <v>313</v>
      </c>
      <c r="F381" s="423" t="s">
        <v>313</v>
      </c>
      <c r="G381" s="423" t="s">
        <v>3303</v>
      </c>
      <c r="H381">
        <v>18203215000175</v>
      </c>
      <c r="I381" s="423" t="s">
        <v>2745</v>
      </c>
      <c r="J381" s="423" t="s">
        <v>3264</v>
      </c>
      <c r="K381" s="423" t="s">
        <v>2747</v>
      </c>
      <c r="M381" s="423" t="s">
        <v>2748</v>
      </c>
      <c r="N381" s="423" t="s">
        <v>313</v>
      </c>
      <c r="O381" s="423" t="s">
        <v>5903</v>
      </c>
      <c r="P381" s="423" t="s">
        <v>2750</v>
      </c>
      <c r="Q381" s="423" t="s">
        <v>330</v>
      </c>
      <c r="R381" s="423" t="s">
        <v>313</v>
      </c>
      <c r="S381" s="423" t="s">
        <v>1237</v>
      </c>
      <c r="T381" s="423" t="s">
        <v>2461</v>
      </c>
      <c r="U381" s="423" t="s">
        <v>356</v>
      </c>
      <c r="V381" s="423" t="s">
        <v>313</v>
      </c>
      <c r="W381">
        <v>7000</v>
      </c>
      <c r="X381">
        <v>0</v>
      </c>
      <c r="Y381" s="423" t="s">
        <v>313</v>
      </c>
      <c r="Z381">
        <v>8</v>
      </c>
      <c r="AA381" s="32">
        <v>45994</v>
      </c>
      <c r="AB381" s="62">
        <v>0.48918981481481483</v>
      </c>
      <c r="AC381" s="423" t="s">
        <v>358</v>
      </c>
      <c r="AD381" s="32">
        <v>46002</v>
      </c>
      <c r="AE381" s="62">
        <v>0.68612268518518515</v>
      </c>
      <c r="AF381" s="423" t="s">
        <v>313</v>
      </c>
      <c r="AH381" s="423" t="s">
        <v>1968</v>
      </c>
      <c r="AI381" s="423" t="s">
        <v>1968</v>
      </c>
      <c r="AJ381" s="423" t="s">
        <v>313</v>
      </c>
      <c r="AK381" s="423" t="s">
        <v>313</v>
      </c>
      <c r="AL381" s="423" t="s">
        <v>313</v>
      </c>
      <c r="AM381" s="423" t="s">
        <v>313</v>
      </c>
      <c r="AN381" s="423" t="s">
        <v>313</v>
      </c>
      <c r="AO381" s="423" t="s">
        <v>313</v>
      </c>
      <c r="AP381" s="423" t="s">
        <v>313</v>
      </c>
      <c r="AQ381" s="423">
        <v>1</v>
      </c>
    </row>
    <row r="382" spans="1:43" hidden="1" x14ac:dyDescent="0.3">
      <c r="A382" s="423" t="s">
        <v>45</v>
      </c>
      <c r="B382">
        <v>722</v>
      </c>
      <c r="C382">
        <v>195</v>
      </c>
      <c r="D382">
        <v>2964</v>
      </c>
      <c r="E382" s="423" t="s">
        <v>313</v>
      </c>
      <c r="F382" s="423" t="s">
        <v>313</v>
      </c>
      <c r="G382" s="423" t="s">
        <v>3304</v>
      </c>
      <c r="H382">
        <v>49682710000138</v>
      </c>
      <c r="I382" s="423" t="s">
        <v>3118</v>
      </c>
      <c r="J382" s="423" t="s">
        <v>3119</v>
      </c>
      <c r="K382" s="423" t="s">
        <v>3120</v>
      </c>
      <c r="M382" s="423" t="s">
        <v>3121</v>
      </c>
      <c r="N382" s="423" t="s">
        <v>313</v>
      </c>
      <c r="O382" s="423" t="s">
        <v>5941</v>
      </c>
      <c r="P382" s="423" t="s">
        <v>1166</v>
      </c>
      <c r="Q382" s="423" t="s">
        <v>388</v>
      </c>
      <c r="R382" s="423" t="s">
        <v>313</v>
      </c>
      <c r="S382" s="423" t="s">
        <v>313</v>
      </c>
      <c r="T382" s="423" t="s">
        <v>2461</v>
      </c>
      <c r="U382" s="423" t="s">
        <v>356</v>
      </c>
      <c r="V382" s="423" t="s">
        <v>313</v>
      </c>
      <c r="W382">
        <v>7200</v>
      </c>
      <c r="X382">
        <v>0</v>
      </c>
      <c r="Y382" s="423" t="s">
        <v>313</v>
      </c>
      <c r="Z382">
        <v>0</v>
      </c>
      <c r="AA382" s="32">
        <v>45996</v>
      </c>
      <c r="AB382" s="62">
        <v>0.39057870370370368</v>
      </c>
      <c r="AC382" s="423" t="s">
        <v>358</v>
      </c>
      <c r="AD382" s="32">
        <v>45996</v>
      </c>
      <c r="AE382" s="62">
        <v>0.41447916666666668</v>
      </c>
      <c r="AF382" s="423" t="s">
        <v>313</v>
      </c>
      <c r="AH382" s="423" t="s">
        <v>1963</v>
      </c>
      <c r="AI382" s="423" t="s">
        <v>313</v>
      </c>
      <c r="AJ382" s="423" t="s">
        <v>313</v>
      </c>
      <c r="AK382" s="423" t="s">
        <v>313</v>
      </c>
      <c r="AL382" s="423" t="s">
        <v>313</v>
      </c>
      <c r="AM382" s="423" t="s">
        <v>313</v>
      </c>
      <c r="AN382" s="423" t="s">
        <v>313</v>
      </c>
      <c r="AO382" s="423" t="s">
        <v>313</v>
      </c>
      <c r="AP382" s="423" t="s">
        <v>313</v>
      </c>
      <c r="AQ382" s="423">
        <v>1</v>
      </c>
    </row>
    <row r="383" spans="1:43" hidden="1" x14ac:dyDescent="0.3">
      <c r="A383" s="423" t="s">
        <v>45</v>
      </c>
      <c r="B383">
        <v>723</v>
      </c>
      <c r="C383">
        <v>197</v>
      </c>
      <c r="D383">
        <v>2965</v>
      </c>
      <c r="E383" s="423" t="s">
        <v>313</v>
      </c>
      <c r="F383" s="423" t="s">
        <v>313</v>
      </c>
      <c r="G383" s="423" t="s">
        <v>3305</v>
      </c>
      <c r="H383">
        <v>8616236000169</v>
      </c>
      <c r="I383" s="423" t="s">
        <v>2781</v>
      </c>
      <c r="J383" s="423" t="s">
        <v>2681</v>
      </c>
      <c r="K383" s="423" t="s">
        <v>2782</v>
      </c>
      <c r="M383" s="423" t="s">
        <v>2783</v>
      </c>
      <c r="N383" s="423" t="s">
        <v>313</v>
      </c>
      <c r="O383" s="423" t="s">
        <v>5905</v>
      </c>
      <c r="P383" s="423" t="s">
        <v>2742</v>
      </c>
      <c r="Q383" s="423" t="s">
        <v>330</v>
      </c>
      <c r="R383" s="423" t="s">
        <v>313</v>
      </c>
      <c r="S383" s="423" t="s">
        <v>1115</v>
      </c>
      <c r="T383" s="423" t="s">
        <v>2461</v>
      </c>
      <c r="U383" s="423" t="s">
        <v>356</v>
      </c>
      <c r="V383" s="423" t="s">
        <v>313</v>
      </c>
      <c r="W383">
        <v>2856</v>
      </c>
      <c r="X383">
        <v>60588</v>
      </c>
      <c r="Y383" s="423" t="s">
        <v>313</v>
      </c>
      <c r="Z383">
        <v>38</v>
      </c>
      <c r="AA383" s="32">
        <v>45996</v>
      </c>
      <c r="AB383" s="62">
        <v>0.70861111111111108</v>
      </c>
      <c r="AC383" s="423" t="s">
        <v>335</v>
      </c>
      <c r="AD383" s="32">
        <v>46034</v>
      </c>
      <c r="AE383" s="62">
        <v>0.46759259259259262</v>
      </c>
      <c r="AF383" s="423" t="s">
        <v>474</v>
      </c>
      <c r="AH383" s="423" t="s">
        <v>1963</v>
      </c>
      <c r="AI383" s="423" t="s">
        <v>1963</v>
      </c>
      <c r="AJ383" s="423" t="s">
        <v>313</v>
      </c>
      <c r="AK383" s="423" t="s">
        <v>2005</v>
      </c>
      <c r="AL383" s="423" t="s">
        <v>313</v>
      </c>
      <c r="AM383" s="423" t="s">
        <v>313</v>
      </c>
      <c r="AN383" s="423" t="s">
        <v>313</v>
      </c>
      <c r="AO383" s="423" t="s">
        <v>313</v>
      </c>
      <c r="AP383" s="423" t="s">
        <v>313</v>
      </c>
      <c r="AQ383" s="423">
        <v>1</v>
      </c>
    </row>
    <row r="384" spans="1:43" hidden="1" x14ac:dyDescent="0.3">
      <c r="A384" s="423" t="s">
        <v>45</v>
      </c>
      <c r="B384">
        <v>724</v>
      </c>
      <c r="C384">
        <v>180</v>
      </c>
      <c r="D384">
        <v>2968</v>
      </c>
      <c r="E384" s="423" t="s">
        <v>313</v>
      </c>
      <c r="F384" s="423" t="s">
        <v>313</v>
      </c>
      <c r="G384" s="423" t="s">
        <v>3306</v>
      </c>
      <c r="H384">
        <v>7287290000226</v>
      </c>
      <c r="I384" s="423" t="s">
        <v>2616</v>
      </c>
      <c r="J384" s="423" t="s">
        <v>2980</v>
      </c>
      <c r="K384" s="423" t="s">
        <v>2618</v>
      </c>
      <c r="M384" s="423" t="s">
        <v>2619</v>
      </c>
      <c r="N384" s="423" t="s">
        <v>313</v>
      </c>
      <c r="O384" s="423" t="s">
        <v>5888</v>
      </c>
      <c r="P384" s="423" t="s">
        <v>2621</v>
      </c>
      <c r="Q384" s="423" t="s">
        <v>330</v>
      </c>
      <c r="R384" s="423" t="s">
        <v>313</v>
      </c>
      <c r="S384" s="423" t="s">
        <v>955</v>
      </c>
      <c r="T384" s="423" t="s">
        <v>2461</v>
      </c>
      <c r="U384" s="423" t="s">
        <v>2470</v>
      </c>
      <c r="V384" s="423" t="s">
        <v>313</v>
      </c>
      <c r="W384">
        <v>669483</v>
      </c>
      <c r="X384">
        <v>0</v>
      </c>
      <c r="Y384" s="423" t="s">
        <v>313</v>
      </c>
      <c r="Z384">
        <v>28</v>
      </c>
      <c r="AA384" s="32">
        <v>45999</v>
      </c>
      <c r="AB384" s="62">
        <v>0.47325231481481483</v>
      </c>
      <c r="AC384" s="423" t="s">
        <v>335</v>
      </c>
      <c r="AD384" s="32">
        <v>46027</v>
      </c>
      <c r="AE384" s="62">
        <v>0.60864583333333333</v>
      </c>
      <c r="AF384" s="423" t="s">
        <v>474</v>
      </c>
      <c r="AH384" s="423" t="s">
        <v>3307</v>
      </c>
      <c r="AI384" s="423" t="s">
        <v>313</v>
      </c>
      <c r="AJ384" s="423" t="s">
        <v>313</v>
      </c>
      <c r="AK384" s="423" t="s">
        <v>2006</v>
      </c>
      <c r="AL384" s="423" t="s">
        <v>313</v>
      </c>
      <c r="AM384" s="423" t="s">
        <v>313</v>
      </c>
      <c r="AN384" s="423" t="s">
        <v>313</v>
      </c>
      <c r="AO384" s="423" t="s">
        <v>313</v>
      </c>
      <c r="AP384" s="423" t="s">
        <v>313</v>
      </c>
      <c r="AQ384" s="423">
        <v>1</v>
      </c>
    </row>
    <row r="385" spans="1:43" hidden="1" x14ac:dyDescent="0.3">
      <c r="A385" s="423" t="s">
        <v>45</v>
      </c>
      <c r="B385">
        <v>738</v>
      </c>
      <c r="C385">
        <v>133</v>
      </c>
      <c r="D385">
        <v>2990</v>
      </c>
      <c r="E385" s="423" t="s">
        <v>313</v>
      </c>
      <c r="F385" s="423" t="s">
        <v>313</v>
      </c>
      <c r="G385" s="423" t="s">
        <v>3308</v>
      </c>
      <c r="H385">
        <v>9517464000144</v>
      </c>
      <c r="I385" s="423" t="s">
        <v>95</v>
      </c>
      <c r="J385" s="423" t="s">
        <v>3309</v>
      </c>
      <c r="K385" s="423" t="s">
        <v>2639</v>
      </c>
      <c r="M385" s="423" t="s">
        <v>1729</v>
      </c>
      <c r="N385" s="423" t="s">
        <v>313</v>
      </c>
      <c r="O385" s="423" t="s">
        <v>313</v>
      </c>
      <c r="P385" s="423" t="s">
        <v>313</v>
      </c>
      <c r="Q385" s="423" t="s">
        <v>313</v>
      </c>
      <c r="R385" s="423" t="s">
        <v>313</v>
      </c>
      <c r="S385" s="423" t="s">
        <v>1237</v>
      </c>
      <c r="T385" s="423" t="s">
        <v>2461</v>
      </c>
      <c r="U385" s="423" t="s">
        <v>356</v>
      </c>
      <c r="V385" s="423" t="s">
        <v>313</v>
      </c>
      <c r="W385">
        <v>3570</v>
      </c>
      <c r="X385">
        <v>0</v>
      </c>
      <c r="Y385" s="423" t="s">
        <v>313</v>
      </c>
      <c r="Z385">
        <v>1</v>
      </c>
      <c r="AA385" s="32">
        <v>46002</v>
      </c>
      <c r="AB385" s="62">
        <v>0.69379629629629624</v>
      </c>
      <c r="AC385" s="423" t="s">
        <v>358</v>
      </c>
      <c r="AD385" s="32">
        <v>46003</v>
      </c>
      <c r="AE385" s="62">
        <v>0.74067129629629624</v>
      </c>
      <c r="AF385" s="423" t="s">
        <v>313</v>
      </c>
      <c r="AH385" s="423" t="s">
        <v>3310</v>
      </c>
      <c r="AI385" s="423" t="s">
        <v>3310</v>
      </c>
      <c r="AJ385" s="423" t="s">
        <v>313</v>
      </c>
      <c r="AK385" s="423" t="s">
        <v>1843</v>
      </c>
      <c r="AL385" s="423" t="s">
        <v>313</v>
      </c>
      <c r="AM385" s="423" t="s">
        <v>313</v>
      </c>
      <c r="AN385" s="423" t="s">
        <v>313</v>
      </c>
      <c r="AO385" s="423" t="s">
        <v>313</v>
      </c>
      <c r="AP385" s="423" t="s">
        <v>313</v>
      </c>
      <c r="AQ385" s="423">
        <v>1</v>
      </c>
    </row>
    <row r="386" spans="1:43" hidden="1" x14ac:dyDescent="0.3">
      <c r="A386" s="423" t="s">
        <v>45</v>
      </c>
      <c r="B386">
        <v>743</v>
      </c>
      <c r="D386">
        <v>2998</v>
      </c>
      <c r="E386" s="423" t="s">
        <v>313</v>
      </c>
      <c r="F386" s="423" t="s">
        <v>313</v>
      </c>
      <c r="G386" s="423" t="s">
        <v>3246</v>
      </c>
      <c r="H386">
        <v>49119936000125</v>
      </c>
      <c r="I386" s="423" t="s">
        <v>313</v>
      </c>
      <c r="J386" s="423" t="s">
        <v>825</v>
      </c>
      <c r="K386" s="423" t="s">
        <v>3248</v>
      </c>
      <c r="M386" s="423" t="s">
        <v>3155</v>
      </c>
      <c r="N386" s="423" t="s">
        <v>313</v>
      </c>
      <c r="O386" s="423" t="s">
        <v>313</v>
      </c>
      <c r="P386" s="423" t="s">
        <v>313</v>
      </c>
      <c r="Q386" s="423" t="s">
        <v>313</v>
      </c>
      <c r="R386" s="423" t="s">
        <v>313</v>
      </c>
      <c r="S386" s="423" t="s">
        <v>1251</v>
      </c>
      <c r="T386" s="423" t="s">
        <v>2461</v>
      </c>
      <c r="U386" s="423" t="s">
        <v>2470</v>
      </c>
      <c r="V386" s="423" t="s">
        <v>313</v>
      </c>
      <c r="W386">
        <v>0</v>
      </c>
      <c r="X386">
        <v>26136</v>
      </c>
      <c r="Y386" s="423" t="s">
        <v>313</v>
      </c>
      <c r="Z386">
        <v>33</v>
      </c>
      <c r="AA386" s="32">
        <v>46008</v>
      </c>
      <c r="AB386" s="62">
        <v>0.69160879629629635</v>
      </c>
      <c r="AC386" s="423" t="s">
        <v>335</v>
      </c>
      <c r="AD386" s="32">
        <v>46041</v>
      </c>
      <c r="AE386" s="62">
        <v>0.43174768518518519</v>
      </c>
      <c r="AF386" s="423" t="s">
        <v>474</v>
      </c>
      <c r="AH386" s="423" t="s">
        <v>3311</v>
      </c>
      <c r="AI386" s="423" t="s">
        <v>3311</v>
      </c>
      <c r="AJ386" s="423" t="s">
        <v>313</v>
      </c>
      <c r="AK386" s="423" t="s">
        <v>3311</v>
      </c>
      <c r="AL386" s="423" t="s">
        <v>313</v>
      </c>
      <c r="AM386" s="423" t="s">
        <v>313</v>
      </c>
      <c r="AN386" s="423" t="s">
        <v>313</v>
      </c>
      <c r="AO386" s="423" t="s">
        <v>313</v>
      </c>
      <c r="AP386" s="423" t="s">
        <v>313</v>
      </c>
      <c r="AQ386" s="423">
        <v>1</v>
      </c>
    </row>
    <row r="387" spans="1:43" hidden="1" x14ac:dyDescent="0.3">
      <c r="A387" s="423" t="s">
        <v>45</v>
      </c>
      <c r="B387">
        <v>744</v>
      </c>
      <c r="C387">
        <v>134</v>
      </c>
      <c r="D387">
        <v>2999</v>
      </c>
      <c r="E387" s="423" t="s">
        <v>313</v>
      </c>
      <c r="F387" s="423" t="s">
        <v>313</v>
      </c>
      <c r="G387" s="423" t="s">
        <v>2920</v>
      </c>
      <c r="I387" s="423" t="s">
        <v>2428</v>
      </c>
      <c r="J387" s="423" t="s">
        <v>3044</v>
      </c>
      <c r="K387" s="423" t="s">
        <v>2887</v>
      </c>
      <c r="M387" s="423" t="s">
        <v>2430</v>
      </c>
      <c r="N387" s="423" t="s">
        <v>313</v>
      </c>
      <c r="O387" s="423" t="s">
        <v>313</v>
      </c>
      <c r="P387" s="423" t="s">
        <v>313</v>
      </c>
      <c r="Q387" s="423" t="s">
        <v>313</v>
      </c>
      <c r="R387" s="423" t="s">
        <v>313</v>
      </c>
      <c r="S387" s="423" t="s">
        <v>313</v>
      </c>
      <c r="T387" s="423" t="s">
        <v>2461</v>
      </c>
      <c r="U387" s="423" t="s">
        <v>356</v>
      </c>
      <c r="V387" s="423" t="s">
        <v>313</v>
      </c>
      <c r="W387">
        <v>9867</v>
      </c>
      <c r="X387">
        <v>8000</v>
      </c>
      <c r="Y387" s="423" t="s">
        <v>313</v>
      </c>
      <c r="Z387">
        <v>21</v>
      </c>
      <c r="AA387" s="32">
        <v>46008</v>
      </c>
      <c r="AB387" s="62">
        <v>0.702662037037037</v>
      </c>
      <c r="AC387" s="423" t="s">
        <v>358</v>
      </c>
      <c r="AD387" s="32">
        <v>46029</v>
      </c>
      <c r="AE387" s="62">
        <v>0.45002314814814814</v>
      </c>
      <c r="AF387" s="423" t="s">
        <v>313</v>
      </c>
      <c r="AH387" s="423" t="s">
        <v>3311</v>
      </c>
      <c r="AI387" s="423" t="s">
        <v>3312</v>
      </c>
      <c r="AJ387" s="423" t="s">
        <v>313</v>
      </c>
      <c r="AK387" s="423" t="s">
        <v>3313</v>
      </c>
      <c r="AL387" s="423" t="s">
        <v>313</v>
      </c>
      <c r="AM387" s="423" t="s">
        <v>313</v>
      </c>
      <c r="AN387" s="423" t="s">
        <v>313</v>
      </c>
      <c r="AO387" s="423" t="s">
        <v>313</v>
      </c>
      <c r="AP387" s="423" t="s">
        <v>313</v>
      </c>
      <c r="AQ387" s="423">
        <v>1</v>
      </c>
    </row>
    <row r="388" spans="1:43" hidden="1" x14ac:dyDescent="0.3">
      <c r="A388" s="423" t="s">
        <v>45</v>
      </c>
      <c r="B388">
        <v>745</v>
      </c>
      <c r="C388">
        <v>122</v>
      </c>
      <c r="D388">
        <v>137</v>
      </c>
      <c r="E388" s="423" t="s">
        <v>313</v>
      </c>
      <c r="F388" s="423" t="s">
        <v>313</v>
      </c>
      <c r="G388" s="423" t="s">
        <v>3314</v>
      </c>
      <c r="I388" s="423" t="s">
        <v>182</v>
      </c>
      <c r="J388" s="423" t="s">
        <v>182</v>
      </c>
      <c r="K388" s="423" t="s">
        <v>2401</v>
      </c>
      <c r="M388" s="423" t="s">
        <v>2402</v>
      </c>
      <c r="N388" s="423" t="s">
        <v>313</v>
      </c>
      <c r="O388" s="423" t="s">
        <v>313</v>
      </c>
      <c r="P388" s="423" t="s">
        <v>313</v>
      </c>
      <c r="Q388" s="423" t="s">
        <v>313</v>
      </c>
      <c r="R388" s="423" t="s">
        <v>313</v>
      </c>
      <c r="S388" s="423" t="s">
        <v>1251</v>
      </c>
      <c r="T388" s="423" t="s">
        <v>2461</v>
      </c>
      <c r="U388" s="423" t="s">
        <v>2470</v>
      </c>
      <c r="V388" s="423" t="s">
        <v>313</v>
      </c>
      <c r="W388">
        <v>3360</v>
      </c>
      <c r="X388">
        <v>0</v>
      </c>
      <c r="Y388" s="423" t="s">
        <v>313</v>
      </c>
      <c r="Z388">
        <v>31</v>
      </c>
      <c r="AA388" s="32">
        <v>46010</v>
      </c>
      <c r="AB388" s="62">
        <v>0.45038194444444446</v>
      </c>
      <c r="AC388" s="423" t="s">
        <v>335</v>
      </c>
      <c r="AD388" s="32">
        <v>46041</v>
      </c>
      <c r="AE388" s="62">
        <v>0.37591435185185185</v>
      </c>
      <c r="AF388" s="423" t="s">
        <v>336</v>
      </c>
      <c r="AH388" s="423" t="s">
        <v>3315</v>
      </c>
      <c r="AI388" s="423" t="s">
        <v>3316</v>
      </c>
      <c r="AJ388" s="423" t="s">
        <v>313</v>
      </c>
      <c r="AK388" s="423" t="s">
        <v>3315</v>
      </c>
      <c r="AL388" s="423" t="s">
        <v>313</v>
      </c>
      <c r="AM388" s="423" t="s">
        <v>313</v>
      </c>
      <c r="AN388" s="423" t="s">
        <v>313</v>
      </c>
      <c r="AO388" s="423" t="s">
        <v>313</v>
      </c>
      <c r="AP388" s="423" t="s">
        <v>313</v>
      </c>
      <c r="AQ388" s="423">
        <v>1</v>
      </c>
    </row>
    <row r="389" spans="1:43" hidden="1" x14ac:dyDescent="0.3">
      <c r="A389" s="423" t="s">
        <v>45</v>
      </c>
      <c r="B389">
        <v>751</v>
      </c>
      <c r="D389">
        <v>3019</v>
      </c>
      <c r="E389" s="423" t="s">
        <v>313</v>
      </c>
      <c r="F389" s="423" t="s">
        <v>313</v>
      </c>
      <c r="G389" s="423" t="s">
        <v>3317</v>
      </c>
      <c r="H389">
        <v>38160619000136</v>
      </c>
      <c r="I389" s="423" t="s">
        <v>313</v>
      </c>
      <c r="J389" s="423" t="s">
        <v>3252</v>
      </c>
      <c r="K389" s="423" t="s">
        <v>3253</v>
      </c>
      <c r="M389" s="423" t="s">
        <v>3254</v>
      </c>
      <c r="N389" s="423" t="s">
        <v>313</v>
      </c>
      <c r="O389" s="423" t="s">
        <v>313</v>
      </c>
      <c r="P389" s="423" t="s">
        <v>313</v>
      </c>
      <c r="Q389" s="423" t="s">
        <v>313</v>
      </c>
      <c r="R389" s="423" t="s">
        <v>313</v>
      </c>
      <c r="S389" s="423" t="s">
        <v>1251</v>
      </c>
      <c r="T389" s="423" t="s">
        <v>2461</v>
      </c>
      <c r="U389" s="423" t="s">
        <v>2470</v>
      </c>
      <c r="V389" s="423" t="s">
        <v>313</v>
      </c>
      <c r="W389">
        <v>13100</v>
      </c>
      <c r="X389">
        <v>1700</v>
      </c>
      <c r="Y389" s="423" t="s">
        <v>313</v>
      </c>
      <c r="Z389">
        <v>62</v>
      </c>
      <c r="AA389" s="32">
        <v>46028</v>
      </c>
      <c r="AB389" s="62">
        <v>0.47716435185185185</v>
      </c>
      <c r="AC389" s="423" t="s">
        <v>335</v>
      </c>
      <c r="AD389" s="32">
        <v>46090</v>
      </c>
      <c r="AE389" s="62">
        <v>0.73898148148148146</v>
      </c>
      <c r="AF389" s="423" t="s">
        <v>336</v>
      </c>
      <c r="AH389" s="423" t="s">
        <v>3318</v>
      </c>
      <c r="AI389" s="423" t="s">
        <v>313</v>
      </c>
      <c r="AJ389" s="423" t="s">
        <v>313</v>
      </c>
      <c r="AK389" s="423" t="s">
        <v>3318</v>
      </c>
      <c r="AL389" s="423" t="s">
        <v>3883</v>
      </c>
      <c r="AM389" s="423" t="s">
        <v>313</v>
      </c>
      <c r="AN389" s="423" t="s">
        <v>313</v>
      </c>
      <c r="AO389" s="423" t="s">
        <v>313</v>
      </c>
      <c r="AP389" s="423" t="s">
        <v>313</v>
      </c>
      <c r="AQ389" s="423">
        <v>1</v>
      </c>
    </row>
    <row r="390" spans="1:43" hidden="1" x14ac:dyDescent="0.3">
      <c r="A390" s="423" t="s">
        <v>45</v>
      </c>
      <c r="B390">
        <v>752</v>
      </c>
      <c r="C390">
        <v>0</v>
      </c>
      <c r="D390">
        <v>3020</v>
      </c>
      <c r="E390" s="423" t="s">
        <v>313</v>
      </c>
      <c r="F390" s="423" t="s">
        <v>313</v>
      </c>
      <c r="G390" s="423" t="s">
        <v>3319</v>
      </c>
      <c r="H390">
        <v>38160619000136</v>
      </c>
      <c r="I390" s="423" t="s">
        <v>313</v>
      </c>
      <c r="J390" s="423" t="s">
        <v>3252</v>
      </c>
      <c r="K390" s="423" t="s">
        <v>3253</v>
      </c>
      <c r="M390" s="423" t="s">
        <v>3254</v>
      </c>
      <c r="N390" s="423" t="s">
        <v>313</v>
      </c>
      <c r="O390" s="423" t="s">
        <v>313</v>
      </c>
      <c r="P390" s="423" t="s">
        <v>313</v>
      </c>
      <c r="Q390" s="423" t="s">
        <v>313</v>
      </c>
      <c r="R390" s="423" t="s">
        <v>313</v>
      </c>
      <c r="S390" s="423" t="s">
        <v>1251</v>
      </c>
      <c r="T390" s="423" t="s">
        <v>2461</v>
      </c>
      <c r="U390" s="423" t="s">
        <v>321</v>
      </c>
      <c r="V390" s="423" t="s">
        <v>313</v>
      </c>
      <c r="Y390" s="423" t="s">
        <v>313</v>
      </c>
      <c r="Z390">
        <v>37</v>
      </c>
      <c r="AA390" s="32">
        <v>46028</v>
      </c>
      <c r="AB390" s="62">
        <v>0.49056712962962962</v>
      </c>
      <c r="AC390" s="423" t="s">
        <v>335</v>
      </c>
      <c r="AD390" s="32">
        <v>46065</v>
      </c>
      <c r="AE390" s="62">
        <v>0.7333912037037037</v>
      </c>
      <c r="AF390" s="423" t="s">
        <v>336</v>
      </c>
      <c r="AH390" s="423" t="s">
        <v>313</v>
      </c>
      <c r="AI390" s="423" t="s">
        <v>313</v>
      </c>
      <c r="AJ390" s="423" t="s">
        <v>313</v>
      </c>
      <c r="AK390" s="423" t="s">
        <v>3318</v>
      </c>
      <c r="AL390" s="423" t="s">
        <v>3883</v>
      </c>
      <c r="AM390" s="423" t="s">
        <v>313</v>
      </c>
      <c r="AN390" s="423" t="s">
        <v>313</v>
      </c>
      <c r="AO390" s="423" t="s">
        <v>313</v>
      </c>
      <c r="AP390" s="423" t="s">
        <v>313</v>
      </c>
      <c r="AQ390" s="423">
        <v>1</v>
      </c>
    </row>
    <row r="391" spans="1:43" hidden="1" x14ac:dyDescent="0.3">
      <c r="A391" s="423" t="s">
        <v>45</v>
      </c>
      <c r="B391">
        <v>753</v>
      </c>
      <c r="C391">
        <v>152</v>
      </c>
      <c r="D391">
        <v>3021</v>
      </c>
      <c r="E391" s="423" t="s">
        <v>4417</v>
      </c>
      <c r="F391" s="423" t="s">
        <v>313</v>
      </c>
      <c r="G391" s="423" t="s">
        <v>2718</v>
      </c>
      <c r="I391" s="423" t="s">
        <v>2499</v>
      </c>
      <c r="J391" s="423" t="s">
        <v>3320</v>
      </c>
      <c r="K391" s="423" t="s">
        <v>2676</v>
      </c>
      <c r="M391" s="423" t="s">
        <v>2502</v>
      </c>
      <c r="N391" s="423" t="s">
        <v>313</v>
      </c>
      <c r="O391" s="423" t="s">
        <v>313</v>
      </c>
      <c r="P391" s="423" t="s">
        <v>313</v>
      </c>
      <c r="Q391" s="423" t="s">
        <v>313</v>
      </c>
      <c r="R391" s="423" t="s">
        <v>313</v>
      </c>
      <c r="S391" s="423" t="s">
        <v>1251</v>
      </c>
      <c r="T391" s="423" t="s">
        <v>2461</v>
      </c>
      <c r="U391" s="423" t="s">
        <v>2470</v>
      </c>
      <c r="V391" s="423" t="s">
        <v>313</v>
      </c>
      <c r="W391">
        <v>12351</v>
      </c>
      <c r="X391">
        <v>0</v>
      </c>
      <c r="Y391" s="423" t="s">
        <v>313</v>
      </c>
      <c r="Z391">
        <v>30</v>
      </c>
      <c r="AA391" s="32">
        <v>46028</v>
      </c>
      <c r="AB391" s="62">
        <v>0.50945601851851852</v>
      </c>
      <c r="AC391" s="423" t="s">
        <v>335</v>
      </c>
      <c r="AD391" s="32">
        <v>46058</v>
      </c>
      <c r="AE391" s="62">
        <v>0.60276620370370371</v>
      </c>
      <c r="AF391" s="423" t="s">
        <v>407</v>
      </c>
      <c r="AH391" s="423" t="s">
        <v>3318</v>
      </c>
      <c r="AI391" s="423" t="s">
        <v>313</v>
      </c>
      <c r="AJ391" s="423" t="s">
        <v>313</v>
      </c>
      <c r="AK391" s="423" t="s">
        <v>3794</v>
      </c>
      <c r="AL391" s="423" t="s">
        <v>313</v>
      </c>
      <c r="AM391" s="423" t="s">
        <v>313</v>
      </c>
      <c r="AN391" s="423" t="s">
        <v>313</v>
      </c>
      <c r="AO391" s="423" t="s">
        <v>313</v>
      </c>
      <c r="AP391" s="423" t="s">
        <v>313</v>
      </c>
      <c r="AQ391" s="423">
        <v>1</v>
      </c>
    </row>
    <row r="392" spans="1:43" hidden="1" x14ac:dyDescent="0.3">
      <c r="A392" s="423" t="s">
        <v>45</v>
      </c>
      <c r="B392">
        <v>755</v>
      </c>
      <c r="C392">
        <v>194</v>
      </c>
      <c r="D392">
        <v>3043</v>
      </c>
      <c r="E392" s="423" t="s">
        <v>313</v>
      </c>
      <c r="F392" s="423" t="s">
        <v>313</v>
      </c>
      <c r="G392" s="423" t="s">
        <v>3910</v>
      </c>
      <c r="H392">
        <v>44580314000186</v>
      </c>
      <c r="I392" s="423" t="s">
        <v>3891</v>
      </c>
      <c r="J392" s="423" t="s">
        <v>2681</v>
      </c>
      <c r="K392" s="423" t="s">
        <v>2740</v>
      </c>
      <c r="M392" s="423" t="s">
        <v>3892</v>
      </c>
      <c r="N392" s="423" t="s">
        <v>313</v>
      </c>
      <c r="O392" s="423" t="s">
        <v>5902</v>
      </c>
      <c r="P392" s="423" t="s">
        <v>2742</v>
      </c>
      <c r="Q392" s="423" t="s">
        <v>330</v>
      </c>
      <c r="R392" s="423" t="s">
        <v>313</v>
      </c>
      <c r="S392" s="423" t="s">
        <v>1237</v>
      </c>
      <c r="T392" s="423" t="s">
        <v>2461</v>
      </c>
      <c r="U392" s="423" t="s">
        <v>356</v>
      </c>
      <c r="V392" s="423" t="s">
        <v>313</v>
      </c>
      <c r="W392">
        <v>8100</v>
      </c>
      <c r="X392">
        <v>1080</v>
      </c>
      <c r="Y392" s="423" t="s">
        <v>313</v>
      </c>
      <c r="Z392">
        <v>37</v>
      </c>
      <c r="AA392" s="32">
        <v>46029</v>
      </c>
      <c r="AB392" s="62">
        <v>0.7151967592592593</v>
      </c>
      <c r="AC392" s="423" t="s">
        <v>358</v>
      </c>
      <c r="AD392" s="32">
        <v>46066</v>
      </c>
      <c r="AE392" s="62">
        <v>0.39057870370370368</v>
      </c>
      <c r="AF392" s="423" t="s">
        <v>313</v>
      </c>
      <c r="AH392" s="423" t="s">
        <v>3321</v>
      </c>
      <c r="AI392" s="423" t="s">
        <v>3321</v>
      </c>
      <c r="AJ392" s="423" t="s">
        <v>313</v>
      </c>
      <c r="AK392" s="423" t="s">
        <v>3321</v>
      </c>
      <c r="AL392" s="423" t="s">
        <v>3882</v>
      </c>
      <c r="AM392" s="423" t="s">
        <v>313</v>
      </c>
      <c r="AN392" s="423" t="s">
        <v>313</v>
      </c>
      <c r="AO392" s="423" t="s">
        <v>313</v>
      </c>
      <c r="AP392" s="423" t="s">
        <v>313</v>
      </c>
      <c r="AQ392" s="423">
        <v>1</v>
      </c>
    </row>
    <row r="393" spans="1:43" hidden="1" x14ac:dyDescent="0.3">
      <c r="A393" s="423" t="s">
        <v>45</v>
      </c>
      <c r="B393">
        <v>756</v>
      </c>
      <c r="C393">
        <v>194</v>
      </c>
      <c r="D393">
        <v>3044</v>
      </c>
      <c r="E393" s="423" t="s">
        <v>313</v>
      </c>
      <c r="F393" s="423" t="s">
        <v>313</v>
      </c>
      <c r="G393" s="423" t="s">
        <v>2926</v>
      </c>
      <c r="H393">
        <v>44580314000186</v>
      </c>
      <c r="I393" s="423" t="s">
        <v>3891</v>
      </c>
      <c r="J393" s="423" t="s">
        <v>2681</v>
      </c>
      <c r="K393" s="423" t="s">
        <v>2740</v>
      </c>
      <c r="M393" s="423" t="s">
        <v>3892</v>
      </c>
      <c r="N393" s="423" t="s">
        <v>313</v>
      </c>
      <c r="O393" s="423" t="s">
        <v>5902</v>
      </c>
      <c r="P393" s="423" t="s">
        <v>2742</v>
      </c>
      <c r="Q393" s="423" t="s">
        <v>330</v>
      </c>
      <c r="R393" s="423" t="s">
        <v>313</v>
      </c>
      <c r="S393" s="423" t="s">
        <v>1251</v>
      </c>
      <c r="T393" s="423" t="s">
        <v>2461</v>
      </c>
      <c r="U393" s="423" t="s">
        <v>356</v>
      </c>
      <c r="V393" s="423" t="s">
        <v>313</v>
      </c>
      <c r="W393">
        <v>29400</v>
      </c>
      <c r="X393">
        <v>0</v>
      </c>
      <c r="Y393" s="423" t="s">
        <v>313</v>
      </c>
      <c r="Z393">
        <v>98</v>
      </c>
      <c r="AA393" s="32">
        <v>46029</v>
      </c>
      <c r="AB393" s="62">
        <v>0.72042824074074074</v>
      </c>
      <c r="AC393" s="423" t="s">
        <v>335</v>
      </c>
      <c r="AD393" s="32">
        <v>46127</v>
      </c>
      <c r="AE393" s="62">
        <v>0.6214467592592593</v>
      </c>
      <c r="AF393" s="423" t="s">
        <v>336</v>
      </c>
      <c r="AH393" s="423" t="s">
        <v>3322</v>
      </c>
      <c r="AI393" s="423" t="s">
        <v>313</v>
      </c>
      <c r="AJ393" s="423" t="s">
        <v>313</v>
      </c>
      <c r="AK393" s="423" t="s">
        <v>3523</v>
      </c>
      <c r="AL393" s="423" t="s">
        <v>3883</v>
      </c>
      <c r="AM393" s="423" t="s">
        <v>313</v>
      </c>
      <c r="AN393" s="423" t="s">
        <v>313</v>
      </c>
      <c r="AO393" s="423" t="s">
        <v>313</v>
      </c>
      <c r="AP393" s="423" t="s">
        <v>313</v>
      </c>
      <c r="AQ393" s="423">
        <v>1</v>
      </c>
    </row>
    <row r="394" spans="1:43" hidden="1" x14ac:dyDescent="0.3">
      <c r="A394" s="423" t="s">
        <v>45</v>
      </c>
      <c r="B394">
        <v>791</v>
      </c>
      <c r="C394">
        <v>182</v>
      </c>
      <c r="D394">
        <v>3085</v>
      </c>
      <c r="E394" s="423" t="s">
        <v>4418</v>
      </c>
      <c r="F394" s="423" t="s">
        <v>313</v>
      </c>
      <c r="G394" s="423" t="s">
        <v>4419</v>
      </c>
      <c r="H394">
        <v>23873456000161</v>
      </c>
      <c r="I394" s="423" t="s">
        <v>2628</v>
      </c>
      <c r="J394" s="423" t="s">
        <v>468</v>
      </c>
      <c r="K394" s="423" t="s">
        <v>2630</v>
      </c>
      <c r="M394" s="423" t="s">
        <v>2631</v>
      </c>
      <c r="N394" s="423" t="s">
        <v>313</v>
      </c>
      <c r="O394" s="423" t="s">
        <v>5890</v>
      </c>
      <c r="P394" s="423" t="s">
        <v>1371</v>
      </c>
      <c r="Q394" s="423" t="s">
        <v>330</v>
      </c>
      <c r="R394" s="423" t="s">
        <v>313</v>
      </c>
      <c r="S394" s="423" t="s">
        <v>313</v>
      </c>
      <c r="T394" s="423" t="s">
        <v>2461</v>
      </c>
      <c r="U394" s="423" t="s">
        <v>2470</v>
      </c>
      <c r="V394" s="423" t="s">
        <v>313</v>
      </c>
      <c r="W394">
        <v>16200</v>
      </c>
      <c r="X394">
        <v>7128</v>
      </c>
      <c r="Y394" s="423" t="s">
        <v>313</v>
      </c>
      <c r="Z394">
        <v>8</v>
      </c>
      <c r="AA394" s="32">
        <v>46035</v>
      </c>
      <c r="AB394" s="62">
        <v>0.70474537037037033</v>
      </c>
      <c r="AC394" s="423" t="s">
        <v>335</v>
      </c>
      <c r="AD394" s="32">
        <v>46043</v>
      </c>
      <c r="AE394" s="62">
        <v>0.3976736111111111</v>
      </c>
      <c r="AF394" s="423" t="s">
        <v>407</v>
      </c>
      <c r="AH394" s="423" t="s">
        <v>3579</v>
      </c>
      <c r="AI394" s="423" t="s">
        <v>3579</v>
      </c>
      <c r="AJ394" s="423" t="s">
        <v>313</v>
      </c>
      <c r="AK394" s="423" t="s">
        <v>3579</v>
      </c>
      <c r="AL394" s="423" t="s">
        <v>313</v>
      </c>
      <c r="AM394" s="423" t="s">
        <v>313</v>
      </c>
      <c r="AN394" s="423" t="s">
        <v>313</v>
      </c>
      <c r="AO394" s="423" t="s">
        <v>313</v>
      </c>
      <c r="AP394" s="423" t="s">
        <v>313</v>
      </c>
      <c r="AQ394" s="423">
        <v>1</v>
      </c>
    </row>
    <row r="395" spans="1:43" hidden="1" x14ac:dyDescent="0.3">
      <c r="A395" s="423" t="s">
        <v>45</v>
      </c>
      <c r="B395">
        <v>797</v>
      </c>
      <c r="C395">
        <v>103</v>
      </c>
      <c r="D395">
        <v>3089</v>
      </c>
      <c r="E395" s="423" t="s">
        <v>4420</v>
      </c>
      <c r="F395" s="423" t="s">
        <v>313</v>
      </c>
      <c r="G395" s="423" t="s">
        <v>4421</v>
      </c>
      <c r="H395">
        <v>12549273000179</v>
      </c>
      <c r="I395" s="423" t="s">
        <v>2359</v>
      </c>
      <c r="J395" s="423" t="s">
        <v>3926</v>
      </c>
      <c r="K395" s="423" t="s">
        <v>313</v>
      </c>
      <c r="M395" s="423" t="s">
        <v>2362</v>
      </c>
      <c r="N395" s="423" t="s">
        <v>313</v>
      </c>
      <c r="O395" s="423" t="s">
        <v>5874</v>
      </c>
      <c r="P395" s="423" t="s">
        <v>1130</v>
      </c>
      <c r="Q395" s="423" t="s">
        <v>330</v>
      </c>
      <c r="R395" s="423" t="s">
        <v>313</v>
      </c>
      <c r="S395" s="423" t="s">
        <v>1251</v>
      </c>
      <c r="T395" s="423" t="s">
        <v>2461</v>
      </c>
      <c r="U395" s="423" t="s">
        <v>356</v>
      </c>
      <c r="V395" s="423" t="s">
        <v>313</v>
      </c>
      <c r="W395">
        <v>3000</v>
      </c>
      <c r="X395">
        <v>0</v>
      </c>
      <c r="Y395" s="423" t="s">
        <v>313</v>
      </c>
      <c r="Z395">
        <v>29</v>
      </c>
      <c r="AA395" s="32">
        <v>46036</v>
      </c>
      <c r="AB395" s="62">
        <v>0.4802777777777778</v>
      </c>
      <c r="AC395" s="423" t="s">
        <v>358</v>
      </c>
      <c r="AD395" s="32">
        <v>46065</v>
      </c>
      <c r="AE395" s="62">
        <v>0.67753472222222222</v>
      </c>
      <c r="AF395" s="423" t="s">
        <v>313</v>
      </c>
      <c r="AH395" s="423" t="s">
        <v>3616</v>
      </c>
      <c r="AI395" s="423" t="s">
        <v>3579</v>
      </c>
      <c r="AJ395" s="423" t="s">
        <v>313</v>
      </c>
      <c r="AK395" s="423" t="s">
        <v>4422</v>
      </c>
      <c r="AL395" s="423" t="s">
        <v>3883</v>
      </c>
      <c r="AM395" s="423" t="s">
        <v>313</v>
      </c>
      <c r="AN395" s="423" t="s">
        <v>313</v>
      </c>
      <c r="AO395" s="423" t="s">
        <v>313</v>
      </c>
      <c r="AP395" s="423" t="s">
        <v>313</v>
      </c>
      <c r="AQ395" s="423">
        <v>1</v>
      </c>
    </row>
    <row r="396" spans="1:43" hidden="1" x14ac:dyDescent="0.3">
      <c r="A396" s="423" t="s">
        <v>45</v>
      </c>
      <c r="B396">
        <v>798</v>
      </c>
      <c r="C396">
        <v>149</v>
      </c>
      <c r="D396">
        <v>3090</v>
      </c>
      <c r="E396" s="423" t="s">
        <v>3927</v>
      </c>
      <c r="F396" s="423" t="s">
        <v>313</v>
      </c>
      <c r="G396" s="423" t="s">
        <v>3928</v>
      </c>
      <c r="H396">
        <v>12418196000118</v>
      </c>
      <c r="I396" s="423" t="s">
        <v>2702</v>
      </c>
      <c r="J396" s="423" t="s">
        <v>2936</v>
      </c>
      <c r="K396" s="423" t="s">
        <v>2704</v>
      </c>
      <c r="M396" s="423" t="s">
        <v>2705</v>
      </c>
      <c r="N396" s="423" t="s">
        <v>313</v>
      </c>
      <c r="O396" s="423" t="s">
        <v>313</v>
      </c>
      <c r="P396" s="423" t="s">
        <v>313</v>
      </c>
      <c r="Q396" s="423" t="s">
        <v>313</v>
      </c>
      <c r="R396" s="423" t="s">
        <v>313</v>
      </c>
      <c r="S396" s="423" t="s">
        <v>313</v>
      </c>
      <c r="T396" s="423" t="s">
        <v>2461</v>
      </c>
      <c r="U396" s="423" t="s">
        <v>2661</v>
      </c>
      <c r="V396" s="423" t="s">
        <v>313</v>
      </c>
      <c r="Y396" s="423" t="s">
        <v>313</v>
      </c>
      <c r="Z396">
        <v>0</v>
      </c>
      <c r="AA396" s="32">
        <v>46036</v>
      </c>
      <c r="AB396" s="62">
        <v>0.52998842592592588</v>
      </c>
      <c r="AC396" s="423" t="s">
        <v>335</v>
      </c>
      <c r="AD396" s="32">
        <v>46036</v>
      </c>
      <c r="AE396" s="62">
        <v>0.53285879629629629</v>
      </c>
      <c r="AF396" s="423" t="s">
        <v>895</v>
      </c>
      <c r="AH396" s="423" t="s">
        <v>313</v>
      </c>
      <c r="AI396" s="423" t="s">
        <v>3579</v>
      </c>
      <c r="AJ396" s="423" t="s">
        <v>313</v>
      </c>
      <c r="AK396" s="423" t="s">
        <v>3616</v>
      </c>
      <c r="AL396" s="423" t="s">
        <v>313</v>
      </c>
      <c r="AM396" s="423" t="s">
        <v>313</v>
      </c>
      <c r="AN396" s="423" t="s">
        <v>313</v>
      </c>
      <c r="AO396" s="423" t="s">
        <v>313</v>
      </c>
      <c r="AP396" s="423" t="s">
        <v>313</v>
      </c>
      <c r="AQ396" s="423">
        <v>1</v>
      </c>
    </row>
    <row r="397" spans="1:43" hidden="1" x14ac:dyDescent="0.3">
      <c r="A397" s="423" t="s">
        <v>45</v>
      </c>
      <c r="B397">
        <v>801</v>
      </c>
      <c r="C397">
        <v>211</v>
      </c>
      <c r="D397">
        <v>3097</v>
      </c>
      <c r="E397" s="423" t="s">
        <v>3929</v>
      </c>
      <c r="F397" s="423" t="s">
        <v>313</v>
      </c>
      <c r="G397" s="423" t="s">
        <v>3930</v>
      </c>
      <c r="H397">
        <v>5691820000190</v>
      </c>
      <c r="I397" s="423" t="s">
        <v>2970</v>
      </c>
      <c r="J397" s="423" t="s">
        <v>2485</v>
      </c>
      <c r="K397" s="423" t="s">
        <v>2971</v>
      </c>
      <c r="M397" s="423" t="s">
        <v>2972</v>
      </c>
      <c r="N397" s="423" t="s">
        <v>313</v>
      </c>
      <c r="O397" s="423" t="s">
        <v>5928</v>
      </c>
      <c r="P397" s="423" t="s">
        <v>563</v>
      </c>
      <c r="Q397" s="423" t="s">
        <v>564</v>
      </c>
      <c r="R397" s="423" t="s">
        <v>313</v>
      </c>
      <c r="S397" s="423" t="s">
        <v>313</v>
      </c>
      <c r="T397" s="423" t="s">
        <v>2461</v>
      </c>
      <c r="U397" s="423" t="s">
        <v>356</v>
      </c>
      <c r="V397" s="423" t="s">
        <v>313</v>
      </c>
      <c r="W397">
        <v>2310</v>
      </c>
      <c r="X397">
        <v>0</v>
      </c>
      <c r="Y397" s="423" t="s">
        <v>313</v>
      </c>
      <c r="Z397">
        <v>4</v>
      </c>
      <c r="AA397" s="32">
        <v>46038</v>
      </c>
      <c r="AB397" s="62">
        <v>0.64081018518518518</v>
      </c>
      <c r="AC397" s="423" t="s">
        <v>358</v>
      </c>
      <c r="AD397" s="32">
        <v>46042</v>
      </c>
      <c r="AE397" s="62">
        <v>0.42754629629629631</v>
      </c>
      <c r="AF397" s="423" t="s">
        <v>313</v>
      </c>
      <c r="AH397" s="423" t="s">
        <v>3931</v>
      </c>
      <c r="AI397" s="423" t="s">
        <v>313</v>
      </c>
      <c r="AJ397" s="423" t="s">
        <v>313</v>
      </c>
      <c r="AK397" s="423" t="s">
        <v>3637</v>
      </c>
      <c r="AL397" s="423" t="s">
        <v>313</v>
      </c>
      <c r="AM397" s="423" t="s">
        <v>313</v>
      </c>
      <c r="AN397" s="423" t="s">
        <v>313</v>
      </c>
      <c r="AO397" s="423" t="s">
        <v>313</v>
      </c>
      <c r="AP397" s="423" t="s">
        <v>313</v>
      </c>
      <c r="AQ397" s="423">
        <v>1</v>
      </c>
    </row>
    <row r="398" spans="1:43" hidden="1" x14ac:dyDescent="0.3">
      <c r="A398" s="423" t="s">
        <v>45</v>
      </c>
      <c r="B398">
        <v>802</v>
      </c>
      <c r="C398">
        <v>208</v>
      </c>
      <c r="D398">
        <v>3098</v>
      </c>
      <c r="E398" s="423" t="s">
        <v>313</v>
      </c>
      <c r="F398" s="423" t="s">
        <v>313</v>
      </c>
      <c r="G398" s="423" t="s">
        <v>3932</v>
      </c>
      <c r="H398">
        <v>42830750000130</v>
      </c>
      <c r="I398" s="423" t="s">
        <v>2961</v>
      </c>
      <c r="J398" s="423" t="s">
        <v>1338</v>
      </c>
      <c r="K398" s="423" t="s">
        <v>2963</v>
      </c>
      <c r="M398" s="423" t="s">
        <v>5000</v>
      </c>
      <c r="N398" s="423" t="s">
        <v>313</v>
      </c>
      <c r="O398" s="423" t="s">
        <v>5927</v>
      </c>
      <c r="P398" s="423" t="s">
        <v>631</v>
      </c>
      <c r="Q398" s="423" t="s">
        <v>330</v>
      </c>
      <c r="R398" s="423" t="s">
        <v>313</v>
      </c>
      <c r="S398" s="423" t="s">
        <v>313</v>
      </c>
      <c r="T398" s="423" t="s">
        <v>2461</v>
      </c>
      <c r="U398" s="423" t="s">
        <v>356</v>
      </c>
      <c r="V398" s="423" t="s">
        <v>313</v>
      </c>
      <c r="W398">
        <v>2100</v>
      </c>
      <c r="X398">
        <v>0</v>
      </c>
      <c r="Y398" s="423" t="s">
        <v>313</v>
      </c>
      <c r="Z398">
        <v>0</v>
      </c>
      <c r="AA398" s="32">
        <v>46038</v>
      </c>
      <c r="AB398" s="62">
        <v>0.64391203703703703</v>
      </c>
      <c r="AC398" s="423" t="s">
        <v>358</v>
      </c>
      <c r="AD398" s="32">
        <v>46038</v>
      </c>
      <c r="AE398" s="62">
        <v>0.67453703703703705</v>
      </c>
      <c r="AF398" s="423" t="s">
        <v>313</v>
      </c>
      <c r="AH398" s="423" t="s">
        <v>3931</v>
      </c>
      <c r="AI398" s="423" t="s">
        <v>313</v>
      </c>
      <c r="AJ398" s="423" t="s">
        <v>313</v>
      </c>
      <c r="AK398" s="423" t="s">
        <v>3931</v>
      </c>
      <c r="AL398" s="423" t="s">
        <v>313</v>
      </c>
      <c r="AM398" s="423" t="s">
        <v>313</v>
      </c>
      <c r="AN398" s="423" t="s">
        <v>313</v>
      </c>
      <c r="AO398" s="423" t="s">
        <v>313</v>
      </c>
      <c r="AP398" s="423" t="s">
        <v>313</v>
      </c>
      <c r="AQ398" s="423">
        <v>1</v>
      </c>
    </row>
    <row r="399" spans="1:43" hidden="1" x14ac:dyDescent="0.3">
      <c r="A399" s="423" t="s">
        <v>45</v>
      </c>
      <c r="B399">
        <v>806</v>
      </c>
      <c r="C399">
        <v>185</v>
      </c>
      <c r="D399">
        <v>3100</v>
      </c>
      <c r="E399" s="423" t="s">
        <v>313</v>
      </c>
      <c r="F399" s="423" t="s">
        <v>313</v>
      </c>
      <c r="G399" s="423" t="s">
        <v>3933</v>
      </c>
      <c r="H399">
        <v>51496785000176</v>
      </c>
      <c r="I399" s="423" t="s">
        <v>2654</v>
      </c>
      <c r="J399" s="423" t="s">
        <v>2655</v>
      </c>
      <c r="K399" s="423" t="s">
        <v>2656</v>
      </c>
      <c r="M399" s="423" t="s">
        <v>2657</v>
      </c>
      <c r="N399" s="423" t="s">
        <v>313</v>
      </c>
      <c r="O399" s="423" t="s">
        <v>5893</v>
      </c>
      <c r="P399" s="423" t="s">
        <v>387</v>
      </c>
      <c r="Q399" s="423" t="s">
        <v>388</v>
      </c>
      <c r="R399" s="423" t="s">
        <v>313</v>
      </c>
      <c r="S399" s="423" t="s">
        <v>1251</v>
      </c>
      <c r="T399" s="423" t="s">
        <v>2461</v>
      </c>
      <c r="U399" s="423" t="s">
        <v>2470</v>
      </c>
      <c r="V399" s="423" t="s">
        <v>313</v>
      </c>
      <c r="W399">
        <v>3360</v>
      </c>
      <c r="X399">
        <v>7128</v>
      </c>
      <c r="Y399" s="423" t="s">
        <v>313</v>
      </c>
      <c r="Z399">
        <v>54</v>
      </c>
      <c r="AA399" s="32">
        <v>46038</v>
      </c>
      <c r="AB399" s="62">
        <v>0.69921296296296298</v>
      </c>
      <c r="AC399" s="423" t="s">
        <v>335</v>
      </c>
      <c r="AD399" s="32">
        <v>46092</v>
      </c>
      <c r="AE399" s="62">
        <v>0.48524305555555558</v>
      </c>
      <c r="AF399" s="423" t="s">
        <v>407</v>
      </c>
      <c r="AH399" s="423" t="s">
        <v>3931</v>
      </c>
      <c r="AI399" s="423" t="s">
        <v>3931</v>
      </c>
      <c r="AJ399" s="423" t="s">
        <v>313</v>
      </c>
      <c r="AK399" s="423" t="s">
        <v>4494</v>
      </c>
      <c r="AL399" s="423" t="s">
        <v>3883</v>
      </c>
      <c r="AM399" s="423" t="s">
        <v>313</v>
      </c>
      <c r="AN399" s="423" t="s">
        <v>313</v>
      </c>
      <c r="AO399" s="423" t="s">
        <v>313</v>
      </c>
      <c r="AP399" s="423" t="s">
        <v>313</v>
      </c>
      <c r="AQ399" s="423">
        <v>1</v>
      </c>
    </row>
    <row r="400" spans="1:43" hidden="1" x14ac:dyDescent="0.3">
      <c r="A400" s="423" t="s">
        <v>45</v>
      </c>
      <c r="B400">
        <v>807</v>
      </c>
      <c r="C400">
        <v>0</v>
      </c>
      <c r="D400">
        <v>3104</v>
      </c>
      <c r="E400" s="423" t="s">
        <v>6380</v>
      </c>
      <c r="F400" s="423" t="s">
        <v>313</v>
      </c>
      <c r="G400" s="423" t="s">
        <v>4424</v>
      </c>
      <c r="H400">
        <v>82128935000201</v>
      </c>
      <c r="I400" s="423" t="s">
        <v>313</v>
      </c>
      <c r="J400" s="423" t="s">
        <v>3941</v>
      </c>
      <c r="K400" s="423" t="s">
        <v>3942</v>
      </c>
      <c r="M400" s="423" t="s">
        <v>3943</v>
      </c>
      <c r="N400" s="423" t="s">
        <v>313</v>
      </c>
      <c r="O400" s="423" t="s">
        <v>313</v>
      </c>
      <c r="P400" s="423" t="s">
        <v>313</v>
      </c>
      <c r="Q400" s="423" t="s">
        <v>313</v>
      </c>
      <c r="R400" s="423" t="s">
        <v>3723</v>
      </c>
      <c r="S400" s="423" t="s">
        <v>313</v>
      </c>
      <c r="T400" s="423" t="s">
        <v>3944</v>
      </c>
      <c r="U400" s="423" t="s">
        <v>3945</v>
      </c>
      <c r="V400" s="423" t="s">
        <v>313</v>
      </c>
      <c r="Y400" s="423" t="s">
        <v>313</v>
      </c>
      <c r="Z400">
        <v>121</v>
      </c>
      <c r="AA400" s="32">
        <v>46041</v>
      </c>
      <c r="AB400" s="62">
        <v>0.36096064814814816</v>
      </c>
      <c r="AC400" s="423" t="s">
        <v>322</v>
      </c>
      <c r="AD400" s="32"/>
      <c r="AE400" s="62"/>
      <c r="AF400" s="423" t="s">
        <v>313</v>
      </c>
      <c r="AH400" s="423" t="s">
        <v>313</v>
      </c>
      <c r="AI400" s="423" t="s">
        <v>313</v>
      </c>
      <c r="AJ400" s="423" t="s">
        <v>313</v>
      </c>
      <c r="AK400" s="423" t="s">
        <v>3637</v>
      </c>
      <c r="AL400" s="423" t="s">
        <v>313</v>
      </c>
      <c r="AM400" s="423" t="s">
        <v>313</v>
      </c>
      <c r="AN400" s="423" t="s">
        <v>313</v>
      </c>
      <c r="AO400" s="423" t="s">
        <v>313</v>
      </c>
      <c r="AP400" s="423" t="s">
        <v>313</v>
      </c>
      <c r="AQ400" s="423">
        <v>1</v>
      </c>
    </row>
    <row r="401" spans="1:43" hidden="1" x14ac:dyDescent="0.3">
      <c r="A401" s="423" t="s">
        <v>45</v>
      </c>
      <c r="B401">
        <v>808</v>
      </c>
      <c r="C401">
        <v>0</v>
      </c>
      <c r="D401">
        <v>3105</v>
      </c>
      <c r="E401" s="423" t="s">
        <v>4425</v>
      </c>
      <c r="F401" s="423" t="s">
        <v>313</v>
      </c>
      <c r="G401" s="423" t="s">
        <v>4426</v>
      </c>
      <c r="H401">
        <v>11247450000108</v>
      </c>
      <c r="I401" s="423" t="s">
        <v>313</v>
      </c>
      <c r="J401" s="423" t="s">
        <v>1008</v>
      </c>
      <c r="K401" s="423" t="s">
        <v>3948</v>
      </c>
      <c r="M401" s="423" t="s">
        <v>3949</v>
      </c>
      <c r="N401" s="423" t="s">
        <v>313</v>
      </c>
      <c r="O401" s="423" t="s">
        <v>313</v>
      </c>
      <c r="P401" s="423" t="s">
        <v>313</v>
      </c>
      <c r="Q401" s="423" t="s">
        <v>313</v>
      </c>
      <c r="R401" s="423" t="s">
        <v>313</v>
      </c>
      <c r="S401" s="423" t="s">
        <v>313</v>
      </c>
      <c r="T401" s="423" t="s">
        <v>3944</v>
      </c>
      <c r="U401" s="423" t="s">
        <v>3945</v>
      </c>
      <c r="V401" s="423" t="s">
        <v>313</v>
      </c>
      <c r="Y401" s="423" t="s">
        <v>313</v>
      </c>
      <c r="Z401">
        <v>121</v>
      </c>
      <c r="AA401" s="32">
        <v>46041</v>
      </c>
      <c r="AB401" s="62">
        <v>0.36554398148148148</v>
      </c>
      <c r="AC401" s="423" t="s">
        <v>322</v>
      </c>
      <c r="AD401" s="32"/>
      <c r="AE401" s="62"/>
      <c r="AF401" s="423" t="s">
        <v>313</v>
      </c>
      <c r="AH401" s="423" t="s">
        <v>313</v>
      </c>
      <c r="AI401" s="423" t="s">
        <v>313</v>
      </c>
      <c r="AJ401" s="423" t="s">
        <v>313</v>
      </c>
      <c r="AK401" s="423" t="s">
        <v>3698</v>
      </c>
      <c r="AL401" s="423" t="s">
        <v>313</v>
      </c>
      <c r="AM401" s="423" t="s">
        <v>313</v>
      </c>
      <c r="AN401" s="423" t="s">
        <v>313</v>
      </c>
      <c r="AO401" s="423" t="s">
        <v>313</v>
      </c>
      <c r="AP401" s="423" t="s">
        <v>313</v>
      </c>
      <c r="AQ401" s="423">
        <v>1</v>
      </c>
    </row>
    <row r="402" spans="1:43" hidden="1" x14ac:dyDescent="0.3">
      <c r="A402" s="423" t="s">
        <v>45</v>
      </c>
      <c r="B402">
        <v>809</v>
      </c>
      <c r="C402">
        <v>0</v>
      </c>
      <c r="D402">
        <v>3106</v>
      </c>
      <c r="E402" s="423" t="s">
        <v>4427</v>
      </c>
      <c r="F402" s="423" t="s">
        <v>313</v>
      </c>
      <c r="G402" s="423" t="s">
        <v>4428</v>
      </c>
      <c r="H402">
        <v>32258848000101</v>
      </c>
      <c r="I402" s="423" t="s">
        <v>313</v>
      </c>
      <c r="J402" s="423" t="s">
        <v>1074</v>
      </c>
      <c r="K402" s="423" t="s">
        <v>2548</v>
      </c>
      <c r="M402" s="423" t="s">
        <v>2491</v>
      </c>
      <c r="N402" s="423" t="s">
        <v>313</v>
      </c>
      <c r="O402" s="423" t="s">
        <v>313</v>
      </c>
      <c r="P402" s="423" t="s">
        <v>313</v>
      </c>
      <c r="Q402" s="423" t="s">
        <v>313</v>
      </c>
      <c r="R402" s="423" t="s">
        <v>313</v>
      </c>
      <c r="S402" s="423" t="s">
        <v>313</v>
      </c>
      <c r="T402" s="423" t="s">
        <v>3944</v>
      </c>
      <c r="U402" s="423" t="s">
        <v>3945</v>
      </c>
      <c r="V402" s="423" t="s">
        <v>313</v>
      </c>
      <c r="Y402" s="423" t="s">
        <v>313</v>
      </c>
      <c r="Z402">
        <v>121</v>
      </c>
      <c r="AA402" s="32">
        <v>46041</v>
      </c>
      <c r="AB402" s="62">
        <v>0.36634259259259261</v>
      </c>
      <c r="AC402" s="423" t="s">
        <v>322</v>
      </c>
      <c r="AD402" s="32"/>
      <c r="AE402" s="62"/>
      <c r="AF402" s="423" t="s">
        <v>313</v>
      </c>
      <c r="AH402" s="423" t="s">
        <v>313</v>
      </c>
      <c r="AI402" s="423" t="s">
        <v>313</v>
      </c>
      <c r="AJ402" s="423" t="s">
        <v>313</v>
      </c>
      <c r="AK402" s="423" t="s">
        <v>3697</v>
      </c>
      <c r="AL402" s="423" t="s">
        <v>313</v>
      </c>
      <c r="AM402" s="423" t="s">
        <v>313</v>
      </c>
      <c r="AN402" s="423" t="s">
        <v>313</v>
      </c>
      <c r="AO402" s="423" t="s">
        <v>313</v>
      </c>
      <c r="AP402" s="423" t="s">
        <v>313</v>
      </c>
      <c r="AQ402" s="423">
        <v>1</v>
      </c>
    </row>
    <row r="403" spans="1:43" hidden="1" x14ac:dyDescent="0.3">
      <c r="A403" s="423" t="s">
        <v>20</v>
      </c>
      <c r="B403">
        <v>810</v>
      </c>
      <c r="C403">
        <v>0</v>
      </c>
      <c r="D403">
        <v>3107</v>
      </c>
      <c r="E403" s="423" t="s">
        <v>313</v>
      </c>
      <c r="F403" s="423" t="s">
        <v>313</v>
      </c>
      <c r="G403" s="423" t="s">
        <v>3952</v>
      </c>
      <c r="H403">
        <v>4150555000170</v>
      </c>
      <c r="I403" s="423" t="s">
        <v>313</v>
      </c>
      <c r="J403" s="423" t="s">
        <v>3953</v>
      </c>
      <c r="K403" s="423" t="s">
        <v>3954</v>
      </c>
      <c r="M403" s="423" t="s">
        <v>3955</v>
      </c>
      <c r="N403" s="423" t="s">
        <v>313</v>
      </c>
      <c r="O403" s="423" t="s">
        <v>313</v>
      </c>
      <c r="P403" s="423" t="s">
        <v>313</v>
      </c>
      <c r="Q403" s="423" t="s">
        <v>313</v>
      </c>
      <c r="R403" s="423" t="s">
        <v>313</v>
      </c>
      <c r="S403" s="423" t="s">
        <v>313</v>
      </c>
      <c r="T403" s="423" t="s">
        <v>3944</v>
      </c>
      <c r="U403" s="423" t="s">
        <v>3956</v>
      </c>
      <c r="V403" s="423" t="s">
        <v>313</v>
      </c>
      <c r="Y403" s="423" t="s">
        <v>313</v>
      </c>
      <c r="Z403">
        <v>121</v>
      </c>
      <c r="AA403" s="32">
        <v>46041</v>
      </c>
      <c r="AB403" s="62">
        <v>0.36829861111111112</v>
      </c>
      <c r="AC403" s="423" t="s">
        <v>322</v>
      </c>
      <c r="AD403" s="32"/>
      <c r="AE403" s="62"/>
      <c r="AF403" s="423" t="s">
        <v>313</v>
      </c>
      <c r="AH403" s="423" t="s">
        <v>313</v>
      </c>
      <c r="AI403" s="423" t="s">
        <v>313</v>
      </c>
      <c r="AJ403" s="423" t="s">
        <v>313</v>
      </c>
      <c r="AK403" s="423" t="s">
        <v>3957</v>
      </c>
      <c r="AL403" s="423" t="s">
        <v>313</v>
      </c>
      <c r="AM403" s="423" t="s">
        <v>313</v>
      </c>
      <c r="AN403" s="423" t="s">
        <v>313</v>
      </c>
      <c r="AO403" s="423" t="s">
        <v>313</v>
      </c>
      <c r="AP403" s="423" t="s">
        <v>313</v>
      </c>
      <c r="AQ403" s="423">
        <v>1</v>
      </c>
    </row>
    <row r="404" spans="1:43" hidden="1" x14ac:dyDescent="0.3">
      <c r="A404" s="423" t="s">
        <v>20</v>
      </c>
      <c r="B404">
        <v>811</v>
      </c>
      <c r="C404">
        <v>0</v>
      </c>
      <c r="D404">
        <v>3108</v>
      </c>
      <c r="E404" s="423" t="s">
        <v>313</v>
      </c>
      <c r="F404" s="423" t="s">
        <v>313</v>
      </c>
      <c r="G404" s="423" t="s">
        <v>3958</v>
      </c>
      <c r="H404">
        <v>16710794000117</v>
      </c>
      <c r="I404" s="423" t="s">
        <v>313</v>
      </c>
      <c r="J404" s="423" t="s">
        <v>1074</v>
      </c>
      <c r="K404" s="423" t="s">
        <v>3959</v>
      </c>
      <c r="M404" s="423" t="s">
        <v>3960</v>
      </c>
      <c r="N404" s="423" t="s">
        <v>313</v>
      </c>
      <c r="O404" s="423" t="s">
        <v>313</v>
      </c>
      <c r="P404" s="423" t="s">
        <v>313</v>
      </c>
      <c r="Q404" s="423" t="s">
        <v>313</v>
      </c>
      <c r="R404" s="423" t="s">
        <v>313</v>
      </c>
      <c r="S404" s="423" t="s">
        <v>313</v>
      </c>
      <c r="T404" s="423" t="s">
        <v>3944</v>
      </c>
      <c r="U404" s="423" t="s">
        <v>3956</v>
      </c>
      <c r="V404" s="423" t="s">
        <v>313</v>
      </c>
      <c r="Y404" s="423" t="s">
        <v>313</v>
      </c>
      <c r="Z404">
        <v>121</v>
      </c>
      <c r="AA404" s="32">
        <v>46041</v>
      </c>
      <c r="AB404" s="62">
        <v>0.37181712962962965</v>
      </c>
      <c r="AC404" s="423" t="s">
        <v>322</v>
      </c>
      <c r="AD404" s="32"/>
      <c r="AE404" s="62"/>
      <c r="AF404" s="423" t="s">
        <v>313</v>
      </c>
      <c r="AH404" s="423" t="s">
        <v>313</v>
      </c>
      <c r="AI404" s="423" t="s">
        <v>313</v>
      </c>
      <c r="AJ404" s="423" t="s">
        <v>313</v>
      </c>
      <c r="AK404" s="423" t="s">
        <v>3957</v>
      </c>
      <c r="AL404" s="423" t="s">
        <v>313</v>
      </c>
      <c r="AM404" s="423" t="s">
        <v>313</v>
      </c>
      <c r="AN404" s="423" t="s">
        <v>313</v>
      </c>
      <c r="AO404" s="423" t="s">
        <v>313</v>
      </c>
      <c r="AP404" s="423" t="s">
        <v>313</v>
      </c>
      <c r="AQ404" s="423">
        <v>1</v>
      </c>
    </row>
    <row r="405" spans="1:43" hidden="1" x14ac:dyDescent="0.3">
      <c r="A405" s="423" t="s">
        <v>20</v>
      </c>
      <c r="B405">
        <v>812</v>
      </c>
      <c r="C405">
        <v>0</v>
      </c>
      <c r="D405">
        <v>3109</v>
      </c>
      <c r="E405" s="423" t="s">
        <v>313</v>
      </c>
      <c r="F405" s="423" t="s">
        <v>313</v>
      </c>
      <c r="G405" s="423" t="s">
        <v>3961</v>
      </c>
      <c r="H405">
        <v>59262535000183</v>
      </c>
      <c r="I405" s="423" t="s">
        <v>313</v>
      </c>
      <c r="J405" s="423" t="s">
        <v>3962</v>
      </c>
      <c r="K405" s="423" t="s">
        <v>3963</v>
      </c>
      <c r="M405" s="423" t="s">
        <v>3964</v>
      </c>
      <c r="N405" s="423" t="s">
        <v>313</v>
      </c>
      <c r="O405" s="423" t="s">
        <v>313</v>
      </c>
      <c r="P405" s="423" t="s">
        <v>313</v>
      </c>
      <c r="Q405" s="423" t="s">
        <v>313</v>
      </c>
      <c r="R405" s="423" t="s">
        <v>313</v>
      </c>
      <c r="S405" s="423" t="s">
        <v>313</v>
      </c>
      <c r="T405" s="423" t="s">
        <v>3944</v>
      </c>
      <c r="U405" s="423" t="s">
        <v>3956</v>
      </c>
      <c r="V405" s="423" t="s">
        <v>313</v>
      </c>
      <c r="Y405" s="423" t="s">
        <v>313</v>
      </c>
      <c r="Z405">
        <v>121</v>
      </c>
      <c r="AA405" s="32">
        <v>46041</v>
      </c>
      <c r="AB405" s="62">
        <v>0.37361111111111112</v>
      </c>
      <c r="AC405" s="423" t="s">
        <v>322</v>
      </c>
      <c r="AD405" s="32"/>
      <c r="AE405" s="62"/>
      <c r="AF405" s="423" t="s">
        <v>313</v>
      </c>
      <c r="AH405" s="423" t="s">
        <v>313</v>
      </c>
      <c r="AI405" s="423" t="s">
        <v>313</v>
      </c>
      <c r="AJ405" s="423" t="s">
        <v>313</v>
      </c>
      <c r="AK405" s="423" t="s">
        <v>3957</v>
      </c>
      <c r="AL405" s="423" t="s">
        <v>313</v>
      </c>
      <c r="AM405" s="423" t="s">
        <v>313</v>
      </c>
      <c r="AN405" s="423" t="s">
        <v>313</v>
      </c>
      <c r="AO405" s="423" t="s">
        <v>313</v>
      </c>
      <c r="AP405" s="423" t="s">
        <v>313</v>
      </c>
      <c r="AQ405" s="423">
        <v>1</v>
      </c>
    </row>
    <row r="406" spans="1:43" hidden="1" x14ac:dyDescent="0.3">
      <c r="A406" s="423" t="s">
        <v>40</v>
      </c>
      <c r="B406">
        <v>813</v>
      </c>
      <c r="C406">
        <v>0</v>
      </c>
      <c r="D406">
        <v>3110</v>
      </c>
      <c r="E406" s="423" t="s">
        <v>313</v>
      </c>
      <c r="F406" s="423" t="s">
        <v>313</v>
      </c>
      <c r="G406" s="423" t="s">
        <v>3965</v>
      </c>
      <c r="H406">
        <v>8616236000169</v>
      </c>
      <c r="I406" s="423" t="s">
        <v>313</v>
      </c>
      <c r="J406" s="423" t="s">
        <v>1033</v>
      </c>
      <c r="K406" s="423" t="s">
        <v>3966</v>
      </c>
      <c r="M406" s="423" t="s">
        <v>2783</v>
      </c>
      <c r="N406" s="423" t="s">
        <v>313</v>
      </c>
      <c r="O406" s="423" t="s">
        <v>313</v>
      </c>
      <c r="P406" s="423" t="s">
        <v>313</v>
      </c>
      <c r="Q406" s="423" t="s">
        <v>313</v>
      </c>
      <c r="R406" s="423" t="s">
        <v>313</v>
      </c>
      <c r="S406" s="423" t="s">
        <v>313</v>
      </c>
      <c r="T406" s="423" t="s">
        <v>3944</v>
      </c>
      <c r="U406" s="423" t="s">
        <v>3956</v>
      </c>
      <c r="V406" s="423" t="s">
        <v>313</v>
      </c>
      <c r="Y406" s="423" t="s">
        <v>313</v>
      </c>
      <c r="Z406">
        <v>121</v>
      </c>
      <c r="AA406" s="32">
        <v>46041</v>
      </c>
      <c r="AB406" s="62">
        <v>0.37436342592592592</v>
      </c>
      <c r="AC406" s="423" t="s">
        <v>322</v>
      </c>
      <c r="AD406" s="32"/>
      <c r="AE406" s="62"/>
      <c r="AF406" s="423" t="s">
        <v>313</v>
      </c>
      <c r="AH406" s="423" t="s">
        <v>313</v>
      </c>
      <c r="AI406" s="423" t="s">
        <v>313</v>
      </c>
      <c r="AJ406" s="423" t="s">
        <v>313</v>
      </c>
      <c r="AK406" s="423" t="s">
        <v>3957</v>
      </c>
      <c r="AL406" s="423" t="s">
        <v>313</v>
      </c>
      <c r="AM406" s="423" t="s">
        <v>313</v>
      </c>
      <c r="AN406" s="423" t="s">
        <v>313</v>
      </c>
      <c r="AO406" s="423" t="s">
        <v>313</v>
      </c>
      <c r="AP406" s="423" t="s">
        <v>313</v>
      </c>
      <c r="AQ406" s="423">
        <v>1</v>
      </c>
    </row>
    <row r="407" spans="1:43" hidden="1" x14ac:dyDescent="0.3">
      <c r="A407" s="423" t="s">
        <v>40</v>
      </c>
      <c r="B407">
        <v>814</v>
      </c>
      <c r="C407">
        <v>0</v>
      </c>
      <c r="D407">
        <v>3114</v>
      </c>
      <c r="E407" s="423" t="s">
        <v>313</v>
      </c>
      <c r="F407" s="423" t="s">
        <v>313</v>
      </c>
      <c r="G407" s="423" t="s">
        <v>3967</v>
      </c>
      <c r="H407">
        <v>7527737000297</v>
      </c>
      <c r="I407" s="423" t="s">
        <v>313</v>
      </c>
      <c r="J407" s="423" t="s">
        <v>3126</v>
      </c>
      <c r="K407" s="423" t="s">
        <v>3968</v>
      </c>
      <c r="M407" s="423" t="s">
        <v>3969</v>
      </c>
      <c r="N407" s="423" t="s">
        <v>313</v>
      </c>
      <c r="O407" s="423" t="s">
        <v>313</v>
      </c>
      <c r="P407" s="423" t="s">
        <v>313</v>
      </c>
      <c r="Q407" s="423" t="s">
        <v>313</v>
      </c>
      <c r="R407" s="423" t="s">
        <v>313</v>
      </c>
      <c r="S407" s="423" t="s">
        <v>313</v>
      </c>
      <c r="T407" s="423" t="s">
        <v>3944</v>
      </c>
      <c r="U407" s="423" t="s">
        <v>3956</v>
      </c>
      <c r="V407" s="423" t="s">
        <v>313</v>
      </c>
      <c r="Y407" s="423" t="s">
        <v>313</v>
      </c>
      <c r="Z407">
        <v>121</v>
      </c>
      <c r="AA407" s="32">
        <v>46041</v>
      </c>
      <c r="AB407" s="62">
        <v>0.38780092592592591</v>
      </c>
      <c r="AC407" s="423" t="s">
        <v>322</v>
      </c>
      <c r="AD407" s="32"/>
      <c r="AE407" s="62"/>
      <c r="AF407" s="423" t="s">
        <v>313</v>
      </c>
      <c r="AH407" s="423" t="s">
        <v>313</v>
      </c>
      <c r="AI407" s="423" t="s">
        <v>313</v>
      </c>
      <c r="AJ407" s="423" t="s">
        <v>313</v>
      </c>
      <c r="AK407" s="423" t="s">
        <v>3957</v>
      </c>
      <c r="AL407" s="423" t="s">
        <v>313</v>
      </c>
      <c r="AM407" s="423" t="s">
        <v>313</v>
      </c>
      <c r="AN407" s="423" t="s">
        <v>313</v>
      </c>
      <c r="AO407" s="423" t="s">
        <v>313</v>
      </c>
      <c r="AP407" s="423" t="s">
        <v>313</v>
      </c>
      <c r="AQ407" s="423">
        <v>1</v>
      </c>
    </row>
    <row r="408" spans="1:43" hidden="1" x14ac:dyDescent="0.3">
      <c r="A408" s="423" t="s">
        <v>45</v>
      </c>
      <c r="B408">
        <v>815</v>
      </c>
      <c r="C408">
        <v>191</v>
      </c>
      <c r="D408">
        <v>3115</v>
      </c>
      <c r="E408" s="423" t="s">
        <v>4429</v>
      </c>
      <c r="F408" s="423" t="s">
        <v>313</v>
      </c>
      <c r="G408" s="423" t="s">
        <v>3299</v>
      </c>
      <c r="H408">
        <v>18628799000120</v>
      </c>
      <c r="I408" s="423" t="s">
        <v>2789</v>
      </c>
      <c r="J408" s="423" t="s">
        <v>3973</v>
      </c>
      <c r="K408" s="423" t="s">
        <v>1737</v>
      </c>
      <c r="M408" s="423" t="s">
        <v>1738</v>
      </c>
      <c r="N408" s="423" t="s">
        <v>313</v>
      </c>
      <c r="O408" s="423" t="s">
        <v>5906</v>
      </c>
      <c r="P408" s="423" t="s">
        <v>631</v>
      </c>
      <c r="Q408" s="423" t="s">
        <v>330</v>
      </c>
      <c r="R408" s="423" t="s">
        <v>313</v>
      </c>
      <c r="S408" s="423" t="s">
        <v>313</v>
      </c>
      <c r="T408" s="423" t="s">
        <v>2461</v>
      </c>
      <c r="U408" s="423" t="s">
        <v>356</v>
      </c>
      <c r="V408" s="423" t="s">
        <v>313</v>
      </c>
      <c r="W408">
        <v>527518</v>
      </c>
      <c r="X408">
        <v>0</v>
      </c>
      <c r="Y408" s="423" t="s">
        <v>313</v>
      </c>
      <c r="Z408">
        <v>9</v>
      </c>
      <c r="AA408" s="32">
        <v>46041</v>
      </c>
      <c r="AB408" s="62">
        <v>0.38818287037037036</v>
      </c>
      <c r="AC408" s="423" t="s">
        <v>358</v>
      </c>
      <c r="AD408" s="32">
        <v>46050</v>
      </c>
      <c r="AE408" s="62">
        <v>0.60274305555555552</v>
      </c>
      <c r="AF408" s="423" t="s">
        <v>313</v>
      </c>
      <c r="AH408" s="423" t="s">
        <v>3957</v>
      </c>
      <c r="AI408" s="423" t="s">
        <v>313</v>
      </c>
      <c r="AJ408" s="423" t="s">
        <v>313</v>
      </c>
      <c r="AK408" s="423" t="s">
        <v>3976</v>
      </c>
      <c r="AL408" s="423" t="s">
        <v>313</v>
      </c>
      <c r="AM408" s="423" t="s">
        <v>313</v>
      </c>
      <c r="AN408" s="423" t="s">
        <v>313</v>
      </c>
      <c r="AO408" s="423" t="s">
        <v>313</v>
      </c>
      <c r="AP408" s="423" t="s">
        <v>313</v>
      </c>
      <c r="AQ408" s="423">
        <v>1</v>
      </c>
    </row>
    <row r="409" spans="1:43" hidden="1" x14ac:dyDescent="0.3">
      <c r="A409" s="423" t="s">
        <v>45</v>
      </c>
      <c r="B409">
        <v>816</v>
      </c>
      <c r="C409">
        <v>184</v>
      </c>
      <c r="D409">
        <v>3116</v>
      </c>
      <c r="E409" s="423" t="s">
        <v>4956</v>
      </c>
      <c r="F409" s="423" t="s">
        <v>313</v>
      </c>
      <c r="G409" s="423" t="s">
        <v>3977</v>
      </c>
      <c r="H409">
        <v>11861121000144</v>
      </c>
      <c r="I409" s="423" t="s">
        <v>2935</v>
      </c>
      <c r="J409" s="423" t="s">
        <v>938</v>
      </c>
      <c r="K409" s="423" t="s">
        <v>2937</v>
      </c>
      <c r="M409" s="423" t="s">
        <v>2938</v>
      </c>
      <c r="N409" s="423" t="s">
        <v>313</v>
      </c>
      <c r="O409" s="423" t="s">
        <v>5924</v>
      </c>
      <c r="P409" s="423" t="s">
        <v>631</v>
      </c>
      <c r="Q409" s="423" t="s">
        <v>330</v>
      </c>
      <c r="R409" s="423" t="s">
        <v>313</v>
      </c>
      <c r="S409" s="423" t="s">
        <v>1251</v>
      </c>
      <c r="T409" s="423" t="s">
        <v>2461</v>
      </c>
      <c r="U409" s="423" t="s">
        <v>2470</v>
      </c>
      <c r="V409" s="423" t="s">
        <v>313</v>
      </c>
      <c r="W409">
        <v>6000</v>
      </c>
      <c r="X409">
        <v>2000</v>
      </c>
      <c r="Y409" s="423" t="s">
        <v>313</v>
      </c>
      <c r="Z409">
        <v>86</v>
      </c>
      <c r="AA409" s="32">
        <v>46041</v>
      </c>
      <c r="AB409" s="62">
        <v>0.39466435185185184</v>
      </c>
      <c r="AC409" s="423" t="s">
        <v>335</v>
      </c>
      <c r="AD409" s="32">
        <v>46127</v>
      </c>
      <c r="AE409" s="62">
        <v>0.71504629629629635</v>
      </c>
      <c r="AF409" s="423" t="s">
        <v>336</v>
      </c>
      <c r="AH409" s="423" t="s">
        <v>4242</v>
      </c>
      <c r="AI409" s="423" t="s">
        <v>4242</v>
      </c>
      <c r="AJ409" s="423" t="s">
        <v>313</v>
      </c>
      <c r="AK409" s="423" t="s">
        <v>5950</v>
      </c>
      <c r="AL409" s="423" t="s">
        <v>3883</v>
      </c>
      <c r="AM409" s="423" t="s">
        <v>313</v>
      </c>
      <c r="AN409" s="423" t="s">
        <v>313</v>
      </c>
      <c r="AO409" s="423" t="s">
        <v>313</v>
      </c>
      <c r="AP409" s="423" t="s">
        <v>3726</v>
      </c>
      <c r="AQ409" s="423">
        <v>1</v>
      </c>
    </row>
    <row r="410" spans="1:43" hidden="1" x14ac:dyDescent="0.3">
      <c r="A410" s="423" t="s">
        <v>45</v>
      </c>
      <c r="B410">
        <v>817</v>
      </c>
      <c r="C410">
        <v>208</v>
      </c>
      <c r="D410">
        <v>3117</v>
      </c>
      <c r="E410" s="423" t="s">
        <v>313</v>
      </c>
      <c r="F410" s="423" t="s">
        <v>313</v>
      </c>
      <c r="G410" s="423" t="s">
        <v>3978</v>
      </c>
      <c r="H410">
        <v>42830750000130</v>
      </c>
      <c r="I410" s="423" t="s">
        <v>2961</v>
      </c>
      <c r="J410" s="423" t="s">
        <v>3150</v>
      </c>
      <c r="K410" s="423" t="s">
        <v>2963</v>
      </c>
      <c r="M410" s="423" t="s">
        <v>5000</v>
      </c>
      <c r="N410" s="423" t="s">
        <v>313</v>
      </c>
      <c r="O410" s="423" t="s">
        <v>5927</v>
      </c>
      <c r="P410" s="423" t="s">
        <v>631</v>
      </c>
      <c r="Q410" s="423" t="s">
        <v>330</v>
      </c>
      <c r="R410" s="423" t="s">
        <v>313</v>
      </c>
      <c r="S410" s="423" t="s">
        <v>1251</v>
      </c>
      <c r="T410" s="423" t="s">
        <v>2461</v>
      </c>
      <c r="U410" s="423" t="s">
        <v>2661</v>
      </c>
      <c r="V410" s="423" t="s">
        <v>313</v>
      </c>
      <c r="Y410" s="423" t="s">
        <v>313</v>
      </c>
      <c r="Z410">
        <v>121</v>
      </c>
      <c r="AA410" s="32">
        <v>46041</v>
      </c>
      <c r="AB410" s="62">
        <v>0.39607638888888891</v>
      </c>
      <c r="AC410" s="423" t="s">
        <v>322</v>
      </c>
      <c r="AD410" s="32"/>
      <c r="AE410" s="62"/>
      <c r="AF410" s="423" t="s">
        <v>313</v>
      </c>
      <c r="AH410" s="423" t="s">
        <v>313</v>
      </c>
      <c r="AI410" s="423" t="s">
        <v>4430</v>
      </c>
      <c r="AJ410" s="423" t="s">
        <v>313</v>
      </c>
      <c r="AK410" s="423" t="s">
        <v>4345</v>
      </c>
      <c r="AL410" s="423" t="s">
        <v>3883</v>
      </c>
      <c r="AM410" s="423" t="s">
        <v>313</v>
      </c>
      <c r="AN410" s="423" t="s">
        <v>313</v>
      </c>
      <c r="AO410" s="423" t="s">
        <v>313</v>
      </c>
      <c r="AP410" s="423" t="s">
        <v>3726</v>
      </c>
      <c r="AQ410" s="423">
        <v>1</v>
      </c>
    </row>
    <row r="411" spans="1:43" hidden="1" x14ac:dyDescent="0.3">
      <c r="A411" s="423" t="s">
        <v>45</v>
      </c>
      <c r="B411">
        <v>822</v>
      </c>
      <c r="D411">
        <v>3121</v>
      </c>
      <c r="E411" s="423" t="s">
        <v>4958</v>
      </c>
      <c r="F411" s="423" t="s">
        <v>313</v>
      </c>
      <c r="G411" s="423" t="s">
        <v>3980</v>
      </c>
      <c r="H411">
        <v>55585815000171</v>
      </c>
      <c r="I411" s="423" t="s">
        <v>313</v>
      </c>
      <c r="J411" s="423" t="s">
        <v>454</v>
      </c>
      <c r="K411" s="423" t="s">
        <v>3236</v>
      </c>
      <c r="M411" s="423" t="s">
        <v>3237</v>
      </c>
      <c r="N411" s="423" t="s">
        <v>313</v>
      </c>
      <c r="O411" s="423" t="s">
        <v>313</v>
      </c>
      <c r="P411" s="423" t="s">
        <v>313</v>
      </c>
      <c r="Q411" s="423" t="s">
        <v>313</v>
      </c>
      <c r="R411" s="423" t="s">
        <v>313</v>
      </c>
      <c r="S411" s="423" t="s">
        <v>955</v>
      </c>
      <c r="T411" s="423" t="s">
        <v>2461</v>
      </c>
      <c r="U411" s="423" t="s">
        <v>2470</v>
      </c>
      <c r="V411" s="423" t="s">
        <v>313</v>
      </c>
      <c r="W411">
        <v>4760</v>
      </c>
      <c r="X411">
        <v>712</v>
      </c>
      <c r="Y411" s="423" t="s">
        <v>313</v>
      </c>
      <c r="Z411">
        <v>98</v>
      </c>
      <c r="AA411" s="32">
        <v>46042</v>
      </c>
      <c r="AB411" s="62">
        <v>0.36277777777777775</v>
      </c>
      <c r="AC411" s="423" t="s">
        <v>335</v>
      </c>
      <c r="AD411" s="32">
        <v>46140</v>
      </c>
      <c r="AE411" s="62">
        <v>0.51946759259259256</v>
      </c>
      <c r="AF411" s="423" t="s">
        <v>336</v>
      </c>
      <c r="AH411" s="423" t="s">
        <v>3698</v>
      </c>
      <c r="AI411" s="423" t="s">
        <v>3637</v>
      </c>
      <c r="AJ411" s="423" t="s">
        <v>313</v>
      </c>
      <c r="AK411" s="423" t="s">
        <v>6004</v>
      </c>
      <c r="AL411" s="423" t="s">
        <v>3881</v>
      </c>
      <c r="AM411" s="423" t="s">
        <v>313</v>
      </c>
      <c r="AN411" s="423" t="s">
        <v>313</v>
      </c>
      <c r="AO411" s="423" t="s">
        <v>313</v>
      </c>
      <c r="AP411" s="423" t="s">
        <v>313</v>
      </c>
      <c r="AQ411" s="423">
        <v>1</v>
      </c>
    </row>
    <row r="412" spans="1:43" hidden="1" x14ac:dyDescent="0.3">
      <c r="A412" s="423" t="s">
        <v>45</v>
      </c>
      <c r="B412">
        <v>824</v>
      </c>
      <c r="C412">
        <v>153</v>
      </c>
      <c r="D412">
        <v>3124</v>
      </c>
      <c r="E412" s="423" t="s">
        <v>313</v>
      </c>
      <c r="F412" s="423" t="s">
        <v>313</v>
      </c>
      <c r="G412" s="423" t="s">
        <v>3982</v>
      </c>
      <c r="I412" s="423" t="s">
        <v>2505</v>
      </c>
      <c r="J412" s="423" t="s">
        <v>5934</v>
      </c>
      <c r="K412" s="423" t="s">
        <v>3042</v>
      </c>
      <c r="M412" s="423" t="s">
        <v>2508</v>
      </c>
      <c r="N412" s="423" t="s">
        <v>313</v>
      </c>
      <c r="O412" s="423" t="s">
        <v>313</v>
      </c>
      <c r="P412" s="423" t="s">
        <v>313</v>
      </c>
      <c r="Q412" s="423" t="s">
        <v>313</v>
      </c>
      <c r="R412" s="423" t="s">
        <v>313</v>
      </c>
      <c r="S412" s="423" t="s">
        <v>313</v>
      </c>
      <c r="T412" s="423" t="s">
        <v>2461</v>
      </c>
      <c r="U412" s="423" t="s">
        <v>356</v>
      </c>
      <c r="V412" s="423" t="s">
        <v>313</v>
      </c>
      <c r="W412">
        <v>16779</v>
      </c>
      <c r="X412">
        <v>0</v>
      </c>
      <c r="Y412" s="423" t="s">
        <v>313</v>
      </c>
      <c r="Z412">
        <v>1</v>
      </c>
      <c r="AA412" s="32">
        <v>46042</v>
      </c>
      <c r="AB412" s="62">
        <v>0.38716435185185183</v>
      </c>
      <c r="AC412" s="423" t="s">
        <v>358</v>
      </c>
      <c r="AD412" s="32">
        <v>46043</v>
      </c>
      <c r="AE412" s="62">
        <v>0.39550925925925928</v>
      </c>
      <c r="AF412" s="423" t="s">
        <v>313</v>
      </c>
      <c r="AH412" s="423" t="s">
        <v>3957</v>
      </c>
      <c r="AI412" s="423" t="s">
        <v>313</v>
      </c>
      <c r="AJ412" s="423" t="s">
        <v>313</v>
      </c>
      <c r="AK412" s="423" t="s">
        <v>3517</v>
      </c>
      <c r="AL412" s="423" t="s">
        <v>313</v>
      </c>
      <c r="AM412" s="423" t="s">
        <v>313</v>
      </c>
      <c r="AN412" s="423" t="s">
        <v>313</v>
      </c>
      <c r="AO412" s="423" t="s">
        <v>313</v>
      </c>
      <c r="AP412" s="423" t="s">
        <v>313</v>
      </c>
      <c r="AQ412" s="423">
        <v>1</v>
      </c>
    </row>
    <row r="413" spans="1:43" hidden="1" x14ac:dyDescent="0.3">
      <c r="A413" s="423" t="s">
        <v>45</v>
      </c>
      <c r="B413">
        <v>825</v>
      </c>
      <c r="C413">
        <v>0</v>
      </c>
      <c r="D413">
        <v>3125</v>
      </c>
      <c r="E413" s="423" t="s">
        <v>4431</v>
      </c>
      <c r="F413" s="423" t="s">
        <v>313</v>
      </c>
      <c r="G413" s="423" t="s">
        <v>4432</v>
      </c>
      <c r="H413">
        <v>9023754000131</v>
      </c>
      <c r="I413" s="423" t="s">
        <v>313</v>
      </c>
      <c r="J413" s="423" t="s">
        <v>3986</v>
      </c>
      <c r="K413" s="423" t="s">
        <v>3987</v>
      </c>
      <c r="M413" s="423" t="s">
        <v>3988</v>
      </c>
      <c r="N413" s="423" t="s">
        <v>313</v>
      </c>
      <c r="O413" s="423" t="s">
        <v>313</v>
      </c>
      <c r="P413" s="423" t="s">
        <v>313</v>
      </c>
      <c r="Q413" s="423" t="s">
        <v>313</v>
      </c>
      <c r="R413" s="423" t="s">
        <v>3723</v>
      </c>
      <c r="S413" s="423" t="s">
        <v>313</v>
      </c>
      <c r="T413" s="423" t="s">
        <v>3944</v>
      </c>
      <c r="U413" s="423" t="s">
        <v>3945</v>
      </c>
      <c r="V413" s="423" t="s">
        <v>313</v>
      </c>
      <c r="Y413" s="423" t="s">
        <v>313</v>
      </c>
      <c r="Z413">
        <v>120</v>
      </c>
      <c r="AA413" s="32">
        <v>46042</v>
      </c>
      <c r="AB413" s="62">
        <v>0.419375</v>
      </c>
      <c r="AC413" s="423" t="s">
        <v>322</v>
      </c>
      <c r="AD413" s="32"/>
      <c r="AE413" s="62"/>
      <c r="AF413" s="423" t="s">
        <v>313</v>
      </c>
      <c r="AH413" s="423" t="s">
        <v>313</v>
      </c>
      <c r="AI413" s="423" t="s">
        <v>313</v>
      </c>
      <c r="AJ413" s="423" t="s">
        <v>313</v>
      </c>
      <c r="AK413" s="423" t="s">
        <v>4033</v>
      </c>
      <c r="AL413" s="423" t="s">
        <v>313</v>
      </c>
      <c r="AM413" s="423" t="s">
        <v>313</v>
      </c>
      <c r="AN413" s="423" t="s">
        <v>313</v>
      </c>
      <c r="AO413" s="423" t="s">
        <v>313</v>
      </c>
      <c r="AP413" s="423" t="s">
        <v>313</v>
      </c>
      <c r="AQ413" s="423">
        <v>1</v>
      </c>
    </row>
    <row r="414" spans="1:43" hidden="1" x14ac:dyDescent="0.3">
      <c r="A414" s="423" t="s">
        <v>45</v>
      </c>
      <c r="B414">
        <v>826</v>
      </c>
      <c r="C414">
        <v>0</v>
      </c>
      <c r="D414">
        <v>3126</v>
      </c>
      <c r="E414" s="423" t="s">
        <v>4433</v>
      </c>
      <c r="F414" s="423" t="s">
        <v>313</v>
      </c>
      <c r="G414" s="423" t="s">
        <v>3998</v>
      </c>
      <c r="H414">
        <v>20353768000156</v>
      </c>
      <c r="I414" s="423" t="s">
        <v>313</v>
      </c>
      <c r="J414" s="423" t="s">
        <v>4434</v>
      </c>
      <c r="K414" s="423" t="s">
        <v>4000</v>
      </c>
      <c r="M414" s="423" t="s">
        <v>4001</v>
      </c>
      <c r="N414" s="423" t="s">
        <v>313</v>
      </c>
      <c r="O414" s="423" t="s">
        <v>313</v>
      </c>
      <c r="P414" s="423" t="s">
        <v>313</v>
      </c>
      <c r="Q414" s="423" t="s">
        <v>313</v>
      </c>
      <c r="R414" s="423" t="s">
        <v>313</v>
      </c>
      <c r="S414" s="423" t="s">
        <v>313</v>
      </c>
      <c r="T414" s="423" t="s">
        <v>3944</v>
      </c>
      <c r="U414" s="423" t="s">
        <v>3945</v>
      </c>
      <c r="V414" s="423" t="s">
        <v>313</v>
      </c>
      <c r="Y414" s="423" t="s">
        <v>313</v>
      </c>
      <c r="Z414">
        <v>120</v>
      </c>
      <c r="AA414" s="32">
        <v>46042</v>
      </c>
      <c r="AB414" s="62">
        <v>0.42237268518518517</v>
      </c>
      <c r="AC414" s="423" t="s">
        <v>322</v>
      </c>
      <c r="AD414" s="32"/>
      <c r="AE414" s="62"/>
      <c r="AF414" s="423" t="s">
        <v>313</v>
      </c>
      <c r="AH414" s="423" t="s">
        <v>313</v>
      </c>
      <c r="AI414" s="423" t="s">
        <v>313</v>
      </c>
      <c r="AJ414" s="423" t="s">
        <v>313</v>
      </c>
      <c r="AK414" s="423" t="s">
        <v>3697</v>
      </c>
      <c r="AL414" s="423" t="s">
        <v>313</v>
      </c>
      <c r="AM414" s="423" t="s">
        <v>313</v>
      </c>
      <c r="AN414" s="423" t="s">
        <v>313</v>
      </c>
      <c r="AO414" s="423" t="s">
        <v>313</v>
      </c>
      <c r="AP414" s="423" t="s">
        <v>313</v>
      </c>
      <c r="AQ414" s="423">
        <v>1</v>
      </c>
    </row>
    <row r="415" spans="1:43" hidden="1" x14ac:dyDescent="0.3">
      <c r="A415" s="423" t="s">
        <v>45</v>
      </c>
      <c r="B415">
        <v>827</v>
      </c>
      <c r="C415">
        <v>0</v>
      </c>
      <c r="D415">
        <v>3127</v>
      </c>
      <c r="E415" s="423" t="s">
        <v>4435</v>
      </c>
      <c r="F415" s="423" t="s">
        <v>313</v>
      </c>
      <c r="G415" s="423" t="s">
        <v>4436</v>
      </c>
      <c r="H415">
        <v>5236564000141</v>
      </c>
      <c r="I415" s="423" t="s">
        <v>313</v>
      </c>
      <c r="J415" s="423" t="s">
        <v>2980</v>
      </c>
      <c r="K415" s="423" t="s">
        <v>4005</v>
      </c>
      <c r="M415" s="423" t="s">
        <v>4006</v>
      </c>
      <c r="N415" s="423" t="s">
        <v>313</v>
      </c>
      <c r="O415" s="423" t="s">
        <v>313</v>
      </c>
      <c r="P415" s="423" t="s">
        <v>313</v>
      </c>
      <c r="Q415" s="423" t="s">
        <v>313</v>
      </c>
      <c r="R415" s="423" t="s">
        <v>313</v>
      </c>
      <c r="S415" s="423" t="s">
        <v>313</v>
      </c>
      <c r="T415" s="423" t="s">
        <v>3944</v>
      </c>
      <c r="U415" s="423" t="s">
        <v>3945</v>
      </c>
      <c r="V415" s="423" t="s">
        <v>313</v>
      </c>
      <c r="Y415" s="423" t="s">
        <v>313</v>
      </c>
      <c r="Z415">
        <v>120</v>
      </c>
      <c r="AA415" s="32">
        <v>46042</v>
      </c>
      <c r="AB415" s="62">
        <v>0.42685185185185187</v>
      </c>
      <c r="AC415" s="423" t="s">
        <v>322</v>
      </c>
      <c r="AD415" s="32"/>
      <c r="AE415" s="62"/>
      <c r="AF415" s="423" t="s">
        <v>313</v>
      </c>
      <c r="AH415" s="423" t="s">
        <v>313</v>
      </c>
      <c r="AI415" s="423" t="s">
        <v>313</v>
      </c>
      <c r="AJ415" s="423" t="s">
        <v>313</v>
      </c>
      <c r="AK415" s="423" t="s">
        <v>4033</v>
      </c>
      <c r="AL415" s="423" t="s">
        <v>313</v>
      </c>
      <c r="AM415" s="423" t="s">
        <v>313</v>
      </c>
      <c r="AN415" s="423" t="s">
        <v>313</v>
      </c>
      <c r="AO415" s="423" t="s">
        <v>313</v>
      </c>
      <c r="AP415" s="423" t="s">
        <v>313</v>
      </c>
      <c r="AQ415" s="423">
        <v>1</v>
      </c>
    </row>
    <row r="416" spans="1:43" hidden="1" x14ac:dyDescent="0.3">
      <c r="A416" s="423" t="s">
        <v>45</v>
      </c>
      <c r="B416">
        <v>828</v>
      </c>
      <c r="C416">
        <v>0</v>
      </c>
      <c r="D416">
        <v>3128</v>
      </c>
      <c r="E416" s="423" t="s">
        <v>6381</v>
      </c>
      <c r="F416" s="423" t="s">
        <v>313</v>
      </c>
      <c r="G416" s="423" t="s">
        <v>4438</v>
      </c>
      <c r="H416">
        <v>10303813000104</v>
      </c>
      <c r="I416" s="423" t="s">
        <v>313</v>
      </c>
      <c r="J416" s="423" t="s">
        <v>780</v>
      </c>
      <c r="K416" s="423" t="s">
        <v>4439</v>
      </c>
      <c r="M416" s="423" t="s">
        <v>4010</v>
      </c>
      <c r="N416" s="423" t="s">
        <v>313</v>
      </c>
      <c r="O416" s="423" t="s">
        <v>313</v>
      </c>
      <c r="P416" s="423" t="s">
        <v>313</v>
      </c>
      <c r="Q416" s="423" t="s">
        <v>313</v>
      </c>
      <c r="R416" s="423" t="s">
        <v>313</v>
      </c>
      <c r="S416" s="423" t="s">
        <v>313</v>
      </c>
      <c r="T416" s="423" t="s">
        <v>3944</v>
      </c>
      <c r="U416" s="423" t="s">
        <v>3945</v>
      </c>
      <c r="V416" s="423" t="s">
        <v>313</v>
      </c>
      <c r="Y416" s="423" t="s">
        <v>313</v>
      </c>
      <c r="Z416">
        <v>120</v>
      </c>
      <c r="AA416" s="32">
        <v>46042</v>
      </c>
      <c r="AB416" s="62">
        <v>0.43459490740740742</v>
      </c>
      <c r="AC416" s="423" t="s">
        <v>322</v>
      </c>
      <c r="AD416" s="32"/>
      <c r="AE416" s="62"/>
      <c r="AF416" s="423" t="s">
        <v>313</v>
      </c>
      <c r="AH416" s="423" t="s">
        <v>313</v>
      </c>
      <c r="AI416" s="423" t="s">
        <v>313</v>
      </c>
      <c r="AJ416" s="423" t="s">
        <v>313</v>
      </c>
      <c r="AK416" s="423" t="s">
        <v>3697</v>
      </c>
      <c r="AL416" s="423" t="s">
        <v>313</v>
      </c>
      <c r="AM416" s="423" t="s">
        <v>313</v>
      </c>
      <c r="AN416" s="423" t="s">
        <v>313</v>
      </c>
      <c r="AO416" s="423" t="s">
        <v>313</v>
      </c>
      <c r="AP416" s="423" t="s">
        <v>313</v>
      </c>
      <c r="AQ416" s="423">
        <v>1</v>
      </c>
    </row>
    <row r="417" spans="1:43" hidden="1" x14ac:dyDescent="0.3">
      <c r="A417" s="423" t="s">
        <v>45</v>
      </c>
      <c r="B417">
        <v>829</v>
      </c>
      <c r="C417">
        <v>0</v>
      </c>
      <c r="D417">
        <v>3130</v>
      </c>
      <c r="E417" s="423" t="s">
        <v>4440</v>
      </c>
      <c r="F417" s="423" t="s">
        <v>313</v>
      </c>
      <c r="G417" s="423" t="s">
        <v>4441</v>
      </c>
      <c r="H417">
        <v>55585815000171</v>
      </c>
      <c r="I417" s="423" t="s">
        <v>313</v>
      </c>
      <c r="J417" s="423" t="s">
        <v>454</v>
      </c>
      <c r="K417" s="423" t="s">
        <v>3236</v>
      </c>
      <c r="M417" s="423" t="s">
        <v>3237</v>
      </c>
      <c r="N417" s="423" t="s">
        <v>313</v>
      </c>
      <c r="O417" s="423" t="s">
        <v>313</v>
      </c>
      <c r="P417" s="423" t="s">
        <v>313</v>
      </c>
      <c r="Q417" s="423" t="s">
        <v>313</v>
      </c>
      <c r="R417" s="423" t="s">
        <v>313</v>
      </c>
      <c r="S417" s="423" t="s">
        <v>313</v>
      </c>
      <c r="T417" s="423" t="s">
        <v>3944</v>
      </c>
      <c r="U417" s="423" t="s">
        <v>3945</v>
      </c>
      <c r="V417" s="423" t="s">
        <v>313</v>
      </c>
      <c r="Y417" s="423" t="s">
        <v>313</v>
      </c>
      <c r="Z417">
        <v>120</v>
      </c>
      <c r="AA417" s="32">
        <v>46042</v>
      </c>
      <c r="AB417" s="62">
        <v>0.49190972222222223</v>
      </c>
      <c r="AC417" s="423" t="s">
        <v>322</v>
      </c>
      <c r="AD417" s="32"/>
      <c r="AE417" s="62"/>
      <c r="AF417" s="423" t="s">
        <v>313</v>
      </c>
      <c r="AH417" s="423" t="s">
        <v>313</v>
      </c>
      <c r="AI417" s="423" t="s">
        <v>313</v>
      </c>
      <c r="AJ417" s="423" t="s">
        <v>313</v>
      </c>
      <c r="AK417" s="423" t="s">
        <v>4033</v>
      </c>
      <c r="AL417" s="423" t="s">
        <v>313</v>
      </c>
      <c r="AM417" s="423" t="s">
        <v>313</v>
      </c>
      <c r="AN417" s="423" t="s">
        <v>313</v>
      </c>
      <c r="AO417" s="423" t="s">
        <v>313</v>
      </c>
      <c r="AP417" s="423" t="s">
        <v>313</v>
      </c>
      <c r="AQ417" s="423">
        <v>1</v>
      </c>
    </row>
    <row r="418" spans="1:43" hidden="1" x14ac:dyDescent="0.3">
      <c r="A418" s="423" t="s">
        <v>45</v>
      </c>
      <c r="B418">
        <v>830</v>
      </c>
      <c r="C418">
        <v>0</v>
      </c>
      <c r="D418">
        <v>3131</v>
      </c>
      <c r="E418" s="423" t="s">
        <v>4442</v>
      </c>
      <c r="F418" s="423" t="s">
        <v>313</v>
      </c>
      <c r="G418" s="423" t="s">
        <v>2584</v>
      </c>
      <c r="H418">
        <v>34728104000139</v>
      </c>
      <c r="I418" s="423" t="s">
        <v>313</v>
      </c>
      <c r="J418" s="423" t="s">
        <v>1008</v>
      </c>
      <c r="K418" s="423" t="s">
        <v>2586</v>
      </c>
      <c r="M418" s="423" t="s">
        <v>4025</v>
      </c>
      <c r="N418" s="423" t="s">
        <v>313</v>
      </c>
      <c r="O418" s="423" t="s">
        <v>313</v>
      </c>
      <c r="P418" s="423" t="s">
        <v>313</v>
      </c>
      <c r="Q418" s="423" t="s">
        <v>313</v>
      </c>
      <c r="R418" s="423" t="s">
        <v>313</v>
      </c>
      <c r="S418" s="423" t="s">
        <v>313</v>
      </c>
      <c r="T418" s="423" t="s">
        <v>3944</v>
      </c>
      <c r="U418" s="423" t="s">
        <v>3945</v>
      </c>
      <c r="V418" s="423" t="s">
        <v>313</v>
      </c>
      <c r="Y418" s="423" t="s">
        <v>313</v>
      </c>
      <c r="Z418">
        <v>120</v>
      </c>
      <c r="AA418" s="32">
        <v>46042</v>
      </c>
      <c r="AB418" s="62">
        <v>0.49453703703703705</v>
      </c>
      <c r="AC418" s="423" t="s">
        <v>322</v>
      </c>
      <c r="AD418" s="32"/>
      <c r="AE418" s="62"/>
      <c r="AF418" s="423" t="s">
        <v>313</v>
      </c>
      <c r="AH418" s="423" t="s">
        <v>313</v>
      </c>
      <c r="AI418" s="423" t="s">
        <v>313</v>
      </c>
      <c r="AJ418" s="423" t="s">
        <v>313</v>
      </c>
      <c r="AK418" s="423" t="s">
        <v>4443</v>
      </c>
      <c r="AL418" s="423" t="s">
        <v>313</v>
      </c>
      <c r="AM418" s="423" t="s">
        <v>313</v>
      </c>
      <c r="AN418" s="423" t="s">
        <v>313</v>
      </c>
      <c r="AO418" s="423" t="s">
        <v>313</v>
      </c>
      <c r="AP418" s="423" t="s">
        <v>313</v>
      </c>
      <c r="AQ418" s="423">
        <v>1</v>
      </c>
    </row>
    <row r="419" spans="1:43" hidden="1" x14ac:dyDescent="0.3">
      <c r="A419" s="423" t="s">
        <v>40</v>
      </c>
      <c r="B419">
        <v>831</v>
      </c>
      <c r="C419">
        <v>0</v>
      </c>
      <c r="D419">
        <v>3132</v>
      </c>
      <c r="E419" s="423" t="s">
        <v>4444</v>
      </c>
      <c r="F419" s="423" t="s">
        <v>313</v>
      </c>
      <c r="G419" s="423" t="s">
        <v>4029</v>
      </c>
      <c r="H419">
        <v>23085291000163</v>
      </c>
      <c r="I419" s="423" t="s">
        <v>313</v>
      </c>
      <c r="J419" s="423" t="s">
        <v>2905</v>
      </c>
      <c r="K419" s="423" t="s">
        <v>4031</v>
      </c>
      <c r="M419" s="423" t="s">
        <v>2287</v>
      </c>
      <c r="N419" s="423" t="s">
        <v>313</v>
      </c>
      <c r="O419" s="423" t="s">
        <v>313</v>
      </c>
      <c r="P419" s="423" t="s">
        <v>313</v>
      </c>
      <c r="Q419" s="423" t="s">
        <v>313</v>
      </c>
      <c r="R419" s="423" t="s">
        <v>313</v>
      </c>
      <c r="S419" s="423" t="s">
        <v>4032</v>
      </c>
      <c r="T419" s="423" t="s">
        <v>3944</v>
      </c>
      <c r="U419" s="423" t="s">
        <v>3945</v>
      </c>
      <c r="V419" s="423" t="s">
        <v>313</v>
      </c>
      <c r="Y419" s="423" t="s">
        <v>313</v>
      </c>
      <c r="Z419">
        <v>120</v>
      </c>
      <c r="AA419" s="32">
        <v>46042</v>
      </c>
      <c r="AB419" s="62">
        <v>0.49695601851851851</v>
      </c>
      <c r="AC419" s="423" t="s">
        <v>322</v>
      </c>
      <c r="AD419" s="32"/>
      <c r="AE419" s="62"/>
      <c r="AF419" s="423" t="s">
        <v>313</v>
      </c>
      <c r="AH419" s="423" t="s">
        <v>313</v>
      </c>
      <c r="AI419" s="423" t="s">
        <v>313</v>
      </c>
      <c r="AJ419" s="423" t="s">
        <v>313</v>
      </c>
      <c r="AK419" s="423" t="s">
        <v>4033</v>
      </c>
      <c r="AL419" s="423" t="s">
        <v>313</v>
      </c>
      <c r="AM419" s="423" t="s">
        <v>313</v>
      </c>
      <c r="AN419" s="423" t="s">
        <v>313</v>
      </c>
      <c r="AO419" s="423" t="s">
        <v>313</v>
      </c>
      <c r="AP419" s="423" t="s">
        <v>313</v>
      </c>
      <c r="AQ419" s="423">
        <v>1</v>
      </c>
    </row>
    <row r="420" spans="1:43" hidden="1" x14ac:dyDescent="0.3">
      <c r="A420" s="423" t="s">
        <v>45</v>
      </c>
      <c r="B420">
        <v>832</v>
      </c>
      <c r="C420">
        <v>0</v>
      </c>
      <c r="D420">
        <v>3133</v>
      </c>
      <c r="E420" s="423" t="s">
        <v>4445</v>
      </c>
      <c r="F420" s="423" t="s">
        <v>313</v>
      </c>
      <c r="G420" s="423" t="s">
        <v>4446</v>
      </c>
      <c r="H420">
        <v>35548485000137</v>
      </c>
      <c r="I420" s="423" t="s">
        <v>313</v>
      </c>
      <c r="J420" s="423" t="s">
        <v>4037</v>
      </c>
      <c r="K420" s="423" t="s">
        <v>4038</v>
      </c>
      <c r="M420" s="423" t="s">
        <v>4039</v>
      </c>
      <c r="N420" s="423" t="s">
        <v>313</v>
      </c>
      <c r="O420" s="423" t="s">
        <v>313</v>
      </c>
      <c r="P420" s="423" t="s">
        <v>313</v>
      </c>
      <c r="Q420" s="423" t="s">
        <v>313</v>
      </c>
      <c r="R420" s="423" t="s">
        <v>313</v>
      </c>
      <c r="S420" s="423" t="s">
        <v>313</v>
      </c>
      <c r="T420" s="423" t="s">
        <v>3944</v>
      </c>
      <c r="U420" s="423" t="s">
        <v>3945</v>
      </c>
      <c r="V420" s="423" t="s">
        <v>313</v>
      </c>
      <c r="Y420" s="423" t="s">
        <v>313</v>
      </c>
      <c r="Z420">
        <v>120</v>
      </c>
      <c r="AA420" s="32">
        <v>46042</v>
      </c>
      <c r="AB420" s="62">
        <v>0.49824074074074076</v>
      </c>
      <c r="AC420" s="423" t="s">
        <v>322</v>
      </c>
      <c r="AD420" s="32"/>
      <c r="AE420" s="62"/>
      <c r="AF420" s="423" t="s">
        <v>313</v>
      </c>
      <c r="AH420" s="423" t="s">
        <v>313</v>
      </c>
      <c r="AI420" s="423" t="s">
        <v>313</v>
      </c>
      <c r="AJ420" s="423" t="s">
        <v>313</v>
      </c>
      <c r="AK420" s="423" t="s">
        <v>4033</v>
      </c>
      <c r="AL420" s="423" t="s">
        <v>313</v>
      </c>
      <c r="AM420" s="423" t="s">
        <v>313</v>
      </c>
      <c r="AN420" s="423" t="s">
        <v>313</v>
      </c>
      <c r="AO420" s="423" t="s">
        <v>313</v>
      </c>
      <c r="AP420" s="423" t="s">
        <v>313</v>
      </c>
      <c r="AQ420" s="423">
        <v>1</v>
      </c>
    </row>
    <row r="421" spans="1:43" hidden="1" x14ac:dyDescent="0.3">
      <c r="A421" s="423" t="s">
        <v>20</v>
      </c>
      <c r="B421">
        <v>833</v>
      </c>
      <c r="C421">
        <v>0</v>
      </c>
      <c r="D421">
        <v>3134</v>
      </c>
      <c r="E421" s="423" t="s">
        <v>313</v>
      </c>
      <c r="F421" s="423" t="s">
        <v>313</v>
      </c>
      <c r="G421" s="423" t="s">
        <v>4040</v>
      </c>
      <c r="H421">
        <v>26699965000108</v>
      </c>
      <c r="I421" s="423" t="s">
        <v>313</v>
      </c>
      <c r="J421" s="423" t="s">
        <v>4041</v>
      </c>
      <c r="K421" s="423" t="s">
        <v>4042</v>
      </c>
      <c r="M421" s="423" t="s">
        <v>4043</v>
      </c>
      <c r="N421" s="423" t="s">
        <v>313</v>
      </c>
      <c r="O421" s="423" t="s">
        <v>313</v>
      </c>
      <c r="P421" s="423" t="s">
        <v>313</v>
      </c>
      <c r="Q421" s="423" t="s">
        <v>313</v>
      </c>
      <c r="R421" s="423" t="s">
        <v>313</v>
      </c>
      <c r="S421" s="423" t="s">
        <v>313</v>
      </c>
      <c r="T421" s="423" t="s">
        <v>3944</v>
      </c>
      <c r="U421" s="423" t="s">
        <v>3956</v>
      </c>
      <c r="V421" s="423" t="s">
        <v>313</v>
      </c>
      <c r="Y421" s="423" t="s">
        <v>313</v>
      </c>
      <c r="Z421">
        <v>120</v>
      </c>
      <c r="AA421" s="32">
        <v>46042</v>
      </c>
      <c r="AB421" s="62">
        <v>0.50177083333333339</v>
      </c>
      <c r="AC421" s="423" t="s">
        <v>322</v>
      </c>
      <c r="AD421" s="32"/>
      <c r="AE421" s="62"/>
      <c r="AF421" s="423" t="s">
        <v>313</v>
      </c>
      <c r="AH421" s="423" t="s">
        <v>313</v>
      </c>
      <c r="AI421" s="423" t="s">
        <v>313</v>
      </c>
      <c r="AJ421" s="423" t="s">
        <v>313</v>
      </c>
      <c r="AK421" s="423" t="s">
        <v>4033</v>
      </c>
      <c r="AL421" s="423" t="s">
        <v>313</v>
      </c>
      <c r="AM421" s="423" t="s">
        <v>313</v>
      </c>
      <c r="AN421" s="423" t="s">
        <v>313</v>
      </c>
      <c r="AO421" s="423" t="s">
        <v>313</v>
      </c>
      <c r="AP421" s="423" t="s">
        <v>313</v>
      </c>
      <c r="AQ421" s="423">
        <v>1</v>
      </c>
    </row>
    <row r="422" spans="1:43" hidden="1" x14ac:dyDescent="0.3">
      <c r="A422" s="423" t="s">
        <v>20</v>
      </c>
      <c r="B422">
        <v>834</v>
      </c>
      <c r="C422">
        <v>0</v>
      </c>
      <c r="D422">
        <v>3135</v>
      </c>
      <c r="E422" s="423" t="s">
        <v>313</v>
      </c>
      <c r="F422" s="423" t="s">
        <v>313</v>
      </c>
      <c r="G422" s="423" t="s">
        <v>4044</v>
      </c>
      <c r="H422">
        <v>2462686000168</v>
      </c>
      <c r="I422" s="423" t="s">
        <v>313</v>
      </c>
      <c r="J422" s="423" t="s">
        <v>2585</v>
      </c>
      <c r="K422" s="423" t="s">
        <v>4045</v>
      </c>
      <c r="M422" s="423" t="s">
        <v>4046</v>
      </c>
      <c r="N422" s="423" t="s">
        <v>313</v>
      </c>
      <c r="O422" s="423" t="s">
        <v>313</v>
      </c>
      <c r="P422" s="423" t="s">
        <v>313</v>
      </c>
      <c r="Q422" s="423" t="s">
        <v>313</v>
      </c>
      <c r="R422" s="423" t="s">
        <v>313</v>
      </c>
      <c r="S422" s="423" t="s">
        <v>313</v>
      </c>
      <c r="T422" s="423" t="s">
        <v>3944</v>
      </c>
      <c r="U422" s="423" t="s">
        <v>3956</v>
      </c>
      <c r="V422" s="423" t="s">
        <v>313</v>
      </c>
      <c r="Y422" s="423" t="s">
        <v>313</v>
      </c>
      <c r="Z422">
        <v>120</v>
      </c>
      <c r="AA422" s="32">
        <v>46042</v>
      </c>
      <c r="AB422" s="62">
        <v>0.50340277777777775</v>
      </c>
      <c r="AC422" s="423" t="s">
        <v>322</v>
      </c>
      <c r="AD422" s="32"/>
      <c r="AE422" s="62"/>
      <c r="AF422" s="423" t="s">
        <v>313</v>
      </c>
      <c r="AH422" s="423" t="s">
        <v>313</v>
      </c>
      <c r="AI422" s="423" t="s">
        <v>313</v>
      </c>
      <c r="AJ422" s="423" t="s">
        <v>313</v>
      </c>
      <c r="AK422" s="423" t="s">
        <v>4033</v>
      </c>
      <c r="AL422" s="423" t="s">
        <v>313</v>
      </c>
      <c r="AM422" s="423" t="s">
        <v>313</v>
      </c>
      <c r="AN422" s="423" t="s">
        <v>313</v>
      </c>
      <c r="AO422" s="423" t="s">
        <v>313</v>
      </c>
      <c r="AP422" s="423" t="s">
        <v>313</v>
      </c>
      <c r="AQ422" s="423">
        <v>1</v>
      </c>
    </row>
    <row r="423" spans="1:43" hidden="1" x14ac:dyDescent="0.3">
      <c r="A423" s="423" t="s">
        <v>20</v>
      </c>
      <c r="B423">
        <v>835</v>
      </c>
      <c r="C423">
        <v>0</v>
      </c>
      <c r="D423">
        <v>3136</v>
      </c>
      <c r="E423" s="423" t="s">
        <v>313</v>
      </c>
      <c r="F423" s="423" t="s">
        <v>313</v>
      </c>
      <c r="G423" s="423" t="s">
        <v>4047</v>
      </c>
      <c r="H423">
        <v>6959313000158</v>
      </c>
      <c r="I423" s="423" t="s">
        <v>313</v>
      </c>
      <c r="J423" s="423" t="s">
        <v>4048</v>
      </c>
      <c r="K423" s="423" t="s">
        <v>4049</v>
      </c>
      <c r="M423" s="423" t="s">
        <v>4050</v>
      </c>
      <c r="N423" s="423" t="s">
        <v>313</v>
      </c>
      <c r="O423" s="423" t="s">
        <v>313</v>
      </c>
      <c r="P423" s="423" t="s">
        <v>313</v>
      </c>
      <c r="Q423" s="423" t="s">
        <v>313</v>
      </c>
      <c r="R423" s="423" t="s">
        <v>313</v>
      </c>
      <c r="S423" s="423" t="s">
        <v>313</v>
      </c>
      <c r="T423" s="423" t="s">
        <v>3944</v>
      </c>
      <c r="U423" s="423" t="s">
        <v>3956</v>
      </c>
      <c r="V423" s="423" t="s">
        <v>313</v>
      </c>
      <c r="Y423" s="423" t="s">
        <v>313</v>
      </c>
      <c r="Z423">
        <v>120</v>
      </c>
      <c r="AA423" s="32">
        <v>46042</v>
      </c>
      <c r="AB423" s="62">
        <v>0.50469907407407411</v>
      </c>
      <c r="AC423" s="423" t="s">
        <v>322</v>
      </c>
      <c r="AD423" s="32"/>
      <c r="AE423" s="62"/>
      <c r="AF423" s="423" t="s">
        <v>313</v>
      </c>
      <c r="AH423" s="423" t="s">
        <v>313</v>
      </c>
      <c r="AI423" s="423" t="s">
        <v>313</v>
      </c>
      <c r="AJ423" s="423" t="s">
        <v>313</v>
      </c>
      <c r="AK423" s="423" t="s">
        <v>4033</v>
      </c>
      <c r="AL423" s="423" t="s">
        <v>313</v>
      </c>
      <c r="AM423" s="423" t="s">
        <v>313</v>
      </c>
      <c r="AN423" s="423" t="s">
        <v>313</v>
      </c>
      <c r="AO423" s="423" t="s">
        <v>313</v>
      </c>
      <c r="AP423" s="423" t="s">
        <v>313</v>
      </c>
      <c r="AQ423" s="423">
        <v>1</v>
      </c>
    </row>
    <row r="424" spans="1:43" hidden="1" x14ac:dyDescent="0.3">
      <c r="A424" s="423" t="s">
        <v>20</v>
      </c>
      <c r="B424">
        <v>836</v>
      </c>
      <c r="C424">
        <v>0</v>
      </c>
      <c r="D424">
        <v>3137</v>
      </c>
      <c r="E424" s="423" t="s">
        <v>313</v>
      </c>
      <c r="F424" s="423" t="s">
        <v>313</v>
      </c>
      <c r="G424" s="423" t="s">
        <v>4051</v>
      </c>
      <c r="H424">
        <v>14172069000107</v>
      </c>
      <c r="I424" s="423" t="s">
        <v>313</v>
      </c>
      <c r="J424" s="423" t="s">
        <v>4052</v>
      </c>
      <c r="K424" s="423" t="s">
        <v>4053</v>
      </c>
      <c r="M424" s="423" t="s">
        <v>4054</v>
      </c>
      <c r="N424" s="423" t="s">
        <v>313</v>
      </c>
      <c r="O424" s="423" t="s">
        <v>313</v>
      </c>
      <c r="P424" s="423" t="s">
        <v>313</v>
      </c>
      <c r="Q424" s="423" t="s">
        <v>313</v>
      </c>
      <c r="R424" s="423" t="s">
        <v>313</v>
      </c>
      <c r="S424" s="423" t="s">
        <v>313</v>
      </c>
      <c r="T424" s="423" t="s">
        <v>3944</v>
      </c>
      <c r="U424" s="423" t="s">
        <v>3956</v>
      </c>
      <c r="V424" s="423" t="s">
        <v>313</v>
      </c>
      <c r="Y424" s="423" t="s">
        <v>313</v>
      </c>
      <c r="Z424">
        <v>120</v>
      </c>
      <c r="AA424" s="32">
        <v>46042</v>
      </c>
      <c r="AB424" s="62">
        <v>0.50646990740740738</v>
      </c>
      <c r="AC424" s="423" t="s">
        <v>322</v>
      </c>
      <c r="AD424" s="32"/>
      <c r="AE424" s="62"/>
      <c r="AF424" s="423" t="s">
        <v>313</v>
      </c>
      <c r="AH424" s="423" t="s">
        <v>313</v>
      </c>
      <c r="AI424" s="423" t="s">
        <v>313</v>
      </c>
      <c r="AJ424" s="423" t="s">
        <v>313</v>
      </c>
      <c r="AK424" s="423" t="s">
        <v>4033</v>
      </c>
      <c r="AL424" s="423" t="s">
        <v>313</v>
      </c>
      <c r="AM424" s="423" t="s">
        <v>313</v>
      </c>
      <c r="AN424" s="423" t="s">
        <v>313</v>
      </c>
      <c r="AO424" s="423" t="s">
        <v>313</v>
      </c>
      <c r="AP424" s="423" t="s">
        <v>313</v>
      </c>
      <c r="AQ424" s="423">
        <v>1</v>
      </c>
    </row>
    <row r="425" spans="1:43" hidden="1" x14ac:dyDescent="0.3">
      <c r="A425" s="423" t="s">
        <v>20</v>
      </c>
      <c r="B425">
        <v>837</v>
      </c>
      <c r="C425">
        <v>0</v>
      </c>
      <c r="D425">
        <v>3138</v>
      </c>
      <c r="E425" s="423" t="s">
        <v>6382</v>
      </c>
      <c r="F425" s="423" t="s">
        <v>313</v>
      </c>
      <c r="G425" s="423" t="s">
        <v>2289</v>
      </c>
      <c r="H425">
        <v>11458315000101</v>
      </c>
      <c r="I425" s="423" t="s">
        <v>313</v>
      </c>
      <c r="J425" s="423" t="s">
        <v>4062</v>
      </c>
      <c r="K425" s="423" t="s">
        <v>4448</v>
      </c>
      <c r="M425" s="423" t="s">
        <v>2522</v>
      </c>
      <c r="N425" s="423" t="s">
        <v>313</v>
      </c>
      <c r="O425" s="423" t="s">
        <v>313</v>
      </c>
      <c r="P425" s="423" t="s">
        <v>313</v>
      </c>
      <c r="Q425" s="423" t="s">
        <v>313</v>
      </c>
      <c r="R425" s="423" t="s">
        <v>313</v>
      </c>
      <c r="S425" s="423" t="s">
        <v>313</v>
      </c>
      <c r="T425" s="423" t="s">
        <v>3944</v>
      </c>
      <c r="U425" s="423" t="s">
        <v>4063</v>
      </c>
      <c r="V425" s="423" t="s">
        <v>313</v>
      </c>
      <c r="Y425" s="423" t="s">
        <v>313</v>
      </c>
      <c r="Z425">
        <v>120</v>
      </c>
      <c r="AA425" s="32">
        <v>46042</v>
      </c>
      <c r="AB425" s="62">
        <v>0.50835648148148149</v>
      </c>
      <c r="AC425" s="423" t="s">
        <v>322</v>
      </c>
      <c r="AD425" s="32"/>
      <c r="AE425" s="62"/>
      <c r="AF425" s="423" t="s">
        <v>313</v>
      </c>
      <c r="AH425" s="423" t="s">
        <v>313</v>
      </c>
      <c r="AI425" s="423" t="s">
        <v>313</v>
      </c>
      <c r="AJ425" s="423" t="s">
        <v>313</v>
      </c>
      <c r="AK425" s="423" t="s">
        <v>4033</v>
      </c>
      <c r="AL425" s="423" t="s">
        <v>313</v>
      </c>
      <c r="AM425" s="423" t="s">
        <v>313</v>
      </c>
      <c r="AN425" s="423" t="s">
        <v>313</v>
      </c>
      <c r="AO425" s="423" t="s">
        <v>313</v>
      </c>
      <c r="AP425" s="423" t="s">
        <v>313</v>
      </c>
      <c r="AQ425" s="423">
        <v>1</v>
      </c>
    </row>
    <row r="426" spans="1:43" hidden="1" x14ac:dyDescent="0.3">
      <c r="A426" s="423" t="s">
        <v>20</v>
      </c>
      <c r="B426">
        <v>838</v>
      </c>
      <c r="C426">
        <v>0</v>
      </c>
      <c r="D426">
        <v>3139</v>
      </c>
      <c r="E426" s="423" t="s">
        <v>6383</v>
      </c>
      <c r="F426" s="423" t="s">
        <v>313</v>
      </c>
      <c r="G426" s="423" t="s">
        <v>4450</v>
      </c>
      <c r="H426">
        <v>7554218000137</v>
      </c>
      <c r="I426" s="423" t="s">
        <v>313</v>
      </c>
      <c r="J426" s="423" t="s">
        <v>4071</v>
      </c>
      <c r="K426" s="423" t="s">
        <v>4072</v>
      </c>
      <c r="M426" s="423" t="s">
        <v>4073</v>
      </c>
      <c r="N426" s="423" t="s">
        <v>313</v>
      </c>
      <c r="O426" s="423" t="s">
        <v>313</v>
      </c>
      <c r="P426" s="423" t="s">
        <v>313</v>
      </c>
      <c r="Q426" s="423" t="s">
        <v>313</v>
      </c>
      <c r="R426" s="423" t="s">
        <v>313</v>
      </c>
      <c r="S426" s="423" t="s">
        <v>313</v>
      </c>
      <c r="T426" s="423" t="s">
        <v>3944</v>
      </c>
      <c r="U426" s="423" t="s">
        <v>4063</v>
      </c>
      <c r="V426" s="423" t="s">
        <v>313</v>
      </c>
      <c r="Y426" s="423" t="s">
        <v>313</v>
      </c>
      <c r="Z426">
        <v>120</v>
      </c>
      <c r="AA426" s="32">
        <v>46042</v>
      </c>
      <c r="AB426" s="62">
        <v>0.50949074074074074</v>
      </c>
      <c r="AC426" s="423" t="s">
        <v>322</v>
      </c>
      <c r="AD426" s="32"/>
      <c r="AE426" s="62"/>
      <c r="AF426" s="423" t="s">
        <v>313</v>
      </c>
      <c r="AH426" s="423" t="s">
        <v>313</v>
      </c>
      <c r="AI426" s="423" t="s">
        <v>313</v>
      </c>
      <c r="AJ426" s="423" t="s">
        <v>313</v>
      </c>
      <c r="AK426" s="423" t="s">
        <v>3517</v>
      </c>
      <c r="AL426" s="423" t="s">
        <v>313</v>
      </c>
      <c r="AM426" s="423" t="s">
        <v>313</v>
      </c>
      <c r="AN426" s="423" t="s">
        <v>313</v>
      </c>
      <c r="AO426" s="423" t="s">
        <v>313</v>
      </c>
      <c r="AP426" s="423" t="s">
        <v>313</v>
      </c>
      <c r="AQ426" s="423">
        <v>1</v>
      </c>
    </row>
    <row r="427" spans="1:43" hidden="1" x14ac:dyDescent="0.3">
      <c r="A427" s="423" t="s">
        <v>20</v>
      </c>
      <c r="B427">
        <v>839</v>
      </c>
      <c r="C427">
        <v>0</v>
      </c>
      <c r="D427">
        <v>3140</v>
      </c>
      <c r="E427" s="423" t="s">
        <v>313</v>
      </c>
      <c r="F427" s="423" t="s">
        <v>313</v>
      </c>
      <c r="G427" s="423" t="s">
        <v>4074</v>
      </c>
      <c r="H427">
        <v>7044171000161</v>
      </c>
      <c r="I427" s="423" t="s">
        <v>313</v>
      </c>
      <c r="J427" s="423" t="s">
        <v>4075</v>
      </c>
      <c r="K427" s="423" t="s">
        <v>4076</v>
      </c>
      <c r="M427" s="423" t="s">
        <v>4077</v>
      </c>
      <c r="N427" s="423" t="s">
        <v>313</v>
      </c>
      <c r="O427" s="423" t="s">
        <v>313</v>
      </c>
      <c r="P427" s="423" t="s">
        <v>313</v>
      </c>
      <c r="Q427" s="423" t="s">
        <v>313</v>
      </c>
      <c r="R427" s="423" t="s">
        <v>313</v>
      </c>
      <c r="S427" s="423" t="s">
        <v>313</v>
      </c>
      <c r="T427" s="423" t="s">
        <v>3944</v>
      </c>
      <c r="U427" s="423" t="s">
        <v>3956</v>
      </c>
      <c r="V427" s="423" t="s">
        <v>313</v>
      </c>
      <c r="Y427" s="423" t="s">
        <v>313</v>
      </c>
      <c r="Z427">
        <v>120</v>
      </c>
      <c r="AA427" s="32">
        <v>46042</v>
      </c>
      <c r="AB427" s="62">
        <v>0.51048611111111108</v>
      </c>
      <c r="AC427" s="423" t="s">
        <v>322</v>
      </c>
      <c r="AD427" s="32"/>
      <c r="AE427" s="62"/>
      <c r="AF427" s="423" t="s">
        <v>313</v>
      </c>
      <c r="AH427" s="423" t="s">
        <v>313</v>
      </c>
      <c r="AI427" s="423" t="s">
        <v>313</v>
      </c>
      <c r="AJ427" s="423" t="s">
        <v>313</v>
      </c>
      <c r="AK427" s="423" t="s">
        <v>4033</v>
      </c>
      <c r="AL427" s="423" t="s">
        <v>313</v>
      </c>
      <c r="AM427" s="423" t="s">
        <v>313</v>
      </c>
      <c r="AN427" s="423" t="s">
        <v>313</v>
      </c>
      <c r="AO427" s="423" t="s">
        <v>313</v>
      </c>
      <c r="AP427" s="423" t="s">
        <v>313</v>
      </c>
      <c r="AQ427" s="423">
        <v>1</v>
      </c>
    </row>
    <row r="428" spans="1:43" hidden="1" x14ac:dyDescent="0.3">
      <c r="A428" s="423" t="s">
        <v>40</v>
      </c>
      <c r="B428">
        <v>840</v>
      </c>
      <c r="C428">
        <v>0</v>
      </c>
      <c r="D428">
        <v>3141</v>
      </c>
      <c r="E428" s="423" t="s">
        <v>313</v>
      </c>
      <c r="F428" s="423" t="s">
        <v>313</v>
      </c>
      <c r="G428" s="423" t="s">
        <v>4078</v>
      </c>
      <c r="H428">
        <v>6847915000202</v>
      </c>
      <c r="I428" s="423" t="s">
        <v>313</v>
      </c>
      <c r="J428" s="423" t="s">
        <v>1338</v>
      </c>
      <c r="K428" s="423" t="s">
        <v>4079</v>
      </c>
      <c r="M428" s="423" t="s">
        <v>3296</v>
      </c>
      <c r="N428" s="423" t="s">
        <v>313</v>
      </c>
      <c r="O428" s="423" t="s">
        <v>313</v>
      </c>
      <c r="P428" s="423" t="s">
        <v>313</v>
      </c>
      <c r="Q428" s="423" t="s">
        <v>313</v>
      </c>
      <c r="R428" s="423" t="s">
        <v>313</v>
      </c>
      <c r="S428" s="423" t="s">
        <v>313</v>
      </c>
      <c r="T428" s="423" t="s">
        <v>3944</v>
      </c>
      <c r="U428" s="423" t="s">
        <v>3956</v>
      </c>
      <c r="V428" s="423" t="s">
        <v>313</v>
      </c>
      <c r="Y428" s="423" t="s">
        <v>313</v>
      </c>
      <c r="Z428">
        <v>120</v>
      </c>
      <c r="AA428" s="32">
        <v>46042</v>
      </c>
      <c r="AB428" s="62">
        <v>0.58880787037037041</v>
      </c>
      <c r="AC428" s="423" t="s">
        <v>322</v>
      </c>
      <c r="AD428" s="32"/>
      <c r="AE428" s="62"/>
      <c r="AF428" s="423" t="s">
        <v>313</v>
      </c>
      <c r="AH428" s="423" t="s">
        <v>313</v>
      </c>
      <c r="AI428" s="423" t="s">
        <v>313</v>
      </c>
      <c r="AJ428" s="423" t="s">
        <v>313</v>
      </c>
      <c r="AK428" s="423" t="s">
        <v>4033</v>
      </c>
      <c r="AL428" s="423" t="s">
        <v>313</v>
      </c>
      <c r="AM428" s="423" t="s">
        <v>313</v>
      </c>
      <c r="AN428" s="423" t="s">
        <v>313</v>
      </c>
      <c r="AO428" s="423" t="s">
        <v>313</v>
      </c>
      <c r="AP428" s="423" t="s">
        <v>313</v>
      </c>
      <c r="AQ428" s="423">
        <v>1</v>
      </c>
    </row>
    <row r="429" spans="1:43" hidden="1" x14ac:dyDescent="0.3">
      <c r="A429" s="423" t="s">
        <v>40</v>
      </c>
      <c r="B429">
        <v>841</v>
      </c>
      <c r="C429">
        <v>0</v>
      </c>
      <c r="D429">
        <v>3142</v>
      </c>
      <c r="E429" s="423" t="s">
        <v>313</v>
      </c>
      <c r="F429" s="423" t="s">
        <v>313</v>
      </c>
      <c r="G429" s="423" t="s">
        <v>4080</v>
      </c>
      <c r="H429">
        <v>8636039000101</v>
      </c>
      <c r="I429" s="423" t="s">
        <v>313</v>
      </c>
      <c r="J429" s="423" t="s">
        <v>4081</v>
      </c>
      <c r="K429" s="423" t="s">
        <v>4082</v>
      </c>
      <c r="M429" s="423" t="s">
        <v>3224</v>
      </c>
      <c r="N429" s="423" t="s">
        <v>313</v>
      </c>
      <c r="O429" s="423" t="s">
        <v>313</v>
      </c>
      <c r="P429" s="423" t="s">
        <v>313</v>
      </c>
      <c r="Q429" s="423" t="s">
        <v>313</v>
      </c>
      <c r="R429" s="423" t="s">
        <v>313</v>
      </c>
      <c r="S429" s="423" t="s">
        <v>313</v>
      </c>
      <c r="T429" s="423" t="s">
        <v>3944</v>
      </c>
      <c r="U429" s="423" t="s">
        <v>3956</v>
      </c>
      <c r="V429" s="423" t="s">
        <v>313</v>
      </c>
      <c r="Y429" s="423" t="s">
        <v>313</v>
      </c>
      <c r="Z429">
        <v>120</v>
      </c>
      <c r="AA429" s="32">
        <v>46042</v>
      </c>
      <c r="AB429" s="62">
        <v>0.58991898148148147</v>
      </c>
      <c r="AC429" s="423" t="s">
        <v>322</v>
      </c>
      <c r="AD429" s="32"/>
      <c r="AE429" s="62"/>
      <c r="AF429" s="423" t="s">
        <v>313</v>
      </c>
      <c r="AH429" s="423" t="s">
        <v>313</v>
      </c>
      <c r="AI429" s="423" t="s">
        <v>313</v>
      </c>
      <c r="AJ429" s="423" t="s">
        <v>313</v>
      </c>
      <c r="AK429" s="423" t="s">
        <v>4033</v>
      </c>
      <c r="AL429" s="423" t="s">
        <v>313</v>
      </c>
      <c r="AM429" s="423" t="s">
        <v>313</v>
      </c>
      <c r="AN429" s="423" t="s">
        <v>313</v>
      </c>
      <c r="AO429" s="423" t="s">
        <v>313</v>
      </c>
      <c r="AP429" s="423" t="s">
        <v>313</v>
      </c>
      <c r="AQ429" s="423">
        <v>1</v>
      </c>
    </row>
    <row r="430" spans="1:43" hidden="1" x14ac:dyDescent="0.3">
      <c r="A430" s="423" t="s">
        <v>40</v>
      </c>
      <c r="B430">
        <v>842</v>
      </c>
      <c r="C430">
        <v>0</v>
      </c>
      <c r="D430">
        <v>3143</v>
      </c>
      <c r="E430" s="423" t="s">
        <v>313</v>
      </c>
      <c r="F430" s="423" t="s">
        <v>313</v>
      </c>
      <c r="G430" s="423" t="s">
        <v>4083</v>
      </c>
      <c r="H430">
        <v>7729393000118</v>
      </c>
      <c r="I430" s="423" t="s">
        <v>313</v>
      </c>
      <c r="J430" s="423" t="s">
        <v>4084</v>
      </c>
      <c r="K430" s="423" t="s">
        <v>4085</v>
      </c>
      <c r="M430" s="423" t="s">
        <v>4086</v>
      </c>
      <c r="N430" s="423" t="s">
        <v>313</v>
      </c>
      <c r="O430" s="423" t="s">
        <v>313</v>
      </c>
      <c r="P430" s="423" t="s">
        <v>313</v>
      </c>
      <c r="Q430" s="423" t="s">
        <v>313</v>
      </c>
      <c r="R430" s="423" t="s">
        <v>313</v>
      </c>
      <c r="S430" s="423" t="s">
        <v>313</v>
      </c>
      <c r="T430" s="423" t="s">
        <v>3944</v>
      </c>
      <c r="U430" s="423" t="s">
        <v>3956</v>
      </c>
      <c r="V430" s="423" t="s">
        <v>313</v>
      </c>
      <c r="Y430" s="423" t="s">
        <v>313</v>
      </c>
      <c r="Z430">
        <v>120</v>
      </c>
      <c r="AA430" s="32">
        <v>46042</v>
      </c>
      <c r="AB430" s="62">
        <v>0.59046296296296297</v>
      </c>
      <c r="AC430" s="423" t="s">
        <v>322</v>
      </c>
      <c r="AD430" s="32"/>
      <c r="AE430" s="62"/>
      <c r="AF430" s="423" t="s">
        <v>313</v>
      </c>
      <c r="AH430" s="423" t="s">
        <v>313</v>
      </c>
      <c r="AI430" s="423" t="s">
        <v>313</v>
      </c>
      <c r="AJ430" s="423" t="s">
        <v>313</v>
      </c>
      <c r="AK430" s="423" t="s">
        <v>4033</v>
      </c>
      <c r="AL430" s="423" t="s">
        <v>313</v>
      </c>
      <c r="AM430" s="423" t="s">
        <v>313</v>
      </c>
      <c r="AN430" s="423" t="s">
        <v>313</v>
      </c>
      <c r="AO430" s="423" t="s">
        <v>313</v>
      </c>
      <c r="AP430" s="423" t="s">
        <v>313</v>
      </c>
      <c r="AQ430" s="423">
        <v>1</v>
      </c>
    </row>
    <row r="431" spans="1:43" hidden="1" x14ac:dyDescent="0.3">
      <c r="A431" s="423" t="s">
        <v>40</v>
      </c>
      <c r="B431">
        <v>844</v>
      </c>
      <c r="C431">
        <v>0</v>
      </c>
      <c r="D431">
        <v>3145</v>
      </c>
      <c r="E431" s="423" t="s">
        <v>313</v>
      </c>
      <c r="F431" s="423" t="s">
        <v>313</v>
      </c>
      <c r="G431" s="423" t="s">
        <v>4087</v>
      </c>
      <c r="H431">
        <v>27914031000104</v>
      </c>
      <c r="I431" s="423" t="s">
        <v>313</v>
      </c>
      <c r="J431" s="423" t="s">
        <v>2551</v>
      </c>
      <c r="K431" s="423" t="s">
        <v>2552</v>
      </c>
      <c r="M431" s="423" t="s">
        <v>2553</v>
      </c>
      <c r="N431" s="423" t="s">
        <v>313</v>
      </c>
      <c r="O431" s="423" t="s">
        <v>313</v>
      </c>
      <c r="P431" s="423" t="s">
        <v>313</v>
      </c>
      <c r="Q431" s="423" t="s">
        <v>313</v>
      </c>
      <c r="R431" s="423" t="s">
        <v>313</v>
      </c>
      <c r="S431" s="423" t="s">
        <v>313</v>
      </c>
      <c r="T431" s="423" t="s">
        <v>3944</v>
      </c>
      <c r="U431" s="423" t="s">
        <v>3956</v>
      </c>
      <c r="V431" s="423" t="s">
        <v>313</v>
      </c>
      <c r="Y431" s="423" t="s">
        <v>313</v>
      </c>
      <c r="Z431">
        <v>120</v>
      </c>
      <c r="AA431" s="32">
        <v>46042</v>
      </c>
      <c r="AB431" s="62">
        <v>0.59171296296296294</v>
      </c>
      <c r="AC431" s="423" t="s">
        <v>322</v>
      </c>
      <c r="AD431" s="32"/>
      <c r="AE431" s="62"/>
      <c r="AF431" s="423" t="s">
        <v>313</v>
      </c>
      <c r="AH431" s="423" t="s">
        <v>313</v>
      </c>
      <c r="AI431" s="423" t="s">
        <v>313</v>
      </c>
      <c r="AJ431" s="423" t="s">
        <v>313</v>
      </c>
      <c r="AK431" s="423" t="s">
        <v>4033</v>
      </c>
      <c r="AL431" s="423" t="s">
        <v>313</v>
      </c>
      <c r="AM431" s="423" t="s">
        <v>313</v>
      </c>
      <c r="AN431" s="423" t="s">
        <v>313</v>
      </c>
      <c r="AO431" s="423" t="s">
        <v>313</v>
      </c>
      <c r="AP431" s="423" t="s">
        <v>313</v>
      </c>
      <c r="AQ431" s="423">
        <v>1</v>
      </c>
    </row>
    <row r="432" spans="1:43" hidden="1" x14ac:dyDescent="0.3">
      <c r="A432" s="423" t="s">
        <v>40</v>
      </c>
      <c r="B432">
        <v>845</v>
      </c>
      <c r="C432">
        <v>0</v>
      </c>
      <c r="D432">
        <v>3146</v>
      </c>
      <c r="E432" s="423" t="s">
        <v>4451</v>
      </c>
      <c r="F432" s="423" t="s">
        <v>313</v>
      </c>
      <c r="G432" s="423" t="s">
        <v>4452</v>
      </c>
      <c r="H432">
        <v>43204189000147</v>
      </c>
      <c r="I432" s="423" t="s">
        <v>313</v>
      </c>
      <c r="J432" s="423" t="s">
        <v>530</v>
      </c>
      <c r="K432" s="423" t="s">
        <v>4453</v>
      </c>
      <c r="M432" s="423" t="s">
        <v>2669</v>
      </c>
      <c r="N432" s="423" t="s">
        <v>313</v>
      </c>
      <c r="O432" s="423" t="s">
        <v>313</v>
      </c>
      <c r="P432" s="423" t="s">
        <v>313</v>
      </c>
      <c r="Q432" s="423" t="s">
        <v>313</v>
      </c>
      <c r="R432" s="423" t="s">
        <v>313</v>
      </c>
      <c r="S432" s="423" t="s">
        <v>313</v>
      </c>
      <c r="T432" s="423" t="s">
        <v>3944</v>
      </c>
      <c r="U432" s="423" t="s">
        <v>4063</v>
      </c>
      <c r="V432" s="423" t="s">
        <v>313</v>
      </c>
      <c r="Y432" s="423" t="s">
        <v>313</v>
      </c>
      <c r="Z432">
        <v>120</v>
      </c>
      <c r="AA432" s="32">
        <v>46042</v>
      </c>
      <c r="AB432" s="62">
        <v>0.59254629629629629</v>
      </c>
      <c r="AC432" s="423" t="s">
        <v>322</v>
      </c>
      <c r="AD432" s="32"/>
      <c r="AE432" s="62"/>
      <c r="AF432" s="423" t="s">
        <v>313</v>
      </c>
      <c r="AH432" s="423" t="s">
        <v>313</v>
      </c>
      <c r="AI432" s="423" t="s">
        <v>313</v>
      </c>
      <c r="AJ432" s="423" t="s">
        <v>313</v>
      </c>
      <c r="AK432" s="423" t="s">
        <v>4033</v>
      </c>
      <c r="AL432" s="423" t="s">
        <v>313</v>
      </c>
      <c r="AM432" s="423" t="s">
        <v>313</v>
      </c>
      <c r="AN432" s="423" t="s">
        <v>313</v>
      </c>
      <c r="AO432" s="423" t="s">
        <v>313</v>
      </c>
      <c r="AP432" s="423" t="s">
        <v>313</v>
      </c>
      <c r="AQ432" s="423">
        <v>1</v>
      </c>
    </row>
    <row r="433" spans="1:43" hidden="1" x14ac:dyDescent="0.3">
      <c r="A433" s="423" t="s">
        <v>40</v>
      </c>
      <c r="B433">
        <v>846</v>
      </c>
      <c r="C433">
        <v>0</v>
      </c>
      <c r="D433">
        <v>3147</v>
      </c>
      <c r="E433" s="423" t="s">
        <v>313</v>
      </c>
      <c r="F433" s="423" t="s">
        <v>313</v>
      </c>
      <c r="G433" s="423" t="s">
        <v>4090</v>
      </c>
      <c r="H433">
        <v>24435880000197</v>
      </c>
      <c r="I433" s="423" t="s">
        <v>313</v>
      </c>
      <c r="J433" s="423" t="s">
        <v>4091</v>
      </c>
      <c r="K433" s="423" t="s">
        <v>4092</v>
      </c>
      <c r="M433" s="423" t="s">
        <v>4093</v>
      </c>
      <c r="N433" s="423" t="s">
        <v>313</v>
      </c>
      <c r="O433" s="423" t="s">
        <v>313</v>
      </c>
      <c r="P433" s="423" t="s">
        <v>313</v>
      </c>
      <c r="Q433" s="423" t="s">
        <v>313</v>
      </c>
      <c r="R433" s="423" t="s">
        <v>313</v>
      </c>
      <c r="S433" s="423" t="s">
        <v>313</v>
      </c>
      <c r="T433" s="423" t="s">
        <v>3944</v>
      </c>
      <c r="U433" s="423" t="s">
        <v>3956</v>
      </c>
      <c r="V433" s="423" t="s">
        <v>313</v>
      </c>
      <c r="Y433" s="423" t="s">
        <v>313</v>
      </c>
      <c r="Z433">
        <v>120</v>
      </c>
      <c r="AA433" s="32">
        <v>46042</v>
      </c>
      <c r="AB433" s="62">
        <v>0.59587962962962959</v>
      </c>
      <c r="AC433" s="423" t="s">
        <v>322</v>
      </c>
      <c r="AD433" s="32"/>
      <c r="AE433" s="62"/>
      <c r="AF433" s="423" t="s">
        <v>313</v>
      </c>
      <c r="AH433" s="423" t="s">
        <v>313</v>
      </c>
      <c r="AI433" s="423" t="s">
        <v>313</v>
      </c>
      <c r="AJ433" s="423" t="s">
        <v>313</v>
      </c>
      <c r="AK433" s="423" t="s">
        <v>4033</v>
      </c>
      <c r="AL433" s="423" t="s">
        <v>313</v>
      </c>
      <c r="AM433" s="423" t="s">
        <v>313</v>
      </c>
      <c r="AN433" s="423" t="s">
        <v>313</v>
      </c>
      <c r="AO433" s="423" t="s">
        <v>313</v>
      </c>
      <c r="AP433" s="423" t="s">
        <v>313</v>
      </c>
      <c r="AQ433" s="423">
        <v>1</v>
      </c>
    </row>
    <row r="434" spans="1:43" hidden="1" x14ac:dyDescent="0.3">
      <c r="A434" s="423" t="s">
        <v>20</v>
      </c>
      <c r="B434">
        <v>852</v>
      </c>
      <c r="C434">
        <v>0</v>
      </c>
      <c r="D434">
        <v>3152</v>
      </c>
      <c r="E434" s="423" t="s">
        <v>313</v>
      </c>
      <c r="F434" s="423" t="s">
        <v>313</v>
      </c>
      <c r="G434" s="423" t="s">
        <v>4094</v>
      </c>
      <c r="H434">
        <v>11119066000111</v>
      </c>
      <c r="I434" s="423" t="s">
        <v>313</v>
      </c>
      <c r="J434" s="423" t="s">
        <v>4095</v>
      </c>
      <c r="K434" s="423" t="s">
        <v>4096</v>
      </c>
      <c r="M434" s="423" t="s">
        <v>4097</v>
      </c>
      <c r="N434" s="423" t="s">
        <v>313</v>
      </c>
      <c r="O434" s="423" t="s">
        <v>313</v>
      </c>
      <c r="P434" s="423" t="s">
        <v>313</v>
      </c>
      <c r="Q434" s="423" t="s">
        <v>313</v>
      </c>
      <c r="R434" s="423" t="s">
        <v>313</v>
      </c>
      <c r="S434" s="423" t="s">
        <v>313</v>
      </c>
      <c r="T434" s="423" t="s">
        <v>3944</v>
      </c>
      <c r="U434" s="423" t="s">
        <v>4063</v>
      </c>
      <c r="V434" s="423" t="s">
        <v>313</v>
      </c>
      <c r="Y434" s="423" t="s">
        <v>313</v>
      </c>
      <c r="Z434">
        <v>119</v>
      </c>
      <c r="AA434" s="32">
        <v>46043</v>
      </c>
      <c r="AB434" s="62">
        <v>0.60939814814814819</v>
      </c>
      <c r="AC434" s="423" t="s">
        <v>322</v>
      </c>
      <c r="AD434" s="32"/>
      <c r="AE434" s="62"/>
      <c r="AF434" s="423" t="s">
        <v>313</v>
      </c>
      <c r="AH434" s="423" t="s">
        <v>313</v>
      </c>
      <c r="AI434" s="423" t="s">
        <v>313</v>
      </c>
      <c r="AJ434" s="423" t="s">
        <v>313</v>
      </c>
      <c r="AK434" s="423" t="s">
        <v>4098</v>
      </c>
      <c r="AL434" s="423" t="s">
        <v>313</v>
      </c>
      <c r="AM434" s="423" t="s">
        <v>313</v>
      </c>
      <c r="AN434" s="423" t="s">
        <v>313</v>
      </c>
      <c r="AO434" s="423" t="s">
        <v>313</v>
      </c>
      <c r="AP434" s="423" t="s">
        <v>313</v>
      </c>
      <c r="AQ434" s="423">
        <v>1</v>
      </c>
    </row>
    <row r="435" spans="1:43" hidden="1" x14ac:dyDescent="0.3">
      <c r="A435" s="423" t="s">
        <v>45</v>
      </c>
      <c r="B435">
        <v>855</v>
      </c>
      <c r="C435">
        <v>0</v>
      </c>
      <c r="D435">
        <v>3159</v>
      </c>
      <c r="E435" s="423" t="s">
        <v>313</v>
      </c>
      <c r="F435" s="423" t="s">
        <v>313</v>
      </c>
      <c r="G435" s="423" t="s">
        <v>4099</v>
      </c>
      <c r="H435">
        <v>56450877000309</v>
      </c>
      <c r="I435" s="423" t="s">
        <v>313</v>
      </c>
      <c r="J435" s="423" t="s">
        <v>4100</v>
      </c>
      <c r="K435" s="423" t="s">
        <v>4101</v>
      </c>
      <c r="M435" s="423" t="s">
        <v>4102</v>
      </c>
      <c r="N435" s="423" t="s">
        <v>313</v>
      </c>
      <c r="O435" s="423" t="s">
        <v>313</v>
      </c>
      <c r="P435" s="423" t="s">
        <v>313</v>
      </c>
      <c r="Q435" s="423" t="s">
        <v>313</v>
      </c>
      <c r="R435" s="423" t="s">
        <v>313</v>
      </c>
      <c r="S435" s="423" t="s">
        <v>313</v>
      </c>
      <c r="T435" s="423" t="s">
        <v>3944</v>
      </c>
      <c r="U435" s="423" t="s">
        <v>3956</v>
      </c>
      <c r="V435" s="423" t="s">
        <v>313</v>
      </c>
      <c r="Y435" s="423" t="s">
        <v>313</v>
      </c>
      <c r="Z435">
        <v>118</v>
      </c>
      <c r="AA435" s="32">
        <v>46044</v>
      </c>
      <c r="AB435" s="62">
        <v>0.68799768518518523</v>
      </c>
      <c r="AC435" s="423" t="s">
        <v>322</v>
      </c>
      <c r="AD435" s="32"/>
      <c r="AE435" s="62"/>
      <c r="AF435" s="423" t="s">
        <v>313</v>
      </c>
      <c r="AH435" s="423" t="s">
        <v>313</v>
      </c>
      <c r="AI435" s="423" t="s">
        <v>313</v>
      </c>
      <c r="AJ435" s="423" t="s">
        <v>313</v>
      </c>
      <c r="AK435" s="423" t="s">
        <v>4103</v>
      </c>
      <c r="AL435" s="423" t="s">
        <v>313</v>
      </c>
      <c r="AM435" s="423" t="s">
        <v>313</v>
      </c>
      <c r="AN435" s="423" t="s">
        <v>313</v>
      </c>
      <c r="AO435" s="423" t="s">
        <v>313</v>
      </c>
      <c r="AP435" s="423" t="s">
        <v>313</v>
      </c>
      <c r="AQ435" s="423">
        <v>1</v>
      </c>
    </row>
    <row r="436" spans="1:43" hidden="1" x14ac:dyDescent="0.3">
      <c r="A436" s="423" t="s">
        <v>45</v>
      </c>
      <c r="B436">
        <v>856</v>
      </c>
      <c r="C436">
        <v>0</v>
      </c>
      <c r="D436">
        <v>3160</v>
      </c>
      <c r="E436" s="423" t="s">
        <v>4104</v>
      </c>
      <c r="F436" s="423" t="s">
        <v>313</v>
      </c>
      <c r="G436" s="423" t="s">
        <v>4105</v>
      </c>
      <c r="H436">
        <v>10294630000170</v>
      </c>
      <c r="I436" s="423" t="s">
        <v>313</v>
      </c>
      <c r="J436" s="423" t="s">
        <v>4106</v>
      </c>
      <c r="K436" s="423" t="s">
        <v>4107</v>
      </c>
      <c r="M436" s="423" t="s">
        <v>4108</v>
      </c>
      <c r="N436" s="423" t="s">
        <v>313</v>
      </c>
      <c r="O436" s="423" t="s">
        <v>313</v>
      </c>
      <c r="P436" s="423" t="s">
        <v>313</v>
      </c>
      <c r="Q436" s="423" t="s">
        <v>313</v>
      </c>
      <c r="R436" s="423" t="s">
        <v>313</v>
      </c>
      <c r="S436" s="423" t="s">
        <v>313</v>
      </c>
      <c r="T436" s="423" t="s">
        <v>3944</v>
      </c>
      <c r="U436" s="423" t="s">
        <v>4063</v>
      </c>
      <c r="V436" s="423" t="s">
        <v>313</v>
      </c>
      <c r="Y436" s="423" t="s">
        <v>313</v>
      </c>
      <c r="Z436">
        <v>118</v>
      </c>
      <c r="AA436" s="32">
        <v>46044</v>
      </c>
      <c r="AB436" s="62">
        <v>0.68909722222222225</v>
      </c>
      <c r="AC436" s="423" t="s">
        <v>322</v>
      </c>
      <c r="AD436" s="32"/>
      <c r="AE436" s="62"/>
      <c r="AF436" s="423" t="s">
        <v>313</v>
      </c>
      <c r="AH436" s="423" t="s">
        <v>313</v>
      </c>
      <c r="AI436" s="423" t="s">
        <v>313</v>
      </c>
      <c r="AJ436" s="423" t="s">
        <v>313</v>
      </c>
      <c r="AK436" s="423" t="s">
        <v>3697</v>
      </c>
      <c r="AL436" s="423" t="s">
        <v>313</v>
      </c>
      <c r="AM436" s="423" t="s">
        <v>313</v>
      </c>
      <c r="AN436" s="423" t="s">
        <v>313</v>
      </c>
      <c r="AO436" s="423" t="s">
        <v>313</v>
      </c>
      <c r="AP436" s="423" t="s">
        <v>313</v>
      </c>
      <c r="AQ436" s="423">
        <v>1</v>
      </c>
    </row>
    <row r="437" spans="1:43" hidden="1" x14ac:dyDescent="0.3">
      <c r="A437" s="423" t="s">
        <v>45</v>
      </c>
      <c r="B437">
        <v>857</v>
      </c>
      <c r="C437">
        <v>0</v>
      </c>
      <c r="D437">
        <v>3161</v>
      </c>
      <c r="E437" s="423" t="s">
        <v>4454</v>
      </c>
      <c r="F437" s="423" t="s">
        <v>313</v>
      </c>
      <c r="G437" s="423" t="s">
        <v>4116</v>
      </c>
      <c r="H437">
        <v>56712607000159</v>
      </c>
      <c r="I437" s="423" t="s">
        <v>313</v>
      </c>
      <c r="J437" s="423" t="s">
        <v>4455</v>
      </c>
      <c r="K437" s="423" t="s">
        <v>4118</v>
      </c>
      <c r="M437" s="423" t="s">
        <v>4119</v>
      </c>
      <c r="N437" s="423" t="s">
        <v>313</v>
      </c>
      <c r="O437" s="423" t="s">
        <v>313</v>
      </c>
      <c r="P437" s="423" t="s">
        <v>313</v>
      </c>
      <c r="Q437" s="423" t="s">
        <v>313</v>
      </c>
      <c r="R437" s="423" t="s">
        <v>313</v>
      </c>
      <c r="S437" s="423" t="s">
        <v>313</v>
      </c>
      <c r="T437" s="423" t="s">
        <v>3944</v>
      </c>
      <c r="U437" s="423" t="s">
        <v>3945</v>
      </c>
      <c r="V437" s="423" t="s">
        <v>313</v>
      </c>
      <c r="Y437" s="423" t="s">
        <v>313</v>
      </c>
      <c r="Z437">
        <v>118</v>
      </c>
      <c r="AA437" s="32">
        <v>46044</v>
      </c>
      <c r="AB437" s="62">
        <v>0.68972222222222224</v>
      </c>
      <c r="AC437" s="423" t="s">
        <v>322</v>
      </c>
      <c r="AD437" s="32"/>
      <c r="AE437" s="62"/>
      <c r="AF437" s="423" t="s">
        <v>313</v>
      </c>
      <c r="AH437" s="423" t="s">
        <v>313</v>
      </c>
      <c r="AI437" s="423" t="s">
        <v>313</v>
      </c>
      <c r="AJ437" s="423" t="s">
        <v>313</v>
      </c>
      <c r="AK437" s="423" t="s">
        <v>3697</v>
      </c>
      <c r="AL437" s="423" t="s">
        <v>313</v>
      </c>
      <c r="AM437" s="423" t="s">
        <v>313</v>
      </c>
      <c r="AN437" s="423" t="s">
        <v>313</v>
      </c>
      <c r="AO437" s="423" t="s">
        <v>313</v>
      </c>
      <c r="AP437" s="423" t="s">
        <v>313</v>
      </c>
      <c r="AQ437" s="423">
        <v>1</v>
      </c>
    </row>
    <row r="438" spans="1:43" hidden="1" x14ac:dyDescent="0.3">
      <c r="A438" s="423" t="s">
        <v>45</v>
      </c>
      <c r="B438">
        <v>858</v>
      </c>
      <c r="C438">
        <v>0</v>
      </c>
      <c r="D438">
        <v>3162</v>
      </c>
      <c r="E438" s="423" t="s">
        <v>5948</v>
      </c>
      <c r="F438" s="423" t="s">
        <v>313</v>
      </c>
      <c r="G438" s="423" t="s">
        <v>4121</v>
      </c>
      <c r="H438">
        <v>12549273000179</v>
      </c>
      <c r="I438" s="423" t="s">
        <v>313</v>
      </c>
      <c r="J438" s="423" t="s">
        <v>1338</v>
      </c>
      <c r="K438" s="423" t="s">
        <v>4122</v>
      </c>
      <c r="M438" s="423" t="s">
        <v>4123</v>
      </c>
      <c r="N438" s="423" t="s">
        <v>313</v>
      </c>
      <c r="O438" s="423" t="s">
        <v>313</v>
      </c>
      <c r="P438" s="423" t="s">
        <v>313</v>
      </c>
      <c r="Q438" s="423" t="s">
        <v>313</v>
      </c>
      <c r="R438" s="423" t="s">
        <v>313</v>
      </c>
      <c r="S438" s="423" t="s">
        <v>313</v>
      </c>
      <c r="T438" s="423" t="s">
        <v>3944</v>
      </c>
      <c r="U438" s="423" t="s">
        <v>3945</v>
      </c>
      <c r="V438" s="423" t="s">
        <v>313</v>
      </c>
      <c r="Y438" s="423" t="s">
        <v>313</v>
      </c>
      <c r="Z438">
        <v>118</v>
      </c>
      <c r="AA438" s="32">
        <v>46044</v>
      </c>
      <c r="AB438" s="62">
        <v>0.69061342592592589</v>
      </c>
      <c r="AC438" s="423" t="s">
        <v>322</v>
      </c>
      <c r="AD438" s="32"/>
      <c r="AE438" s="62"/>
      <c r="AF438" s="423" t="s">
        <v>313</v>
      </c>
      <c r="AH438" s="423" t="s">
        <v>313</v>
      </c>
      <c r="AI438" s="423" t="s">
        <v>313</v>
      </c>
      <c r="AJ438" s="423" t="s">
        <v>313</v>
      </c>
      <c r="AK438" s="423" t="s">
        <v>3697</v>
      </c>
      <c r="AL438" s="423" t="s">
        <v>313</v>
      </c>
      <c r="AM438" s="423" t="s">
        <v>313</v>
      </c>
      <c r="AN438" s="423" t="s">
        <v>313</v>
      </c>
      <c r="AO438" s="423" t="s">
        <v>313</v>
      </c>
      <c r="AP438" s="423" t="s">
        <v>313</v>
      </c>
      <c r="AQ438" s="423">
        <v>1</v>
      </c>
    </row>
    <row r="439" spans="1:43" hidden="1" x14ac:dyDescent="0.3">
      <c r="A439" s="423" t="s">
        <v>45</v>
      </c>
      <c r="B439">
        <v>859</v>
      </c>
      <c r="C439">
        <v>0</v>
      </c>
      <c r="D439">
        <v>3163</v>
      </c>
      <c r="E439" s="423" t="s">
        <v>313</v>
      </c>
      <c r="F439" s="423" t="s">
        <v>313</v>
      </c>
      <c r="G439" s="423" t="s">
        <v>4124</v>
      </c>
      <c r="H439">
        <v>3431924000130</v>
      </c>
      <c r="I439" s="423" t="s">
        <v>313</v>
      </c>
      <c r="J439" s="423" t="s">
        <v>2746</v>
      </c>
      <c r="K439" s="423" t="s">
        <v>4125</v>
      </c>
      <c r="M439" s="423" t="s">
        <v>4126</v>
      </c>
      <c r="N439" s="423" t="s">
        <v>313</v>
      </c>
      <c r="O439" s="423" t="s">
        <v>313</v>
      </c>
      <c r="P439" s="423" t="s">
        <v>313</v>
      </c>
      <c r="Q439" s="423" t="s">
        <v>313</v>
      </c>
      <c r="R439" s="423" t="s">
        <v>313</v>
      </c>
      <c r="S439" s="423" t="s">
        <v>313</v>
      </c>
      <c r="T439" s="423" t="s">
        <v>3944</v>
      </c>
      <c r="U439" s="423" t="s">
        <v>3956</v>
      </c>
      <c r="V439" s="423" t="s">
        <v>313</v>
      </c>
      <c r="Y439" s="423" t="s">
        <v>313</v>
      </c>
      <c r="Z439">
        <v>118</v>
      </c>
      <c r="AA439" s="32">
        <v>46044</v>
      </c>
      <c r="AB439" s="62">
        <v>0.69150462962962966</v>
      </c>
      <c r="AC439" s="423" t="s">
        <v>322</v>
      </c>
      <c r="AD439" s="32"/>
      <c r="AE439" s="62"/>
      <c r="AF439" s="423" t="s">
        <v>313</v>
      </c>
      <c r="AH439" s="423" t="s">
        <v>313</v>
      </c>
      <c r="AI439" s="423" t="s">
        <v>313</v>
      </c>
      <c r="AJ439" s="423" t="s">
        <v>313</v>
      </c>
      <c r="AK439" s="423" t="s">
        <v>4103</v>
      </c>
      <c r="AL439" s="423" t="s">
        <v>313</v>
      </c>
      <c r="AM439" s="423" t="s">
        <v>313</v>
      </c>
      <c r="AN439" s="423" t="s">
        <v>313</v>
      </c>
      <c r="AO439" s="423" t="s">
        <v>313</v>
      </c>
      <c r="AP439" s="423" t="s">
        <v>313</v>
      </c>
      <c r="AQ439" s="423">
        <v>1</v>
      </c>
    </row>
    <row r="440" spans="1:43" hidden="1" x14ac:dyDescent="0.3">
      <c r="A440" s="423" t="s">
        <v>45</v>
      </c>
      <c r="B440">
        <v>863</v>
      </c>
      <c r="C440">
        <v>203</v>
      </c>
      <c r="D440">
        <v>3168</v>
      </c>
      <c r="E440" s="423" t="s">
        <v>5949</v>
      </c>
      <c r="F440" s="423" t="s">
        <v>313</v>
      </c>
      <c r="G440" s="423" t="s">
        <v>4128</v>
      </c>
      <c r="H440">
        <v>11806036000183</v>
      </c>
      <c r="I440" s="423" t="s">
        <v>2847</v>
      </c>
      <c r="J440" s="423" t="s">
        <v>2071</v>
      </c>
      <c r="K440" s="423" t="s">
        <v>2848</v>
      </c>
      <c r="M440" s="423" t="s">
        <v>2849</v>
      </c>
      <c r="N440" s="423" t="s">
        <v>313</v>
      </c>
      <c r="O440" s="423" t="s">
        <v>5913</v>
      </c>
      <c r="P440" s="423" t="s">
        <v>2693</v>
      </c>
      <c r="Q440" s="423" t="s">
        <v>1232</v>
      </c>
      <c r="R440" s="423" t="s">
        <v>313</v>
      </c>
      <c r="S440" s="423" t="s">
        <v>313</v>
      </c>
      <c r="T440" s="423" t="s">
        <v>2461</v>
      </c>
      <c r="U440" s="423" t="s">
        <v>356</v>
      </c>
      <c r="V440" s="423" t="s">
        <v>313</v>
      </c>
      <c r="W440">
        <v>8100</v>
      </c>
      <c r="X440">
        <v>1080</v>
      </c>
      <c r="Y440" s="423" t="s">
        <v>313</v>
      </c>
      <c r="Z440">
        <v>5</v>
      </c>
      <c r="AA440" s="32">
        <v>46045</v>
      </c>
      <c r="AB440" s="62">
        <v>0.67321759259259262</v>
      </c>
      <c r="AC440" s="423" t="s">
        <v>358</v>
      </c>
      <c r="AD440" s="32">
        <v>46050</v>
      </c>
      <c r="AE440" s="62">
        <v>0.60244212962962962</v>
      </c>
      <c r="AF440" s="423" t="s">
        <v>313</v>
      </c>
      <c r="AH440" s="423" t="s">
        <v>3321</v>
      </c>
      <c r="AI440" s="423" t="s">
        <v>3724</v>
      </c>
      <c r="AJ440" s="423" t="s">
        <v>313</v>
      </c>
      <c r="AK440" s="423" t="s">
        <v>3724</v>
      </c>
      <c r="AL440" s="423" t="s">
        <v>313</v>
      </c>
      <c r="AM440" s="423" t="s">
        <v>313</v>
      </c>
      <c r="AN440" s="423" t="s">
        <v>313</v>
      </c>
      <c r="AO440" s="423" t="s">
        <v>313</v>
      </c>
      <c r="AP440" s="423" t="s">
        <v>313</v>
      </c>
      <c r="AQ440" s="423">
        <v>1</v>
      </c>
    </row>
    <row r="441" spans="1:43" hidden="1" x14ac:dyDescent="0.3">
      <c r="A441" s="423" t="s">
        <v>45</v>
      </c>
      <c r="B441">
        <v>875</v>
      </c>
      <c r="D441">
        <v>3181</v>
      </c>
      <c r="E441" s="423" t="s">
        <v>4456</v>
      </c>
      <c r="F441" s="423" t="s">
        <v>313</v>
      </c>
      <c r="G441" s="423" t="s">
        <v>4436</v>
      </c>
      <c r="H441">
        <v>5236564000141</v>
      </c>
      <c r="I441" s="423" t="s">
        <v>313</v>
      </c>
      <c r="J441" s="423" t="s">
        <v>4131</v>
      </c>
      <c r="K441" s="423" t="s">
        <v>4005</v>
      </c>
      <c r="M441" s="423" t="s">
        <v>4006</v>
      </c>
      <c r="N441" s="423" t="s">
        <v>313</v>
      </c>
      <c r="O441" s="423" t="s">
        <v>313</v>
      </c>
      <c r="P441" s="423" t="s">
        <v>313</v>
      </c>
      <c r="Q441" s="423" t="s">
        <v>313</v>
      </c>
      <c r="R441" s="423" t="s">
        <v>313</v>
      </c>
      <c r="S441" s="423" t="s">
        <v>313</v>
      </c>
      <c r="T441" s="423" t="s">
        <v>2461</v>
      </c>
      <c r="U441" s="423" t="s">
        <v>2470</v>
      </c>
      <c r="V441" s="423" t="s">
        <v>313</v>
      </c>
      <c r="W441">
        <v>1600</v>
      </c>
      <c r="X441">
        <v>229519</v>
      </c>
      <c r="Y441" s="423" t="s">
        <v>313</v>
      </c>
      <c r="Z441">
        <v>9</v>
      </c>
      <c r="AA441" s="32">
        <v>46049</v>
      </c>
      <c r="AB441" s="62">
        <v>0.70740740740740737</v>
      </c>
      <c r="AC441" s="423" t="s">
        <v>335</v>
      </c>
      <c r="AD441" s="32">
        <v>46058</v>
      </c>
      <c r="AE441" s="62">
        <v>0.59599537037037043</v>
      </c>
      <c r="AF441" s="423" t="s">
        <v>407</v>
      </c>
      <c r="AH441" s="423" t="s">
        <v>4457</v>
      </c>
      <c r="AI441" s="423" t="s">
        <v>4457</v>
      </c>
      <c r="AJ441" s="423" t="s">
        <v>313</v>
      </c>
      <c r="AK441" s="423" t="s">
        <v>3520</v>
      </c>
      <c r="AL441" s="423" t="s">
        <v>313</v>
      </c>
      <c r="AM441" s="423" t="s">
        <v>313</v>
      </c>
      <c r="AN441" s="423" t="s">
        <v>313</v>
      </c>
      <c r="AO441" s="423" t="s">
        <v>313</v>
      </c>
      <c r="AP441" s="423" t="s">
        <v>313</v>
      </c>
      <c r="AQ441" s="423">
        <v>1</v>
      </c>
    </row>
    <row r="442" spans="1:43" hidden="1" x14ac:dyDescent="0.3">
      <c r="A442" s="423" t="s">
        <v>45</v>
      </c>
      <c r="B442">
        <v>878</v>
      </c>
      <c r="C442">
        <v>206</v>
      </c>
      <c r="D442">
        <v>3189</v>
      </c>
      <c r="E442" s="423" t="s">
        <v>313</v>
      </c>
      <c r="F442" s="423" t="s">
        <v>313</v>
      </c>
      <c r="G442" s="423" t="s">
        <v>4135</v>
      </c>
      <c r="H442">
        <v>37075503000136</v>
      </c>
      <c r="I442" s="423" t="s">
        <v>2883</v>
      </c>
      <c r="J442" s="423" t="s">
        <v>1008</v>
      </c>
      <c r="K442" s="423" t="s">
        <v>1009</v>
      </c>
      <c r="M442" s="423" t="s">
        <v>1010</v>
      </c>
      <c r="N442" s="423" t="s">
        <v>313</v>
      </c>
      <c r="O442" s="423" t="s">
        <v>5920</v>
      </c>
      <c r="P442" s="423" t="s">
        <v>1011</v>
      </c>
      <c r="Q442" s="423" t="s">
        <v>472</v>
      </c>
      <c r="R442" s="423" t="s">
        <v>313</v>
      </c>
      <c r="S442" s="423" t="s">
        <v>313</v>
      </c>
      <c r="T442" s="423" t="s">
        <v>2461</v>
      </c>
      <c r="U442" s="423" t="s">
        <v>356</v>
      </c>
      <c r="V442" s="423" t="s">
        <v>313</v>
      </c>
      <c r="W442">
        <v>7110</v>
      </c>
      <c r="X442">
        <v>0</v>
      </c>
      <c r="Y442" s="423" t="s">
        <v>313</v>
      </c>
      <c r="Z442">
        <v>1</v>
      </c>
      <c r="AA442" s="32">
        <v>46050</v>
      </c>
      <c r="AB442" s="62">
        <v>0.72538194444444448</v>
      </c>
      <c r="AC442" s="423" t="s">
        <v>358</v>
      </c>
      <c r="AD442" s="32">
        <v>46051</v>
      </c>
      <c r="AE442" s="62">
        <v>0.38591435185185186</v>
      </c>
      <c r="AF442" s="423" t="s">
        <v>313</v>
      </c>
      <c r="AH442" s="423" t="s">
        <v>4136</v>
      </c>
      <c r="AI442" s="423" t="s">
        <v>313</v>
      </c>
      <c r="AJ442" s="423" t="s">
        <v>313</v>
      </c>
      <c r="AK442" s="423" t="s">
        <v>4136</v>
      </c>
      <c r="AL442" s="423" t="s">
        <v>313</v>
      </c>
      <c r="AM442" s="423" t="s">
        <v>313</v>
      </c>
      <c r="AN442" s="423" t="s">
        <v>313</v>
      </c>
      <c r="AO442" s="423" t="s">
        <v>313</v>
      </c>
      <c r="AP442" s="423" t="s">
        <v>313</v>
      </c>
      <c r="AQ442" s="423">
        <v>1</v>
      </c>
    </row>
    <row r="443" spans="1:43" hidden="1" x14ac:dyDescent="0.3">
      <c r="A443" s="423" t="s">
        <v>45</v>
      </c>
      <c r="B443">
        <v>880</v>
      </c>
      <c r="D443">
        <v>3194</v>
      </c>
      <c r="E443" s="423" t="s">
        <v>4959</v>
      </c>
      <c r="F443" s="423" t="s">
        <v>313</v>
      </c>
      <c r="G443" s="423" t="s">
        <v>4138</v>
      </c>
      <c r="H443">
        <v>55585815000171</v>
      </c>
      <c r="I443" s="423" t="s">
        <v>313</v>
      </c>
      <c r="J443" s="423" t="s">
        <v>454</v>
      </c>
      <c r="K443" s="423" t="s">
        <v>3236</v>
      </c>
      <c r="M443" s="423" t="s">
        <v>3237</v>
      </c>
      <c r="N443" s="423" t="s">
        <v>313</v>
      </c>
      <c r="O443" s="423" t="s">
        <v>313</v>
      </c>
      <c r="P443" s="423" t="s">
        <v>313</v>
      </c>
      <c r="Q443" s="423" t="s">
        <v>313</v>
      </c>
      <c r="R443" s="423" t="s">
        <v>313</v>
      </c>
      <c r="S443" s="423" t="s">
        <v>955</v>
      </c>
      <c r="T443" s="423" t="s">
        <v>2461</v>
      </c>
      <c r="U443" s="423" t="s">
        <v>2470</v>
      </c>
      <c r="V443" s="423" t="s">
        <v>313</v>
      </c>
      <c r="W443">
        <v>8100</v>
      </c>
      <c r="X443">
        <v>1080</v>
      </c>
      <c r="Y443" s="423" t="s">
        <v>313</v>
      </c>
      <c r="Z443">
        <v>89</v>
      </c>
      <c r="AA443" s="32">
        <v>46051</v>
      </c>
      <c r="AB443" s="62">
        <v>0.41949074074074072</v>
      </c>
      <c r="AC443" s="423" t="s">
        <v>335</v>
      </c>
      <c r="AD443" s="32">
        <v>46140</v>
      </c>
      <c r="AE443" s="62">
        <v>0.51998842592592598</v>
      </c>
      <c r="AF443" s="423" t="s">
        <v>336</v>
      </c>
      <c r="AH443" s="423" t="s">
        <v>4139</v>
      </c>
      <c r="AI443" s="423" t="s">
        <v>4033</v>
      </c>
      <c r="AJ443" s="423" t="s">
        <v>313</v>
      </c>
      <c r="AK443" s="423" t="s">
        <v>6004</v>
      </c>
      <c r="AL443" s="423" t="s">
        <v>3881</v>
      </c>
      <c r="AM443" s="423" t="s">
        <v>313</v>
      </c>
      <c r="AN443" s="423" t="s">
        <v>313</v>
      </c>
      <c r="AO443" s="423" t="s">
        <v>313</v>
      </c>
      <c r="AP443" s="423" t="s">
        <v>313</v>
      </c>
      <c r="AQ443" s="423">
        <v>1</v>
      </c>
    </row>
    <row r="444" spans="1:43" hidden="1" x14ac:dyDescent="0.3">
      <c r="A444" s="423" t="s">
        <v>45</v>
      </c>
      <c r="B444">
        <v>881</v>
      </c>
      <c r="C444">
        <v>0</v>
      </c>
      <c r="D444">
        <v>3195</v>
      </c>
      <c r="E444" s="423" t="s">
        <v>6384</v>
      </c>
      <c r="F444" s="423" t="s">
        <v>313</v>
      </c>
      <c r="G444" s="423" t="s">
        <v>4458</v>
      </c>
      <c r="H444">
        <v>55585815000171</v>
      </c>
      <c r="I444" s="423" t="s">
        <v>313</v>
      </c>
      <c r="J444" s="423" t="s">
        <v>454</v>
      </c>
      <c r="K444" s="423" t="s">
        <v>3236</v>
      </c>
      <c r="M444" s="423" t="s">
        <v>3237</v>
      </c>
      <c r="N444" s="423" t="s">
        <v>313</v>
      </c>
      <c r="O444" s="423" t="s">
        <v>313</v>
      </c>
      <c r="P444" s="423" t="s">
        <v>313</v>
      </c>
      <c r="Q444" s="423" t="s">
        <v>313</v>
      </c>
      <c r="R444" s="423" t="s">
        <v>313</v>
      </c>
      <c r="S444" s="423" t="s">
        <v>1251</v>
      </c>
      <c r="T444" s="423" t="s">
        <v>2461</v>
      </c>
      <c r="U444" s="423" t="s">
        <v>2470</v>
      </c>
      <c r="V444" s="423" t="s">
        <v>313</v>
      </c>
      <c r="W444">
        <v>8400</v>
      </c>
      <c r="X444">
        <v>0</v>
      </c>
      <c r="Y444" s="423" t="s">
        <v>313</v>
      </c>
      <c r="Z444">
        <v>89</v>
      </c>
      <c r="AA444" s="32">
        <v>46051</v>
      </c>
      <c r="AB444" s="62">
        <v>0.42379629629629628</v>
      </c>
      <c r="AC444" s="423" t="s">
        <v>335</v>
      </c>
      <c r="AD444" s="32">
        <v>46140</v>
      </c>
      <c r="AE444" s="62">
        <v>0.52084490740740741</v>
      </c>
      <c r="AF444" s="423" t="s">
        <v>336</v>
      </c>
      <c r="AH444" s="423" t="s">
        <v>4198</v>
      </c>
      <c r="AI444" s="423" t="s">
        <v>4033</v>
      </c>
      <c r="AJ444" s="423" t="s">
        <v>4278</v>
      </c>
      <c r="AK444" s="423" t="s">
        <v>6004</v>
      </c>
      <c r="AL444" s="423" t="s">
        <v>3883</v>
      </c>
      <c r="AM444" s="423" t="s">
        <v>313</v>
      </c>
      <c r="AN444" s="423" t="s">
        <v>313</v>
      </c>
      <c r="AO444" s="423" t="s">
        <v>313</v>
      </c>
      <c r="AP444" s="423" t="s">
        <v>35</v>
      </c>
      <c r="AQ444" s="423">
        <v>1</v>
      </c>
    </row>
    <row r="445" spans="1:43" hidden="1" x14ac:dyDescent="0.3">
      <c r="A445" s="423" t="s">
        <v>45</v>
      </c>
      <c r="B445">
        <v>896</v>
      </c>
      <c r="C445">
        <v>181</v>
      </c>
      <c r="D445">
        <v>3212</v>
      </c>
      <c r="E445" s="423" t="s">
        <v>4459</v>
      </c>
      <c r="F445" s="423" t="s">
        <v>313</v>
      </c>
      <c r="G445" s="423" t="s">
        <v>4460</v>
      </c>
      <c r="H445">
        <v>43204189000147</v>
      </c>
      <c r="I445" s="423" t="s">
        <v>2667</v>
      </c>
      <c r="J445" s="423" t="s">
        <v>530</v>
      </c>
      <c r="K445" s="423" t="s">
        <v>2668</v>
      </c>
      <c r="M445" s="423" t="s">
        <v>2669</v>
      </c>
      <c r="N445" s="423" t="s">
        <v>313</v>
      </c>
      <c r="O445" s="423" t="s">
        <v>5894</v>
      </c>
      <c r="P445" s="423" t="s">
        <v>2671</v>
      </c>
      <c r="Q445" s="423" t="s">
        <v>330</v>
      </c>
      <c r="R445" s="423" t="s">
        <v>313</v>
      </c>
      <c r="S445" s="423" t="s">
        <v>313</v>
      </c>
      <c r="T445" s="423" t="s">
        <v>2461</v>
      </c>
      <c r="U445" s="423" t="s">
        <v>356</v>
      </c>
      <c r="V445" s="423" t="s">
        <v>313</v>
      </c>
      <c r="W445">
        <v>1512</v>
      </c>
      <c r="X445">
        <v>0</v>
      </c>
      <c r="Y445" s="423" t="s">
        <v>313</v>
      </c>
      <c r="Z445">
        <v>0</v>
      </c>
      <c r="AA445" s="32">
        <v>46055</v>
      </c>
      <c r="AB445" s="62">
        <v>0.4690509259259259</v>
      </c>
      <c r="AC445" s="423" t="s">
        <v>358</v>
      </c>
      <c r="AD445" s="32">
        <v>46055</v>
      </c>
      <c r="AE445" s="62">
        <v>0.47340277777777778</v>
      </c>
      <c r="AF445" s="423" t="s">
        <v>313</v>
      </c>
      <c r="AH445" s="423" t="s">
        <v>4461</v>
      </c>
      <c r="AI445" s="423" t="s">
        <v>4461</v>
      </c>
      <c r="AJ445" s="423" t="s">
        <v>313</v>
      </c>
      <c r="AK445" s="423" t="s">
        <v>4461</v>
      </c>
      <c r="AL445" s="423" t="s">
        <v>313</v>
      </c>
      <c r="AM445" s="423" t="s">
        <v>313</v>
      </c>
      <c r="AN445" s="423" t="s">
        <v>313</v>
      </c>
      <c r="AO445" s="423" t="s">
        <v>313</v>
      </c>
      <c r="AP445" s="423" t="s">
        <v>313</v>
      </c>
      <c r="AQ445" s="423">
        <v>1</v>
      </c>
    </row>
    <row r="446" spans="1:43" hidden="1" x14ac:dyDescent="0.3">
      <c r="A446" s="423" t="s">
        <v>45</v>
      </c>
      <c r="B446">
        <v>897</v>
      </c>
      <c r="C446">
        <v>133</v>
      </c>
      <c r="D446">
        <v>3213</v>
      </c>
      <c r="E446" s="423" t="s">
        <v>6385</v>
      </c>
      <c r="F446" s="423" t="s">
        <v>313</v>
      </c>
      <c r="G446" s="423" t="s">
        <v>4463</v>
      </c>
      <c r="H446">
        <v>9517464000144</v>
      </c>
      <c r="I446" s="423" t="s">
        <v>95</v>
      </c>
      <c r="J446" s="423" t="s">
        <v>4163</v>
      </c>
      <c r="K446" s="423" t="s">
        <v>2639</v>
      </c>
      <c r="M446" s="423" t="s">
        <v>1729</v>
      </c>
      <c r="N446" s="423" t="s">
        <v>313</v>
      </c>
      <c r="O446" s="423" t="s">
        <v>313</v>
      </c>
      <c r="P446" s="423" t="s">
        <v>313</v>
      </c>
      <c r="Q446" s="423" t="s">
        <v>313</v>
      </c>
      <c r="R446" s="423" t="s">
        <v>313</v>
      </c>
      <c r="S446" s="423" t="s">
        <v>955</v>
      </c>
      <c r="T446" s="423" t="s">
        <v>2461</v>
      </c>
      <c r="U446" s="423" t="s">
        <v>2470</v>
      </c>
      <c r="V446" s="423" t="s">
        <v>313</v>
      </c>
      <c r="W446">
        <v>13100</v>
      </c>
      <c r="X446">
        <v>1900</v>
      </c>
      <c r="Y446" s="423" t="s">
        <v>313</v>
      </c>
      <c r="Z446">
        <v>72</v>
      </c>
      <c r="AA446" s="32">
        <v>46055</v>
      </c>
      <c r="AB446" s="62">
        <v>0.48864583333333333</v>
      </c>
      <c r="AC446" s="423" t="s">
        <v>335</v>
      </c>
      <c r="AD446" s="32">
        <v>46127</v>
      </c>
      <c r="AE446" s="62">
        <v>0.71645833333333331</v>
      </c>
      <c r="AF446" s="423" t="s">
        <v>336</v>
      </c>
      <c r="AH446" s="423" t="s">
        <v>4461</v>
      </c>
      <c r="AI446" s="423" t="s">
        <v>4461</v>
      </c>
      <c r="AJ446" s="423" t="s">
        <v>313</v>
      </c>
      <c r="AK446" s="423" t="s">
        <v>5950</v>
      </c>
      <c r="AL446" s="423" t="s">
        <v>3881</v>
      </c>
      <c r="AM446" s="423" t="s">
        <v>313</v>
      </c>
      <c r="AN446" s="423" t="s">
        <v>313</v>
      </c>
      <c r="AO446" s="423" t="s">
        <v>313</v>
      </c>
      <c r="AP446" s="423" t="s">
        <v>138</v>
      </c>
      <c r="AQ446" s="423">
        <v>1</v>
      </c>
    </row>
    <row r="447" spans="1:43" hidden="1" x14ac:dyDescent="0.3">
      <c r="A447" s="423" t="s">
        <v>45</v>
      </c>
      <c r="B447">
        <v>899</v>
      </c>
      <c r="C447">
        <v>210</v>
      </c>
      <c r="D447">
        <v>3215</v>
      </c>
      <c r="E447" s="423" t="s">
        <v>4464</v>
      </c>
      <c r="F447" s="423" t="s">
        <v>313</v>
      </c>
      <c r="G447" s="423" t="s">
        <v>4465</v>
      </c>
      <c r="H447">
        <v>51781567000183</v>
      </c>
      <c r="I447" s="423" t="s">
        <v>2944</v>
      </c>
      <c r="J447" s="423" t="s">
        <v>1338</v>
      </c>
      <c r="K447" s="423" t="s">
        <v>2945</v>
      </c>
      <c r="M447" s="423" t="s">
        <v>2946</v>
      </c>
      <c r="N447" s="423" t="s">
        <v>313</v>
      </c>
      <c r="O447" s="423" t="s">
        <v>5925</v>
      </c>
      <c r="P447" s="423" t="s">
        <v>2948</v>
      </c>
      <c r="Q447" s="423" t="s">
        <v>472</v>
      </c>
      <c r="R447" s="423" t="s">
        <v>313</v>
      </c>
      <c r="S447" s="423" t="s">
        <v>1251</v>
      </c>
      <c r="T447" s="423" t="s">
        <v>2461</v>
      </c>
      <c r="U447" s="423" t="s">
        <v>356</v>
      </c>
      <c r="V447" s="423" t="s">
        <v>313</v>
      </c>
      <c r="W447">
        <v>8100</v>
      </c>
      <c r="X447">
        <v>1080</v>
      </c>
      <c r="Y447" s="423" t="s">
        <v>313</v>
      </c>
      <c r="Z447">
        <v>29</v>
      </c>
      <c r="AA447" s="32">
        <v>46056</v>
      </c>
      <c r="AB447" s="62">
        <v>0.85563657407407412</v>
      </c>
      <c r="AC447" s="423" t="s">
        <v>335</v>
      </c>
      <c r="AD447" s="32">
        <v>46085</v>
      </c>
      <c r="AE447" s="62">
        <v>0.72565972222222219</v>
      </c>
      <c r="AF447" s="423" t="s">
        <v>407</v>
      </c>
      <c r="AH447" s="423" t="s">
        <v>313</v>
      </c>
      <c r="AI447" s="423" t="s">
        <v>3520</v>
      </c>
      <c r="AJ447" s="423" t="s">
        <v>313</v>
      </c>
      <c r="AK447" s="423" t="s">
        <v>4422</v>
      </c>
      <c r="AL447" s="423" t="s">
        <v>3883</v>
      </c>
      <c r="AM447" s="423" t="s">
        <v>313</v>
      </c>
      <c r="AN447" s="423" t="s">
        <v>313</v>
      </c>
      <c r="AO447" s="423" t="s">
        <v>313</v>
      </c>
      <c r="AP447" s="423" t="s">
        <v>96</v>
      </c>
      <c r="AQ447" s="423">
        <v>1</v>
      </c>
    </row>
    <row r="448" spans="1:43" hidden="1" x14ac:dyDescent="0.3">
      <c r="A448" s="423" t="s">
        <v>45</v>
      </c>
      <c r="B448">
        <v>904</v>
      </c>
      <c r="D448">
        <v>3221</v>
      </c>
      <c r="E448" s="423" t="s">
        <v>6386</v>
      </c>
      <c r="F448" s="423" t="s">
        <v>313</v>
      </c>
      <c r="G448" s="423" t="s">
        <v>4467</v>
      </c>
      <c r="H448">
        <v>10303813000104</v>
      </c>
      <c r="I448" s="423" t="s">
        <v>313</v>
      </c>
      <c r="J448" s="423" t="s">
        <v>4173</v>
      </c>
      <c r="K448" s="423" t="s">
        <v>4174</v>
      </c>
      <c r="M448" s="423" t="s">
        <v>4010</v>
      </c>
      <c r="N448" s="423" t="s">
        <v>313</v>
      </c>
      <c r="O448" s="423" t="s">
        <v>313</v>
      </c>
      <c r="P448" s="423" t="s">
        <v>313</v>
      </c>
      <c r="Q448" s="423" t="s">
        <v>313</v>
      </c>
      <c r="R448" s="423" t="s">
        <v>313</v>
      </c>
      <c r="S448" s="423" t="s">
        <v>1237</v>
      </c>
      <c r="T448" s="423" t="s">
        <v>2461</v>
      </c>
      <c r="U448" s="423" t="s">
        <v>356</v>
      </c>
      <c r="V448" s="423" t="s">
        <v>313</v>
      </c>
      <c r="W448">
        <v>0</v>
      </c>
      <c r="X448">
        <v>575</v>
      </c>
      <c r="Y448" s="423" t="s">
        <v>313</v>
      </c>
      <c r="Z448">
        <v>6</v>
      </c>
      <c r="AA448" s="32">
        <v>46058</v>
      </c>
      <c r="AB448" s="62">
        <v>0.38868055555555553</v>
      </c>
      <c r="AC448" s="423" t="s">
        <v>358</v>
      </c>
      <c r="AD448" s="32">
        <v>46064</v>
      </c>
      <c r="AE448" s="62">
        <v>0.37197916666666669</v>
      </c>
      <c r="AF448" s="423" t="s">
        <v>313</v>
      </c>
      <c r="AH448" s="423" t="s">
        <v>3800</v>
      </c>
      <c r="AI448" s="423" t="s">
        <v>4177</v>
      </c>
      <c r="AJ448" s="423" t="s">
        <v>313</v>
      </c>
      <c r="AK448" s="423" t="s">
        <v>3800</v>
      </c>
      <c r="AL448" s="423" t="s">
        <v>3882</v>
      </c>
      <c r="AM448" s="423" t="s">
        <v>313</v>
      </c>
      <c r="AN448" s="423" t="s">
        <v>313</v>
      </c>
      <c r="AO448" s="423" t="s">
        <v>313</v>
      </c>
      <c r="AP448" s="423" t="s">
        <v>313</v>
      </c>
      <c r="AQ448" s="423">
        <v>1</v>
      </c>
    </row>
    <row r="449" spans="1:43" hidden="1" x14ac:dyDescent="0.3">
      <c r="A449" s="423" t="s">
        <v>45</v>
      </c>
      <c r="B449">
        <v>905</v>
      </c>
      <c r="C449">
        <v>147</v>
      </c>
      <c r="D449">
        <v>3223</v>
      </c>
      <c r="E449" s="423" t="s">
        <v>313</v>
      </c>
      <c r="F449" s="423" t="s">
        <v>313</v>
      </c>
      <c r="G449" s="423" t="s">
        <v>4176</v>
      </c>
      <c r="H449">
        <v>7964558000136</v>
      </c>
      <c r="I449" s="423" t="s">
        <v>2484</v>
      </c>
      <c r="J449" s="423" t="s">
        <v>2485</v>
      </c>
      <c r="K449" s="423" t="s">
        <v>2570</v>
      </c>
      <c r="M449" s="423" t="s">
        <v>2487</v>
      </c>
      <c r="N449" s="423" t="s">
        <v>313</v>
      </c>
      <c r="O449" s="423" t="s">
        <v>313</v>
      </c>
      <c r="P449" s="423" t="s">
        <v>313</v>
      </c>
      <c r="Q449" s="423" t="s">
        <v>313</v>
      </c>
      <c r="R449" s="423" t="s">
        <v>313</v>
      </c>
      <c r="S449" s="423" t="s">
        <v>1251</v>
      </c>
      <c r="T449" s="423" t="s">
        <v>2461</v>
      </c>
      <c r="U449" s="423" t="s">
        <v>2470</v>
      </c>
      <c r="V449" s="423" t="s">
        <v>313</v>
      </c>
      <c r="W449">
        <v>1680</v>
      </c>
      <c r="X449">
        <v>7128</v>
      </c>
      <c r="Y449" s="423" t="s">
        <v>313</v>
      </c>
      <c r="Z449">
        <v>18</v>
      </c>
      <c r="AA449" s="32">
        <v>46058</v>
      </c>
      <c r="AB449" s="62">
        <v>0.47660879629629632</v>
      </c>
      <c r="AC449" s="423" t="s">
        <v>335</v>
      </c>
      <c r="AD449" s="32">
        <v>46076</v>
      </c>
      <c r="AE449" s="62">
        <v>0.71887731481481476</v>
      </c>
      <c r="AF449" s="423" t="s">
        <v>336</v>
      </c>
      <c r="AH449" s="423" t="s">
        <v>3800</v>
      </c>
      <c r="AI449" s="423" t="s">
        <v>4177</v>
      </c>
      <c r="AJ449" s="423" t="s">
        <v>313</v>
      </c>
      <c r="AK449" s="423" t="s">
        <v>3800</v>
      </c>
      <c r="AL449" s="423" t="s">
        <v>3883</v>
      </c>
      <c r="AM449" s="423" t="s">
        <v>313</v>
      </c>
      <c r="AN449" s="423" t="s">
        <v>313</v>
      </c>
      <c r="AO449" s="423" t="s">
        <v>313</v>
      </c>
      <c r="AP449" s="423" t="s">
        <v>313</v>
      </c>
      <c r="AQ449" s="423">
        <v>1</v>
      </c>
    </row>
    <row r="450" spans="1:43" hidden="1" x14ac:dyDescent="0.3">
      <c r="A450" s="423" t="s">
        <v>45</v>
      </c>
      <c r="B450">
        <v>910</v>
      </c>
      <c r="D450">
        <v>3246</v>
      </c>
      <c r="E450" s="423" t="s">
        <v>4280</v>
      </c>
      <c r="F450" s="423" t="s">
        <v>313</v>
      </c>
      <c r="G450" s="423" t="s">
        <v>4281</v>
      </c>
      <c r="H450">
        <v>55585815000171</v>
      </c>
      <c r="I450" s="423" t="s">
        <v>313</v>
      </c>
      <c r="J450" s="423" t="s">
        <v>454</v>
      </c>
      <c r="K450" s="423" t="s">
        <v>3236</v>
      </c>
      <c r="M450" s="423" t="s">
        <v>3237</v>
      </c>
      <c r="N450" s="423" t="s">
        <v>313</v>
      </c>
      <c r="O450" s="423" t="s">
        <v>313</v>
      </c>
      <c r="P450" s="423" t="s">
        <v>313</v>
      </c>
      <c r="Q450" s="423" t="s">
        <v>313</v>
      </c>
      <c r="R450" s="423" t="s">
        <v>313</v>
      </c>
      <c r="S450" s="423" t="s">
        <v>313</v>
      </c>
      <c r="T450" s="423" t="s">
        <v>2461</v>
      </c>
      <c r="U450" s="423" t="s">
        <v>2661</v>
      </c>
      <c r="V450" s="423" t="s">
        <v>313</v>
      </c>
      <c r="Y450" s="423" t="s">
        <v>313</v>
      </c>
      <c r="Z450">
        <v>76</v>
      </c>
      <c r="AA450" s="32">
        <v>46064</v>
      </c>
      <c r="AB450" s="62">
        <v>0.4114814814814815</v>
      </c>
      <c r="AC450" s="423" t="s">
        <v>335</v>
      </c>
      <c r="AD450" s="32">
        <v>46140</v>
      </c>
      <c r="AE450" s="62">
        <v>0.52303240740740742</v>
      </c>
      <c r="AF450" s="423" t="s">
        <v>336</v>
      </c>
      <c r="AH450" s="423" t="s">
        <v>313</v>
      </c>
      <c r="AI450" s="423" t="s">
        <v>4282</v>
      </c>
      <c r="AJ450" s="423" t="s">
        <v>313</v>
      </c>
      <c r="AK450" s="423" t="s">
        <v>6004</v>
      </c>
      <c r="AL450" s="423" t="s">
        <v>3883</v>
      </c>
      <c r="AM450" s="423" t="s">
        <v>313</v>
      </c>
      <c r="AN450" s="423" t="s">
        <v>313</v>
      </c>
      <c r="AO450" s="423" t="s">
        <v>313</v>
      </c>
      <c r="AP450" s="423" t="s">
        <v>3726</v>
      </c>
      <c r="AQ450" s="423">
        <v>1</v>
      </c>
    </row>
    <row r="451" spans="1:43" hidden="1" x14ac:dyDescent="0.3">
      <c r="A451" s="423" t="s">
        <v>45</v>
      </c>
      <c r="B451">
        <v>911</v>
      </c>
      <c r="D451">
        <v>3247</v>
      </c>
      <c r="E451" s="423" t="s">
        <v>4961</v>
      </c>
      <c r="F451" s="423" t="s">
        <v>313</v>
      </c>
      <c r="G451" s="423" t="s">
        <v>3246</v>
      </c>
      <c r="H451">
        <v>49119936000125</v>
      </c>
      <c r="I451" s="423" t="s">
        <v>313</v>
      </c>
      <c r="J451" s="423" t="s">
        <v>4286</v>
      </c>
      <c r="K451" s="423" t="s">
        <v>3248</v>
      </c>
      <c r="M451" s="423" t="s">
        <v>3155</v>
      </c>
      <c r="N451" s="423" t="s">
        <v>313</v>
      </c>
      <c r="O451" s="423" t="s">
        <v>313</v>
      </c>
      <c r="P451" s="423" t="s">
        <v>313</v>
      </c>
      <c r="Q451" s="423" t="s">
        <v>313</v>
      </c>
      <c r="R451" s="423" t="s">
        <v>313</v>
      </c>
      <c r="S451" s="423" t="s">
        <v>313</v>
      </c>
      <c r="T451" s="423" t="s">
        <v>2461</v>
      </c>
      <c r="U451" s="423" t="s">
        <v>2470</v>
      </c>
      <c r="V451" s="423" t="s">
        <v>313</v>
      </c>
      <c r="W451">
        <v>13100</v>
      </c>
      <c r="X451">
        <v>1700</v>
      </c>
      <c r="Y451" s="423" t="s">
        <v>313</v>
      </c>
      <c r="Z451">
        <v>98</v>
      </c>
      <c r="AA451" s="32">
        <v>46064</v>
      </c>
      <c r="AB451" s="62">
        <v>0.41498842592592594</v>
      </c>
      <c r="AC451" s="423" t="s">
        <v>322</v>
      </c>
      <c r="AD451" s="32"/>
      <c r="AE451" s="62"/>
      <c r="AF451" s="423" t="s">
        <v>313</v>
      </c>
      <c r="AH451" s="423" t="s">
        <v>4282</v>
      </c>
      <c r="AI451" s="423" t="s">
        <v>4198</v>
      </c>
      <c r="AJ451" s="423" t="s">
        <v>4574</v>
      </c>
      <c r="AK451" s="423" t="s">
        <v>4957</v>
      </c>
      <c r="AL451" s="423" t="s">
        <v>3883</v>
      </c>
      <c r="AM451" s="423" t="s">
        <v>313</v>
      </c>
      <c r="AN451" s="423" t="s">
        <v>313</v>
      </c>
      <c r="AO451" s="423" t="s">
        <v>313</v>
      </c>
      <c r="AP451" s="423" t="s">
        <v>138</v>
      </c>
      <c r="AQ451" s="423">
        <v>1</v>
      </c>
    </row>
    <row r="452" spans="1:43" hidden="1" x14ac:dyDescent="0.3">
      <c r="A452" s="423" t="s">
        <v>45</v>
      </c>
      <c r="B452">
        <v>913</v>
      </c>
      <c r="C452">
        <v>173</v>
      </c>
      <c r="D452">
        <v>3251</v>
      </c>
      <c r="E452" s="423" t="s">
        <v>6387</v>
      </c>
      <c r="F452" s="423" t="s">
        <v>313</v>
      </c>
      <c r="G452" s="423" t="s">
        <v>4468</v>
      </c>
      <c r="H452">
        <v>27914031000104</v>
      </c>
      <c r="I452" s="423" t="s">
        <v>2550</v>
      </c>
      <c r="J452" s="423" t="s">
        <v>2551</v>
      </c>
      <c r="K452" s="423" t="s">
        <v>2552</v>
      </c>
      <c r="M452" s="423" t="s">
        <v>2553</v>
      </c>
      <c r="N452" s="423" t="s">
        <v>313</v>
      </c>
      <c r="O452" s="423" t="s">
        <v>5879</v>
      </c>
      <c r="P452" s="423" t="s">
        <v>1983</v>
      </c>
      <c r="Q452" s="423" t="s">
        <v>330</v>
      </c>
      <c r="R452" s="423" t="s">
        <v>313</v>
      </c>
      <c r="S452" s="423" t="s">
        <v>313</v>
      </c>
      <c r="T452" s="423" t="s">
        <v>2461</v>
      </c>
      <c r="U452" s="423" t="s">
        <v>2470</v>
      </c>
      <c r="V452" s="423" t="s">
        <v>313</v>
      </c>
      <c r="W452">
        <v>1680</v>
      </c>
      <c r="X452">
        <v>7128</v>
      </c>
      <c r="Y452" s="423" t="s">
        <v>313</v>
      </c>
      <c r="Z452">
        <v>48</v>
      </c>
      <c r="AA452" s="32">
        <v>46064</v>
      </c>
      <c r="AB452" s="62">
        <v>0.42258101851851854</v>
      </c>
      <c r="AC452" s="423" t="s">
        <v>335</v>
      </c>
      <c r="AD452" s="32">
        <v>46112</v>
      </c>
      <c r="AE452" s="62">
        <v>0.66119212962962959</v>
      </c>
      <c r="AF452" s="423" t="s">
        <v>336</v>
      </c>
      <c r="AH452" s="423" t="s">
        <v>3800</v>
      </c>
      <c r="AI452" s="423" t="s">
        <v>3800</v>
      </c>
      <c r="AJ452" s="423" t="s">
        <v>313</v>
      </c>
      <c r="AK452" s="423" t="s">
        <v>5002</v>
      </c>
      <c r="AL452" s="423" t="s">
        <v>3883</v>
      </c>
      <c r="AM452" s="423" t="s">
        <v>313</v>
      </c>
      <c r="AN452" s="423" t="s">
        <v>313</v>
      </c>
      <c r="AO452" s="423" t="s">
        <v>313</v>
      </c>
      <c r="AP452" s="423" t="s">
        <v>3528</v>
      </c>
      <c r="AQ452" s="423">
        <v>1</v>
      </c>
    </row>
    <row r="453" spans="1:43" hidden="1" x14ac:dyDescent="0.3">
      <c r="A453" s="423" t="s">
        <v>45</v>
      </c>
      <c r="B453">
        <v>914</v>
      </c>
      <c r="C453">
        <v>147</v>
      </c>
      <c r="D453">
        <v>3252</v>
      </c>
      <c r="E453" s="423" t="s">
        <v>4292</v>
      </c>
      <c r="F453" s="423" t="s">
        <v>313</v>
      </c>
      <c r="G453" s="423" t="s">
        <v>4293</v>
      </c>
      <c r="H453">
        <v>7964558000136</v>
      </c>
      <c r="I453" s="423" t="s">
        <v>2484</v>
      </c>
      <c r="J453" s="423" t="s">
        <v>2485</v>
      </c>
      <c r="K453" s="423" t="s">
        <v>2570</v>
      </c>
      <c r="M453" s="423" t="s">
        <v>2487</v>
      </c>
      <c r="N453" s="423" t="s">
        <v>313</v>
      </c>
      <c r="O453" s="423" t="s">
        <v>313</v>
      </c>
      <c r="P453" s="423" t="s">
        <v>313</v>
      </c>
      <c r="Q453" s="423" t="s">
        <v>313</v>
      </c>
      <c r="R453" s="423" t="s">
        <v>313</v>
      </c>
      <c r="S453" s="423" t="s">
        <v>313</v>
      </c>
      <c r="T453" s="423" t="s">
        <v>2461</v>
      </c>
      <c r="U453" s="423" t="s">
        <v>2470</v>
      </c>
      <c r="V453" s="423" t="s">
        <v>313</v>
      </c>
      <c r="W453">
        <v>1680</v>
      </c>
      <c r="X453">
        <v>7128</v>
      </c>
      <c r="Y453" s="423" t="s">
        <v>313</v>
      </c>
      <c r="Z453">
        <v>63</v>
      </c>
      <c r="AA453" s="32">
        <v>46064</v>
      </c>
      <c r="AB453" s="62">
        <v>0.42469907407407409</v>
      </c>
      <c r="AC453" s="423" t="s">
        <v>335</v>
      </c>
      <c r="AD453" s="32">
        <v>46127</v>
      </c>
      <c r="AE453" s="62">
        <v>0.72184027777777782</v>
      </c>
      <c r="AF453" s="423" t="s">
        <v>336</v>
      </c>
      <c r="AH453" s="423" t="s">
        <v>4198</v>
      </c>
      <c r="AI453" s="423" t="s">
        <v>4294</v>
      </c>
      <c r="AJ453" s="423" t="s">
        <v>313</v>
      </c>
      <c r="AK453" s="423" t="s">
        <v>5950</v>
      </c>
      <c r="AL453" s="423" t="s">
        <v>3883</v>
      </c>
      <c r="AM453" s="423" t="s">
        <v>313</v>
      </c>
      <c r="AN453" s="423" t="s">
        <v>313</v>
      </c>
      <c r="AO453" s="423" t="s">
        <v>313</v>
      </c>
      <c r="AP453" s="423" t="s">
        <v>3528</v>
      </c>
      <c r="AQ453" s="423">
        <v>1</v>
      </c>
    </row>
    <row r="454" spans="1:43" hidden="1" x14ac:dyDescent="0.3">
      <c r="A454" s="423" t="s">
        <v>45</v>
      </c>
      <c r="B454">
        <v>916</v>
      </c>
      <c r="C454">
        <v>196</v>
      </c>
      <c r="D454">
        <v>3254</v>
      </c>
      <c r="E454" s="423" t="s">
        <v>6388</v>
      </c>
      <c r="F454" s="423" t="s">
        <v>313</v>
      </c>
      <c r="G454" s="423" t="s">
        <v>4471</v>
      </c>
      <c r="H454">
        <v>32494222000102</v>
      </c>
      <c r="I454" s="423" t="s">
        <v>2770</v>
      </c>
      <c r="J454" s="423" t="s">
        <v>2771</v>
      </c>
      <c r="K454" s="423" t="s">
        <v>2772</v>
      </c>
      <c r="M454" s="423" t="s">
        <v>2773</v>
      </c>
      <c r="N454" s="423" t="s">
        <v>313</v>
      </c>
      <c r="O454" s="423" t="s">
        <v>5904</v>
      </c>
      <c r="P454" s="423" t="s">
        <v>2775</v>
      </c>
      <c r="Q454" s="423" t="s">
        <v>330</v>
      </c>
      <c r="R454" s="423" t="s">
        <v>313</v>
      </c>
      <c r="S454" s="423" t="s">
        <v>313</v>
      </c>
      <c r="T454" s="423" t="s">
        <v>2461</v>
      </c>
      <c r="U454" s="423" t="s">
        <v>2470</v>
      </c>
      <c r="V454" s="423" t="s">
        <v>313</v>
      </c>
      <c r="W454">
        <v>8100</v>
      </c>
      <c r="X454">
        <v>1080</v>
      </c>
      <c r="Y454" s="423" t="s">
        <v>313</v>
      </c>
      <c r="Z454">
        <v>63</v>
      </c>
      <c r="AA454" s="32">
        <v>46064</v>
      </c>
      <c r="AB454" s="62">
        <v>0.45479166666666665</v>
      </c>
      <c r="AC454" s="423" t="s">
        <v>335</v>
      </c>
      <c r="AD454" s="32">
        <v>46127</v>
      </c>
      <c r="AE454" s="62">
        <v>0.71711805555555552</v>
      </c>
      <c r="AF454" s="423" t="s">
        <v>336</v>
      </c>
      <c r="AH454" s="423" t="s">
        <v>4282</v>
      </c>
      <c r="AI454" s="423" t="s">
        <v>3880</v>
      </c>
      <c r="AJ454" s="423" t="s">
        <v>313</v>
      </c>
      <c r="AK454" s="423" t="s">
        <v>5950</v>
      </c>
      <c r="AL454" s="423" t="s">
        <v>3883</v>
      </c>
      <c r="AM454" s="423" t="s">
        <v>313</v>
      </c>
      <c r="AN454" s="423" t="s">
        <v>313</v>
      </c>
      <c r="AO454" s="423" t="s">
        <v>313</v>
      </c>
      <c r="AP454" s="423" t="s">
        <v>96</v>
      </c>
      <c r="AQ454" s="423">
        <v>1</v>
      </c>
    </row>
    <row r="455" spans="1:43" hidden="1" x14ac:dyDescent="0.3">
      <c r="A455" s="423" t="s">
        <v>45</v>
      </c>
      <c r="B455">
        <v>917</v>
      </c>
      <c r="C455">
        <v>196</v>
      </c>
      <c r="D455">
        <v>3255</v>
      </c>
      <c r="E455" s="423" t="s">
        <v>4472</v>
      </c>
      <c r="F455" s="423" t="s">
        <v>313</v>
      </c>
      <c r="G455" s="423" t="s">
        <v>4299</v>
      </c>
      <c r="H455">
        <v>32494222000102</v>
      </c>
      <c r="I455" s="423" t="s">
        <v>2770</v>
      </c>
      <c r="J455" s="423" t="s">
        <v>2771</v>
      </c>
      <c r="K455" s="423" t="s">
        <v>2772</v>
      </c>
      <c r="M455" s="423" t="s">
        <v>2773</v>
      </c>
      <c r="N455" s="423" t="s">
        <v>313</v>
      </c>
      <c r="O455" s="423" t="s">
        <v>5904</v>
      </c>
      <c r="P455" s="423" t="s">
        <v>2775</v>
      </c>
      <c r="Q455" s="423" t="s">
        <v>330</v>
      </c>
      <c r="R455" s="423" t="s">
        <v>313</v>
      </c>
      <c r="S455" s="423" t="s">
        <v>313</v>
      </c>
      <c r="T455" s="423" t="s">
        <v>2461</v>
      </c>
      <c r="U455" s="423" t="s">
        <v>356</v>
      </c>
      <c r="V455" s="423" t="s">
        <v>313</v>
      </c>
      <c r="W455">
        <v>9000</v>
      </c>
      <c r="X455">
        <v>0</v>
      </c>
      <c r="Y455" s="423" t="s">
        <v>313</v>
      </c>
      <c r="Z455">
        <v>15</v>
      </c>
      <c r="AA455" s="32">
        <v>46064</v>
      </c>
      <c r="AB455" s="62">
        <v>0.45805555555555555</v>
      </c>
      <c r="AC455" s="423" t="s">
        <v>358</v>
      </c>
      <c r="AD455" s="32">
        <v>46079</v>
      </c>
      <c r="AE455" s="62">
        <v>0.72291666666666665</v>
      </c>
      <c r="AF455" s="423" t="s">
        <v>313</v>
      </c>
      <c r="AH455" s="423" t="s">
        <v>4289</v>
      </c>
      <c r="AI455" s="423" t="s">
        <v>3880</v>
      </c>
      <c r="AJ455" s="423" t="s">
        <v>313</v>
      </c>
      <c r="AK455" s="423" t="s">
        <v>4404</v>
      </c>
      <c r="AL455" s="423" t="s">
        <v>4301</v>
      </c>
      <c r="AM455" s="423" t="s">
        <v>313</v>
      </c>
      <c r="AN455" s="423" t="s">
        <v>313</v>
      </c>
      <c r="AO455" s="423" t="s">
        <v>313</v>
      </c>
      <c r="AP455" s="423" t="s">
        <v>4302</v>
      </c>
      <c r="AQ455" s="423">
        <v>1</v>
      </c>
    </row>
    <row r="456" spans="1:43" hidden="1" x14ac:dyDescent="0.3">
      <c r="A456" s="423" t="s">
        <v>45</v>
      </c>
      <c r="B456">
        <v>918</v>
      </c>
      <c r="C456">
        <v>196</v>
      </c>
      <c r="D456">
        <v>3256</v>
      </c>
      <c r="E456" s="423" t="s">
        <v>4473</v>
      </c>
      <c r="F456" s="423" t="s">
        <v>313</v>
      </c>
      <c r="G456" s="423" t="s">
        <v>2996</v>
      </c>
      <c r="H456">
        <v>32494222000102</v>
      </c>
      <c r="I456" s="423" t="s">
        <v>2770</v>
      </c>
      <c r="J456" s="423" t="s">
        <v>2771</v>
      </c>
      <c r="K456" s="423" t="s">
        <v>2772</v>
      </c>
      <c r="M456" s="423" t="s">
        <v>2773</v>
      </c>
      <c r="N456" s="423" t="s">
        <v>313</v>
      </c>
      <c r="O456" s="423" t="s">
        <v>5904</v>
      </c>
      <c r="P456" s="423" t="s">
        <v>2775</v>
      </c>
      <c r="Q456" s="423" t="s">
        <v>330</v>
      </c>
      <c r="R456" s="423" t="s">
        <v>313</v>
      </c>
      <c r="S456" s="423" t="s">
        <v>313</v>
      </c>
      <c r="T456" s="423" t="s">
        <v>2461</v>
      </c>
      <c r="U456" s="423" t="s">
        <v>2470</v>
      </c>
      <c r="V456" s="423" t="s">
        <v>313</v>
      </c>
      <c r="W456">
        <v>1600</v>
      </c>
      <c r="X456">
        <v>31504</v>
      </c>
      <c r="Y456" s="423" t="s">
        <v>313</v>
      </c>
      <c r="Z456">
        <v>98</v>
      </c>
      <c r="AA456" s="32">
        <v>46064</v>
      </c>
      <c r="AB456" s="62">
        <v>0.4621527777777778</v>
      </c>
      <c r="AC456" s="423" t="s">
        <v>322</v>
      </c>
      <c r="AD456" s="32"/>
      <c r="AE456" s="62"/>
      <c r="AF456" s="423" t="s">
        <v>313</v>
      </c>
      <c r="AH456" s="423" t="s">
        <v>4282</v>
      </c>
      <c r="AI456" s="423" t="s">
        <v>3880</v>
      </c>
      <c r="AJ456" s="423" t="s">
        <v>313</v>
      </c>
      <c r="AK456" s="423" t="s">
        <v>4282</v>
      </c>
      <c r="AL456" s="423" t="s">
        <v>3883</v>
      </c>
      <c r="AM456" s="423" t="s">
        <v>313</v>
      </c>
      <c r="AN456" s="423" t="s">
        <v>313</v>
      </c>
      <c r="AO456" s="423" t="s">
        <v>313</v>
      </c>
      <c r="AP456" s="423" t="s">
        <v>2223</v>
      </c>
      <c r="AQ456" s="423">
        <v>1</v>
      </c>
    </row>
    <row r="457" spans="1:43" hidden="1" x14ac:dyDescent="0.3">
      <c r="A457" s="423" t="s">
        <v>45</v>
      </c>
      <c r="B457">
        <v>939</v>
      </c>
      <c r="C457">
        <v>207</v>
      </c>
      <c r="D457">
        <v>3272</v>
      </c>
      <c r="E457" s="423" t="s">
        <v>4829</v>
      </c>
      <c r="F457" s="423" t="s">
        <v>313</v>
      </c>
      <c r="G457" s="423" t="s">
        <v>4347</v>
      </c>
      <c r="H457">
        <v>43609706000168</v>
      </c>
      <c r="I457" s="423" t="s">
        <v>2896</v>
      </c>
      <c r="J457" s="423" t="s">
        <v>1338</v>
      </c>
      <c r="K457" s="423" t="s">
        <v>2897</v>
      </c>
      <c r="M457" s="423" t="s">
        <v>2898</v>
      </c>
      <c r="N457" s="423" t="s">
        <v>313</v>
      </c>
      <c r="O457" s="423" t="s">
        <v>5921</v>
      </c>
      <c r="P457" s="423" t="s">
        <v>2900</v>
      </c>
      <c r="Q457" s="423" t="s">
        <v>472</v>
      </c>
      <c r="R457" s="423" t="s">
        <v>313</v>
      </c>
      <c r="S457" s="423" t="s">
        <v>313</v>
      </c>
      <c r="T457" s="423" t="s">
        <v>2461</v>
      </c>
      <c r="U457" s="423" t="s">
        <v>2470</v>
      </c>
      <c r="V457" s="423" t="s">
        <v>313</v>
      </c>
      <c r="W457">
        <v>13100</v>
      </c>
      <c r="X457">
        <v>1700</v>
      </c>
      <c r="Y457" s="423" t="s">
        <v>313</v>
      </c>
      <c r="Z457">
        <v>57</v>
      </c>
      <c r="AA457" s="32">
        <v>46070</v>
      </c>
      <c r="AB457" s="62">
        <v>0.41354166666666664</v>
      </c>
      <c r="AC457" s="423" t="s">
        <v>335</v>
      </c>
      <c r="AD457" s="32">
        <v>46127</v>
      </c>
      <c r="AE457" s="62">
        <v>0.66509259259259257</v>
      </c>
      <c r="AF457" s="423" t="s">
        <v>336</v>
      </c>
      <c r="AH457" s="423" t="s">
        <v>4348</v>
      </c>
      <c r="AI457" s="423" t="s">
        <v>313</v>
      </c>
      <c r="AJ457" s="423" t="s">
        <v>313</v>
      </c>
      <c r="AK457" s="423" t="s">
        <v>5950</v>
      </c>
      <c r="AL457" s="423" t="s">
        <v>3883</v>
      </c>
      <c r="AM457" s="423" t="s">
        <v>313</v>
      </c>
      <c r="AN457" s="423" t="s">
        <v>313</v>
      </c>
      <c r="AO457" s="423" t="s">
        <v>313</v>
      </c>
      <c r="AP457" s="423" t="s">
        <v>138</v>
      </c>
      <c r="AQ457" s="423">
        <v>1</v>
      </c>
    </row>
    <row r="458" spans="1:43" hidden="1" x14ac:dyDescent="0.3">
      <c r="A458" s="423" t="s">
        <v>45</v>
      </c>
      <c r="B458">
        <v>940</v>
      </c>
      <c r="C458">
        <v>170</v>
      </c>
      <c r="D458">
        <v>3273</v>
      </c>
      <c r="E458" s="423" t="s">
        <v>313</v>
      </c>
      <c r="F458" s="423" t="s">
        <v>313</v>
      </c>
      <c r="G458" s="423" t="s">
        <v>2531</v>
      </c>
      <c r="H458">
        <v>4150555001304</v>
      </c>
      <c r="I458" s="423" t="s">
        <v>2532</v>
      </c>
      <c r="J458" s="423" t="s">
        <v>4349</v>
      </c>
      <c r="K458" s="423" t="s">
        <v>2624</v>
      </c>
      <c r="M458" s="423" t="s">
        <v>2535</v>
      </c>
      <c r="N458" s="423" t="s">
        <v>313</v>
      </c>
      <c r="O458" s="423" t="s">
        <v>5877</v>
      </c>
      <c r="P458" s="423" t="s">
        <v>2537</v>
      </c>
      <c r="Q458" s="423" t="s">
        <v>1232</v>
      </c>
      <c r="R458" s="423" t="s">
        <v>313</v>
      </c>
      <c r="S458" s="423" t="s">
        <v>313</v>
      </c>
      <c r="T458" s="423" t="s">
        <v>2461</v>
      </c>
      <c r="U458" s="423" t="s">
        <v>356</v>
      </c>
      <c r="V458" s="423" t="s">
        <v>313</v>
      </c>
      <c r="W458">
        <v>1512</v>
      </c>
      <c r="X458">
        <v>0</v>
      </c>
      <c r="Y458" s="423" t="s">
        <v>313</v>
      </c>
      <c r="Z458">
        <v>8</v>
      </c>
      <c r="AA458" s="32">
        <v>46070</v>
      </c>
      <c r="AB458" s="62">
        <v>0.41755787037037034</v>
      </c>
      <c r="AC458" s="423" t="s">
        <v>358</v>
      </c>
      <c r="AD458" s="32">
        <v>46078</v>
      </c>
      <c r="AE458" s="62">
        <v>0.65865740740740741</v>
      </c>
      <c r="AF458" s="423" t="s">
        <v>313</v>
      </c>
      <c r="AH458" s="423" t="s">
        <v>4350</v>
      </c>
      <c r="AI458" s="423" t="s">
        <v>313</v>
      </c>
      <c r="AJ458" s="423" t="s">
        <v>313</v>
      </c>
      <c r="AK458" s="423" t="s">
        <v>4469</v>
      </c>
      <c r="AL458" s="423" t="s">
        <v>3883</v>
      </c>
      <c r="AM458" s="423" t="s">
        <v>313</v>
      </c>
      <c r="AN458" s="423" t="s">
        <v>313</v>
      </c>
      <c r="AO458" s="423" t="s">
        <v>313</v>
      </c>
      <c r="AP458" s="423" t="s">
        <v>2256</v>
      </c>
      <c r="AQ458" s="423">
        <v>1</v>
      </c>
    </row>
    <row r="459" spans="1:43" hidden="1" x14ac:dyDescent="0.3">
      <c r="A459" s="423" t="s">
        <v>45</v>
      </c>
      <c r="B459">
        <v>941</v>
      </c>
      <c r="C459">
        <v>181</v>
      </c>
      <c r="D459">
        <v>3274</v>
      </c>
      <c r="E459" s="423" t="s">
        <v>5951</v>
      </c>
      <c r="F459" s="423" t="s">
        <v>313</v>
      </c>
      <c r="G459" s="423" t="s">
        <v>4351</v>
      </c>
      <c r="H459">
        <v>43204189000147</v>
      </c>
      <c r="I459" s="423" t="s">
        <v>2667</v>
      </c>
      <c r="J459" s="423" t="s">
        <v>530</v>
      </c>
      <c r="K459" s="423" t="s">
        <v>2668</v>
      </c>
      <c r="M459" s="423" t="s">
        <v>2669</v>
      </c>
      <c r="N459" s="423" t="s">
        <v>313</v>
      </c>
      <c r="O459" s="423" t="s">
        <v>5894</v>
      </c>
      <c r="P459" s="423" t="s">
        <v>2671</v>
      </c>
      <c r="Q459" s="423" t="s">
        <v>330</v>
      </c>
      <c r="R459" s="423" t="s">
        <v>313</v>
      </c>
      <c r="S459" s="423" t="s">
        <v>313</v>
      </c>
      <c r="T459" s="423" t="s">
        <v>2461</v>
      </c>
      <c r="U459" s="423" t="s">
        <v>2470</v>
      </c>
      <c r="V459" s="423" t="s">
        <v>313</v>
      </c>
      <c r="W459">
        <v>1600</v>
      </c>
      <c r="X459">
        <v>384454</v>
      </c>
      <c r="Y459" s="423" t="s">
        <v>313</v>
      </c>
      <c r="Z459">
        <v>22</v>
      </c>
      <c r="AA459" s="32">
        <v>46070</v>
      </c>
      <c r="AB459" s="62">
        <v>0.42311342592592593</v>
      </c>
      <c r="AC459" s="423" t="s">
        <v>335</v>
      </c>
      <c r="AD459" s="32">
        <v>46092</v>
      </c>
      <c r="AE459" s="62">
        <v>0.48651620370370369</v>
      </c>
      <c r="AF459" s="423" t="s">
        <v>407</v>
      </c>
      <c r="AH459" s="423" t="s">
        <v>4352</v>
      </c>
      <c r="AI459" s="423" t="s">
        <v>4469</v>
      </c>
      <c r="AJ459" s="423" t="s">
        <v>313</v>
      </c>
      <c r="AK459" s="423" t="s">
        <v>4469</v>
      </c>
      <c r="AL459" s="423" t="s">
        <v>3883</v>
      </c>
      <c r="AM459" s="423" t="s">
        <v>313</v>
      </c>
      <c r="AN459" s="423" t="s">
        <v>313</v>
      </c>
      <c r="AO459" s="423" t="s">
        <v>313</v>
      </c>
      <c r="AP459" s="423" t="s">
        <v>2223</v>
      </c>
      <c r="AQ459" s="423">
        <v>1</v>
      </c>
    </row>
    <row r="460" spans="1:43" hidden="1" x14ac:dyDescent="0.3">
      <c r="A460" s="423" t="s">
        <v>45</v>
      </c>
      <c r="B460">
        <v>942</v>
      </c>
      <c r="C460">
        <v>103</v>
      </c>
      <c r="D460">
        <v>3275</v>
      </c>
      <c r="E460" s="423" t="s">
        <v>4353</v>
      </c>
      <c r="F460" s="423" t="s">
        <v>313</v>
      </c>
      <c r="G460" s="423" t="s">
        <v>4354</v>
      </c>
      <c r="H460">
        <v>12549273000179</v>
      </c>
      <c r="I460" s="423" t="s">
        <v>2359</v>
      </c>
      <c r="J460" s="423" t="s">
        <v>1338</v>
      </c>
      <c r="K460" s="423" t="s">
        <v>313</v>
      </c>
      <c r="M460" s="423" t="s">
        <v>2362</v>
      </c>
      <c r="N460" s="423" t="s">
        <v>313</v>
      </c>
      <c r="O460" s="423" t="s">
        <v>5874</v>
      </c>
      <c r="P460" s="423" t="s">
        <v>1130</v>
      </c>
      <c r="Q460" s="423" t="s">
        <v>330</v>
      </c>
      <c r="R460" s="423" t="s">
        <v>313</v>
      </c>
      <c r="S460" s="423" t="s">
        <v>313</v>
      </c>
      <c r="T460" s="423" t="s">
        <v>2461</v>
      </c>
      <c r="U460" s="423" t="s">
        <v>2661</v>
      </c>
      <c r="V460" s="423" t="s">
        <v>313</v>
      </c>
      <c r="Y460" s="423" t="s">
        <v>313</v>
      </c>
      <c r="Z460">
        <v>92</v>
      </c>
      <c r="AA460" s="32">
        <v>46070</v>
      </c>
      <c r="AB460" s="62">
        <v>0.43594907407407407</v>
      </c>
      <c r="AC460" s="423" t="s">
        <v>322</v>
      </c>
      <c r="AD460" s="32"/>
      <c r="AE460" s="62"/>
      <c r="AF460" s="423" t="s">
        <v>313</v>
      </c>
      <c r="AH460" s="423" t="s">
        <v>313</v>
      </c>
      <c r="AI460" s="423" t="s">
        <v>4350</v>
      </c>
      <c r="AJ460" s="423" t="s">
        <v>313</v>
      </c>
      <c r="AK460" s="423" t="s">
        <v>4350</v>
      </c>
      <c r="AL460" s="423" t="s">
        <v>3883</v>
      </c>
      <c r="AM460" s="423" t="s">
        <v>313</v>
      </c>
      <c r="AN460" s="423" t="s">
        <v>313</v>
      </c>
      <c r="AO460" s="423" t="s">
        <v>313</v>
      </c>
      <c r="AP460" s="423" t="s">
        <v>3726</v>
      </c>
      <c r="AQ460" s="423">
        <v>1</v>
      </c>
    </row>
    <row r="461" spans="1:43" hidden="1" x14ac:dyDescent="0.3">
      <c r="A461" s="423" t="s">
        <v>45</v>
      </c>
      <c r="B461">
        <v>943</v>
      </c>
      <c r="C461">
        <v>149</v>
      </c>
      <c r="D461">
        <v>3276</v>
      </c>
      <c r="E461" s="423" t="s">
        <v>313</v>
      </c>
      <c r="F461" s="423" t="s">
        <v>313</v>
      </c>
      <c r="G461" s="423" t="s">
        <v>4496</v>
      </c>
      <c r="H461">
        <v>12418196000118</v>
      </c>
      <c r="I461" s="423" t="s">
        <v>2702</v>
      </c>
      <c r="J461" s="423" t="s">
        <v>384</v>
      </c>
      <c r="K461" s="423" t="s">
        <v>2704</v>
      </c>
      <c r="M461" s="423" t="s">
        <v>2705</v>
      </c>
      <c r="N461" s="423" t="s">
        <v>313</v>
      </c>
      <c r="O461" s="423" t="s">
        <v>313</v>
      </c>
      <c r="P461" s="423" t="s">
        <v>313</v>
      </c>
      <c r="Q461" s="423" t="s">
        <v>313</v>
      </c>
      <c r="R461" s="423" t="s">
        <v>313</v>
      </c>
      <c r="S461" s="423" t="s">
        <v>313</v>
      </c>
      <c r="T461" s="423" t="s">
        <v>2461</v>
      </c>
      <c r="U461" s="423" t="s">
        <v>356</v>
      </c>
      <c r="V461" s="423" t="s">
        <v>313</v>
      </c>
      <c r="W461">
        <v>8400</v>
      </c>
      <c r="X461">
        <v>0</v>
      </c>
      <c r="Y461" s="423" t="s">
        <v>313</v>
      </c>
      <c r="Z461">
        <v>8</v>
      </c>
      <c r="AA461" s="32">
        <v>46070</v>
      </c>
      <c r="AB461" s="62">
        <v>0.6010416666666667</v>
      </c>
      <c r="AC461" s="423" t="s">
        <v>358</v>
      </c>
      <c r="AD461" s="32">
        <v>46078</v>
      </c>
      <c r="AE461" s="62">
        <v>0.68366898148148147</v>
      </c>
      <c r="AF461" s="423" t="s">
        <v>313</v>
      </c>
      <c r="AH461" s="423" t="s">
        <v>4350</v>
      </c>
      <c r="AI461" s="423" t="s">
        <v>4469</v>
      </c>
      <c r="AJ461" s="423" t="s">
        <v>313</v>
      </c>
      <c r="AK461" s="423" t="s">
        <v>4494</v>
      </c>
      <c r="AL461" s="423" t="s">
        <v>3883</v>
      </c>
      <c r="AM461" s="423" t="s">
        <v>313</v>
      </c>
      <c r="AN461" s="423" t="s">
        <v>313</v>
      </c>
      <c r="AO461" s="423" t="s">
        <v>313</v>
      </c>
      <c r="AP461" s="423" t="s">
        <v>2256</v>
      </c>
      <c r="AQ461" s="423">
        <v>1</v>
      </c>
    </row>
    <row r="462" spans="1:43" hidden="1" x14ac:dyDescent="0.3">
      <c r="A462" s="423" t="s">
        <v>45</v>
      </c>
      <c r="B462">
        <v>944</v>
      </c>
      <c r="C462">
        <v>149</v>
      </c>
      <c r="D462">
        <v>3277</v>
      </c>
      <c r="E462" s="423" t="s">
        <v>4408</v>
      </c>
      <c r="F462" s="423" t="s">
        <v>313</v>
      </c>
      <c r="G462" s="423" t="s">
        <v>4409</v>
      </c>
      <c r="H462">
        <v>12418196000118</v>
      </c>
      <c r="I462" s="423" t="s">
        <v>2702</v>
      </c>
      <c r="J462" s="423" t="s">
        <v>384</v>
      </c>
      <c r="K462" s="423" t="s">
        <v>2704</v>
      </c>
      <c r="M462" s="423" t="s">
        <v>2705</v>
      </c>
      <c r="N462" s="423" t="s">
        <v>313</v>
      </c>
      <c r="O462" s="423" t="s">
        <v>313</v>
      </c>
      <c r="P462" s="423" t="s">
        <v>313</v>
      </c>
      <c r="Q462" s="423" t="s">
        <v>313</v>
      </c>
      <c r="R462" s="423" t="s">
        <v>313</v>
      </c>
      <c r="S462" s="423" t="s">
        <v>313</v>
      </c>
      <c r="T462" s="423" t="s">
        <v>2461</v>
      </c>
      <c r="U462" s="423" t="s">
        <v>2470</v>
      </c>
      <c r="V462" s="423" t="s">
        <v>313</v>
      </c>
      <c r="W462">
        <v>1680</v>
      </c>
      <c r="X462">
        <v>0</v>
      </c>
      <c r="Y462" s="423" t="s">
        <v>313</v>
      </c>
      <c r="Z462">
        <v>2</v>
      </c>
      <c r="AA462" s="32">
        <v>46070</v>
      </c>
      <c r="AB462" s="62">
        <v>0.63858796296296294</v>
      </c>
      <c r="AC462" s="423" t="s">
        <v>335</v>
      </c>
      <c r="AD462" s="32">
        <v>46072</v>
      </c>
      <c r="AE462" s="62">
        <v>0.46702546296296299</v>
      </c>
      <c r="AF462" s="423" t="s">
        <v>336</v>
      </c>
      <c r="AH462" s="423" t="s">
        <v>4350</v>
      </c>
      <c r="AI462" s="423" t="s">
        <v>4469</v>
      </c>
      <c r="AJ462" s="423" t="s">
        <v>313</v>
      </c>
      <c r="AK462" s="423" t="s">
        <v>4350</v>
      </c>
      <c r="AL462" s="423" t="s">
        <v>3883</v>
      </c>
      <c r="AM462" s="423" t="s">
        <v>313</v>
      </c>
      <c r="AN462" s="423" t="s">
        <v>313</v>
      </c>
      <c r="AO462" s="423" t="s">
        <v>313</v>
      </c>
      <c r="AP462" s="423" t="s">
        <v>2256</v>
      </c>
      <c r="AQ462" s="423">
        <v>1</v>
      </c>
    </row>
    <row r="463" spans="1:43" hidden="1" x14ac:dyDescent="0.3">
      <c r="A463" s="423" t="s">
        <v>45</v>
      </c>
      <c r="B463">
        <v>947</v>
      </c>
      <c r="C463">
        <v>194</v>
      </c>
      <c r="D463">
        <v>3281</v>
      </c>
      <c r="E463" s="423" t="s">
        <v>4410</v>
      </c>
      <c r="F463" s="423" t="s">
        <v>313</v>
      </c>
      <c r="G463" s="423" t="s">
        <v>4411</v>
      </c>
      <c r="H463">
        <v>44580314000186</v>
      </c>
      <c r="I463" s="423" t="s">
        <v>3891</v>
      </c>
      <c r="J463" s="423" t="s">
        <v>4037</v>
      </c>
      <c r="K463" s="423" t="s">
        <v>4412</v>
      </c>
      <c r="M463" s="423" t="s">
        <v>3892</v>
      </c>
      <c r="N463" s="423" t="s">
        <v>313</v>
      </c>
      <c r="O463" s="423" t="s">
        <v>5902</v>
      </c>
      <c r="P463" s="423" t="s">
        <v>2742</v>
      </c>
      <c r="Q463" s="423" t="s">
        <v>330</v>
      </c>
      <c r="R463" s="423" t="s">
        <v>313</v>
      </c>
      <c r="S463" s="423" t="s">
        <v>313</v>
      </c>
      <c r="T463" s="423" t="s">
        <v>2461</v>
      </c>
      <c r="U463" s="423" t="s">
        <v>356</v>
      </c>
      <c r="V463" s="423" t="s">
        <v>313</v>
      </c>
      <c r="W463">
        <v>3024</v>
      </c>
      <c r="X463">
        <v>1080</v>
      </c>
      <c r="Y463" s="423" t="s">
        <v>313</v>
      </c>
      <c r="Z463">
        <v>56</v>
      </c>
      <c r="AA463" s="32">
        <v>46071</v>
      </c>
      <c r="AB463" s="62">
        <v>0.39603009259259259</v>
      </c>
      <c r="AC463" s="423" t="s">
        <v>335</v>
      </c>
      <c r="AD463" s="32">
        <v>46127</v>
      </c>
      <c r="AE463" s="62">
        <v>0.62123842592592593</v>
      </c>
      <c r="AF463" s="423" t="s">
        <v>336</v>
      </c>
      <c r="AH463" s="423" t="s">
        <v>4413</v>
      </c>
      <c r="AI463" s="423" t="s">
        <v>4469</v>
      </c>
      <c r="AJ463" s="423" t="s">
        <v>313</v>
      </c>
      <c r="AK463" s="423" t="s">
        <v>4413</v>
      </c>
      <c r="AL463" s="423" t="s">
        <v>3881</v>
      </c>
      <c r="AM463" s="423" t="s">
        <v>313</v>
      </c>
      <c r="AN463" s="423" t="s">
        <v>313</v>
      </c>
      <c r="AO463" s="423" t="s">
        <v>313</v>
      </c>
      <c r="AP463" s="423" t="s">
        <v>96</v>
      </c>
      <c r="AQ463" s="423">
        <v>1</v>
      </c>
    </row>
    <row r="464" spans="1:43" x14ac:dyDescent="0.3">
      <c r="A464" s="423" t="s">
        <v>45</v>
      </c>
      <c r="B464">
        <v>954</v>
      </c>
      <c r="C464">
        <v>159</v>
      </c>
      <c r="D464">
        <v>3285</v>
      </c>
      <c r="E464" s="423" t="s">
        <v>5003</v>
      </c>
      <c r="F464" s="423" t="s">
        <v>313</v>
      </c>
      <c r="G464" s="423" t="s">
        <v>4497</v>
      </c>
      <c r="H464">
        <v>43526090000161</v>
      </c>
      <c r="I464" s="423" t="s">
        <v>453</v>
      </c>
      <c r="J464" s="423" t="s">
        <v>5952</v>
      </c>
      <c r="K464" s="423" t="s">
        <v>3216</v>
      </c>
      <c r="M464" s="423" t="s">
        <v>456</v>
      </c>
      <c r="N464" s="423" t="s">
        <v>313</v>
      </c>
      <c r="O464" s="423" t="s">
        <v>313</v>
      </c>
      <c r="P464" s="423" t="s">
        <v>449</v>
      </c>
      <c r="Q464" s="423" t="s">
        <v>330</v>
      </c>
      <c r="R464" s="423" t="s">
        <v>313</v>
      </c>
      <c r="S464" s="423" t="s">
        <v>313</v>
      </c>
      <c r="T464" s="423" t="s">
        <v>2461</v>
      </c>
      <c r="U464" s="423" t="s">
        <v>356</v>
      </c>
      <c r="V464" s="423" t="s">
        <v>313</v>
      </c>
      <c r="W464">
        <v>8100</v>
      </c>
      <c r="X464">
        <v>1080</v>
      </c>
      <c r="Y464" s="423" t="s">
        <v>313</v>
      </c>
      <c r="Z464">
        <v>90</v>
      </c>
      <c r="AA464" s="32">
        <v>46072</v>
      </c>
      <c r="AB464" s="62">
        <v>0.67166666666666663</v>
      </c>
      <c r="AC464" s="423" t="s">
        <v>322</v>
      </c>
      <c r="AD464" s="32"/>
      <c r="AE464" s="62"/>
      <c r="AF464" s="423" t="s">
        <v>313</v>
      </c>
      <c r="AH464" s="423" t="s">
        <v>6220</v>
      </c>
      <c r="AI464" s="423" t="s">
        <v>4194</v>
      </c>
      <c r="AJ464" s="423" t="s">
        <v>313</v>
      </c>
      <c r="AK464" s="423" t="s">
        <v>6309</v>
      </c>
      <c r="AL464" s="423" t="s">
        <v>3883</v>
      </c>
      <c r="AM464" s="423" t="s">
        <v>313</v>
      </c>
      <c r="AN464" s="423" t="s">
        <v>313</v>
      </c>
      <c r="AO464" s="423" t="s">
        <v>313</v>
      </c>
      <c r="AP464" s="423" t="s">
        <v>4499</v>
      </c>
      <c r="AQ464" s="423">
        <v>1</v>
      </c>
    </row>
    <row r="465" spans="1:43" hidden="1" x14ac:dyDescent="0.3">
      <c r="A465" s="423" t="s">
        <v>45</v>
      </c>
      <c r="B465">
        <v>955</v>
      </c>
      <c r="D465">
        <v>3289</v>
      </c>
      <c r="E465" s="423" t="s">
        <v>4500</v>
      </c>
      <c r="F465" s="423" t="s">
        <v>313</v>
      </c>
      <c r="G465" s="423" t="s">
        <v>4094</v>
      </c>
      <c r="H465">
        <v>11119066000111</v>
      </c>
      <c r="I465" s="423" t="s">
        <v>313</v>
      </c>
      <c r="J465" s="423" t="s">
        <v>4501</v>
      </c>
      <c r="K465" s="423" t="s">
        <v>4502</v>
      </c>
      <c r="M465" s="423" t="s">
        <v>4097</v>
      </c>
      <c r="N465" s="423" t="s">
        <v>313</v>
      </c>
      <c r="O465" s="423" t="s">
        <v>313</v>
      </c>
      <c r="P465" s="423" t="s">
        <v>313</v>
      </c>
      <c r="Q465" s="423" t="s">
        <v>313</v>
      </c>
      <c r="R465" s="423" t="s">
        <v>313</v>
      </c>
      <c r="S465" s="423" t="s">
        <v>313</v>
      </c>
      <c r="T465" s="423" t="s">
        <v>2461</v>
      </c>
      <c r="U465" s="423" t="s">
        <v>356</v>
      </c>
      <c r="V465" s="423" t="s">
        <v>313</v>
      </c>
      <c r="W465">
        <v>420</v>
      </c>
      <c r="X465">
        <v>3564</v>
      </c>
      <c r="Y465" s="423" t="s">
        <v>313</v>
      </c>
      <c r="Z465">
        <v>6</v>
      </c>
      <c r="AA465" s="32">
        <v>46073</v>
      </c>
      <c r="AB465" s="62">
        <v>0.52296296296296296</v>
      </c>
      <c r="AC465" s="423" t="s">
        <v>358</v>
      </c>
      <c r="AD465" s="32">
        <v>46079</v>
      </c>
      <c r="AE465" s="62">
        <v>0.72277777777777774</v>
      </c>
      <c r="AF465" s="423" t="s">
        <v>313</v>
      </c>
      <c r="AH465" s="423" t="s">
        <v>4503</v>
      </c>
      <c r="AI465" s="423" t="s">
        <v>4503</v>
      </c>
      <c r="AJ465" s="423" t="s">
        <v>313</v>
      </c>
      <c r="AK465" s="423" t="s">
        <v>4503</v>
      </c>
      <c r="AL465" s="423" t="s">
        <v>3883</v>
      </c>
      <c r="AM465" s="423" t="s">
        <v>313</v>
      </c>
      <c r="AN465" s="423" t="s">
        <v>313</v>
      </c>
      <c r="AO465" s="423" t="s">
        <v>313</v>
      </c>
      <c r="AP465" s="423" t="s">
        <v>3528</v>
      </c>
      <c r="AQ465" s="423">
        <v>1</v>
      </c>
    </row>
    <row r="466" spans="1:43" hidden="1" x14ac:dyDescent="0.3">
      <c r="A466" s="423" t="s">
        <v>45</v>
      </c>
      <c r="B466">
        <v>957</v>
      </c>
      <c r="C466">
        <v>186</v>
      </c>
      <c r="D466">
        <v>3291</v>
      </c>
      <c r="E466" s="423" t="s">
        <v>5090</v>
      </c>
      <c r="F466" s="423" t="s">
        <v>313</v>
      </c>
      <c r="G466" s="423" t="s">
        <v>4504</v>
      </c>
      <c r="H466">
        <v>10899939000193</v>
      </c>
      <c r="I466" s="423" t="s">
        <v>2680</v>
      </c>
      <c r="J466" s="423" t="s">
        <v>2681</v>
      </c>
      <c r="K466" s="423" t="s">
        <v>2682</v>
      </c>
      <c r="M466" s="423" t="s">
        <v>2683</v>
      </c>
      <c r="N466" s="423" t="s">
        <v>313</v>
      </c>
      <c r="O466" s="423" t="s">
        <v>5896</v>
      </c>
      <c r="P466" s="423" t="s">
        <v>2685</v>
      </c>
      <c r="Q466" s="423" t="s">
        <v>472</v>
      </c>
      <c r="R466" s="423" t="s">
        <v>313</v>
      </c>
      <c r="S466" s="423" t="s">
        <v>313</v>
      </c>
      <c r="T466" s="423" t="s">
        <v>2461</v>
      </c>
      <c r="U466" s="423" t="s">
        <v>2470</v>
      </c>
      <c r="V466" s="423" t="s">
        <v>313</v>
      </c>
      <c r="W466">
        <v>13100</v>
      </c>
      <c r="X466">
        <v>1700</v>
      </c>
      <c r="Y466" s="423" t="s">
        <v>313</v>
      </c>
      <c r="Z466">
        <v>89</v>
      </c>
      <c r="AA466" s="32">
        <v>46073</v>
      </c>
      <c r="AB466" s="62">
        <v>0.73730324074074072</v>
      </c>
      <c r="AC466" s="423" t="s">
        <v>322</v>
      </c>
      <c r="AD466" s="32"/>
      <c r="AE466" s="62"/>
      <c r="AF466" s="423" t="s">
        <v>313</v>
      </c>
      <c r="AH466" s="423" t="s">
        <v>4783</v>
      </c>
      <c r="AI466" s="423" t="s">
        <v>4783</v>
      </c>
      <c r="AJ466" s="423" t="s">
        <v>313</v>
      </c>
      <c r="AK466" s="423" t="s">
        <v>5950</v>
      </c>
      <c r="AL466" s="423" t="s">
        <v>3883</v>
      </c>
      <c r="AM466" s="423" t="s">
        <v>313</v>
      </c>
      <c r="AN466" s="423" t="s">
        <v>313</v>
      </c>
      <c r="AO466" s="423" t="s">
        <v>313</v>
      </c>
      <c r="AP466" s="423" t="s">
        <v>138</v>
      </c>
      <c r="AQ466" s="423">
        <v>1</v>
      </c>
    </row>
    <row r="467" spans="1:43" hidden="1" x14ac:dyDescent="0.3">
      <c r="A467" s="423" t="s">
        <v>45</v>
      </c>
      <c r="B467">
        <v>958</v>
      </c>
      <c r="C467">
        <v>142</v>
      </c>
      <c r="D467">
        <v>3292</v>
      </c>
      <c r="E467" s="423" t="s">
        <v>4505</v>
      </c>
      <c r="F467" s="423" t="s">
        <v>313</v>
      </c>
      <c r="G467" s="423" t="s">
        <v>4506</v>
      </c>
      <c r="H467">
        <v>1101123000181</v>
      </c>
      <c r="I467" s="423" t="s">
        <v>2449</v>
      </c>
      <c r="J467" s="423" t="s">
        <v>2077</v>
      </c>
      <c r="K467" s="423" t="s">
        <v>2753</v>
      </c>
      <c r="M467" s="423" t="s">
        <v>2451</v>
      </c>
      <c r="N467" s="423" t="s">
        <v>313</v>
      </c>
      <c r="O467" s="423" t="s">
        <v>313</v>
      </c>
      <c r="P467" s="423" t="s">
        <v>2452</v>
      </c>
      <c r="Q467" s="423" t="s">
        <v>1232</v>
      </c>
      <c r="R467" s="423" t="s">
        <v>313</v>
      </c>
      <c r="S467" s="423" t="s">
        <v>313</v>
      </c>
      <c r="T467" s="423" t="s">
        <v>2461</v>
      </c>
      <c r="U467" s="423" t="s">
        <v>2470</v>
      </c>
      <c r="V467" s="423" t="s">
        <v>313</v>
      </c>
      <c r="W467">
        <v>32400</v>
      </c>
      <c r="X467">
        <v>14256</v>
      </c>
      <c r="Y467" s="423" t="s">
        <v>313</v>
      </c>
      <c r="Z467">
        <v>11</v>
      </c>
      <c r="AA467" s="32">
        <v>46073</v>
      </c>
      <c r="AB467" s="62">
        <v>0.74099537037037033</v>
      </c>
      <c r="AC467" s="423" t="s">
        <v>335</v>
      </c>
      <c r="AD467" s="32">
        <v>46084</v>
      </c>
      <c r="AE467" s="62">
        <v>0.525787037037037</v>
      </c>
      <c r="AF467" s="423" t="s">
        <v>407</v>
      </c>
      <c r="AH467" s="423" t="s">
        <v>4503</v>
      </c>
      <c r="AI467" s="423" t="s">
        <v>4503</v>
      </c>
      <c r="AJ467" s="423" t="s">
        <v>313</v>
      </c>
      <c r="AK467" s="423" t="s">
        <v>4503</v>
      </c>
      <c r="AL467" s="423" t="s">
        <v>3883</v>
      </c>
      <c r="AM467" s="423" t="s">
        <v>313</v>
      </c>
      <c r="AN467" s="423" t="s">
        <v>313</v>
      </c>
      <c r="AO467" s="423" t="s">
        <v>313</v>
      </c>
      <c r="AP467" s="423" t="s">
        <v>3528</v>
      </c>
      <c r="AQ467" s="423">
        <v>1</v>
      </c>
    </row>
    <row r="468" spans="1:43" hidden="1" x14ac:dyDescent="0.3">
      <c r="A468" s="423" t="s">
        <v>45</v>
      </c>
      <c r="B468">
        <v>970</v>
      </c>
      <c r="C468">
        <v>0</v>
      </c>
      <c r="D468">
        <v>3307</v>
      </c>
      <c r="E468" s="423" t="s">
        <v>4830</v>
      </c>
      <c r="F468" s="423" t="s">
        <v>313</v>
      </c>
      <c r="G468" s="423" t="s">
        <v>4432</v>
      </c>
      <c r="H468">
        <v>9023754000131</v>
      </c>
      <c r="I468" s="423" t="s">
        <v>313</v>
      </c>
      <c r="J468" s="423" t="s">
        <v>3986</v>
      </c>
      <c r="K468" s="423" t="s">
        <v>3987</v>
      </c>
      <c r="M468" s="423" t="s">
        <v>3988</v>
      </c>
      <c r="N468" s="423" t="s">
        <v>313</v>
      </c>
      <c r="O468" s="423" t="s">
        <v>313</v>
      </c>
      <c r="P468" s="423" t="s">
        <v>313</v>
      </c>
      <c r="Q468" s="423" t="s">
        <v>313</v>
      </c>
      <c r="R468" s="423" t="s">
        <v>313</v>
      </c>
      <c r="S468" s="423" t="s">
        <v>313</v>
      </c>
      <c r="T468" s="423" t="s">
        <v>2461</v>
      </c>
      <c r="U468" s="423" t="s">
        <v>356</v>
      </c>
      <c r="V468" s="423" t="s">
        <v>313</v>
      </c>
      <c r="W468">
        <v>0</v>
      </c>
      <c r="X468">
        <v>3000</v>
      </c>
      <c r="Y468" s="423" t="s">
        <v>313</v>
      </c>
      <c r="Z468">
        <v>84</v>
      </c>
      <c r="AA468" s="32">
        <v>46078</v>
      </c>
      <c r="AB468" s="62">
        <v>0.41778935185185184</v>
      </c>
      <c r="AC468" s="423" t="s">
        <v>322</v>
      </c>
      <c r="AD468" s="32"/>
      <c r="AE468" s="62"/>
      <c r="AF468" s="423" t="s">
        <v>313</v>
      </c>
      <c r="AH468" s="423" t="s">
        <v>4521</v>
      </c>
      <c r="AI468" s="423" t="s">
        <v>4507</v>
      </c>
      <c r="AJ468" s="423" t="s">
        <v>313</v>
      </c>
      <c r="AK468" s="423" t="s">
        <v>4783</v>
      </c>
      <c r="AL468" s="423" t="s">
        <v>3883</v>
      </c>
      <c r="AM468" s="423" t="s">
        <v>313</v>
      </c>
      <c r="AN468" s="423" t="s">
        <v>313</v>
      </c>
      <c r="AO468" s="423" t="s">
        <v>313</v>
      </c>
      <c r="AP468" s="423" t="s">
        <v>3528</v>
      </c>
      <c r="AQ468" s="423">
        <v>1</v>
      </c>
    </row>
    <row r="469" spans="1:43" hidden="1" x14ac:dyDescent="0.3">
      <c r="A469" s="423" t="s">
        <v>45</v>
      </c>
      <c r="B469">
        <v>975</v>
      </c>
      <c r="C469">
        <v>190</v>
      </c>
      <c r="D469">
        <v>3313</v>
      </c>
      <c r="E469" s="423" t="s">
        <v>313</v>
      </c>
      <c r="F469" s="423" t="s">
        <v>313</v>
      </c>
      <c r="G469" s="423" t="s">
        <v>4575</v>
      </c>
      <c r="H469">
        <v>18203215000175</v>
      </c>
      <c r="I469" s="423" t="s">
        <v>2745</v>
      </c>
      <c r="J469" s="423" t="s">
        <v>4576</v>
      </c>
      <c r="K469" s="423" t="s">
        <v>2747</v>
      </c>
      <c r="M469" s="423" t="s">
        <v>2748</v>
      </c>
      <c r="N469" s="423" t="s">
        <v>313</v>
      </c>
      <c r="O469" s="423" t="s">
        <v>5903</v>
      </c>
      <c r="P469" s="423" t="s">
        <v>2750</v>
      </c>
      <c r="Q469" s="423" t="s">
        <v>330</v>
      </c>
      <c r="R469" s="423" t="s">
        <v>313</v>
      </c>
      <c r="S469" s="423" t="s">
        <v>313</v>
      </c>
      <c r="T469" s="423" t="s">
        <v>2461</v>
      </c>
      <c r="U469" s="423" t="s">
        <v>356</v>
      </c>
      <c r="V469" s="423" t="s">
        <v>313</v>
      </c>
      <c r="W469">
        <v>1680</v>
      </c>
      <c r="X469">
        <v>3564</v>
      </c>
      <c r="Y469" s="423" t="s">
        <v>313</v>
      </c>
      <c r="Z469">
        <v>20</v>
      </c>
      <c r="AA469" s="32">
        <v>46079</v>
      </c>
      <c r="AB469" s="62">
        <v>0.52194444444444443</v>
      </c>
      <c r="AC469" s="423" t="s">
        <v>358</v>
      </c>
      <c r="AD469" s="32">
        <v>46099</v>
      </c>
      <c r="AE469" s="62">
        <v>0.62033564814814812</v>
      </c>
      <c r="AF469" s="423" t="s">
        <v>313</v>
      </c>
      <c r="AH469" s="423" t="s">
        <v>4577</v>
      </c>
      <c r="AI469" s="423" t="s">
        <v>4577</v>
      </c>
      <c r="AJ469" s="423" t="s">
        <v>313</v>
      </c>
      <c r="AK469" s="423" t="s">
        <v>4615</v>
      </c>
      <c r="AL469" s="423" t="s">
        <v>3883</v>
      </c>
      <c r="AM469" s="423" t="s">
        <v>313</v>
      </c>
      <c r="AN469" s="423" t="s">
        <v>313</v>
      </c>
      <c r="AO469" s="423" t="s">
        <v>313</v>
      </c>
      <c r="AP469" s="423" t="s">
        <v>3528</v>
      </c>
      <c r="AQ469" s="423">
        <v>1</v>
      </c>
    </row>
    <row r="470" spans="1:43" hidden="1" x14ac:dyDescent="0.3">
      <c r="A470" s="423" t="s">
        <v>45</v>
      </c>
      <c r="B470">
        <v>986</v>
      </c>
      <c r="C470">
        <v>147</v>
      </c>
      <c r="D470">
        <v>3333</v>
      </c>
      <c r="E470" s="423" t="s">
        <v>313</v>
      </c>
      <c r="F470" s="423" t="s">
        <v>313</v>
      </c>
      <c r="G470" s="423" t="s">
        <v>4616</v>
      </c>
      <c r="H470">
        <v>7964558000136</v>
      </c>
      <c r="I470" s="423" t="s">
        <v>2484</v>
      </c>
      <c r="J470" s="423" t="s">
        <v>2736</v>
      </c>
      <c r="K470" s="423" t="s">
        <v>2570</v>
      </c>
      <c r="M470" s="423" t="s">
        <v>2487</v>
      </c>
      <c r="N470" s="423" t="s">
        <v>313</v>
      </c>
      <c r="O470" s="423" t="s">
        <v>313</v>
      </c>
      <c r="P470" s="423" t="s">
        <v>313</v>
      </c>
      <c r="Q470" s="423" t="s">
        <v>313</v>
      </c>
      <c r="R470" s="423" t="s">
        <v>313</v>
      </c>
      <c r="S470" s="423" t="s">
        <v>313</v>
      </c>
      <c r="T470" s="423" t="s">
        <v>2461</v>
      </c>
      <c r="U470" s="423" t="s">
        <v>2470</v>
      </c>
      <c r="V470" s="423" t="s">
        <v>313</v>
      </c>
      <c r="W470">
        <v>6000</v>
      </c>
      <c r="X470">
        <v>2000</v>
      </c>
      <c r="Y470" s="423" t="s">
        <v>313</v>
      </c>
      <c r="Z470">
        <v>82</v>
      </c>
      <c r="AA470" s="32">
        <v>46080</v>
      </c>
      <c r="AB470" s="62">
        <v>0.66025462962962966</v>
      </c>
      <c r="AC470" s="423" t="s">
        <v>322</v>
      </c>
      <c r="AD470" s="32"/>
      <c r="AE470" s="62"/>
      <c r="AF470" s="423" t="s">
        <v>313</v>
      </c>
      <c r="AH470" s="423" t="s">
        <v>5950</v>
      </c>
      <c r="AI470" s="423" t="s">
        <v>4617</v>
      </c>
      <c r="AJ470" s="423" t="s">
        <v>313</v>
      </c>
      <c r="AK470" s="423" t="s">
        <v>5950</v>
      </c>
      <c r="AL470" s="423" t="s">
        <v>3883</v>
      </c>
      <c r="AM470" s="423" t="s">
        <v>313</v>
      </c>
      <c r="AN470" s="423" t="s">
        <v>313</v>
      </c>
      <c r="AO470" s="423" t="s">
        <v>313</v>
      </c>
      <c r="AP470" s="423" t="s">
        <v>3726</v>
      </c>
      <c r="AQ470" s="423">
        <v>1</v>
      </c>
    </row>
    <row r="471" spans="1:43" hidden="1" x14ac:dyDescent="0.3">
      <c r="A471" s="423" t="s">
        <v>45</v>
      </c>
      <c r="B471">
        <v>988</v>
      </c>
      <c r="C471">
        <v>0</v>
      </c>
      <c r="D471">
        <v>3336</v>
      </c>
      <c r="E471" s="423" t="s">
        <v>313</v>
      </c>
      <c r="F471" s="423" t="s">
        <v>313</v>
      </c>
      <c r="G471" s="423" t="s">
        <v>4663</v>
      </c>
      <c r="H471">
        <v>40082701000131</v>
      </c>
      <c r="I471" s="423" t="s">
        <v>313</v>
      </c>
      <c r="J471" s="423" t="s">
        <v>4664</v>
      </c>
      <c r="K471" s="423" t="s">
        <v>1065</v>
      </c>
      <c r="M471" s="423" t="s">
        <v>1066</v>
      </c>
      <c r="N471" s="423" t="s">
        <v>313</v>
      </c>
      <c r="O471" s="423" t="s">
        <v>313</v>
      </c>
      <c r="P471" s="423" t="s">
        <v>313</v>
      </c>
      <c r="Q471" s="423" t="s">
        <v>313</v>
      </c>
      <c r="R471" s="423" t="s">
        <v>313</v>
      </c>
      <c r="S471" s="423" t="s">
        <v>313</v>
      </c>
      <c r="T471" s="423" t="s">
        <v>2461</v>
      </c>
      <c r="U471" s="423" t="s">
        <v>321</v>
      </c>
      <c r="V471" s="423" t="s">
        <v>313</v>
      </c>
      <c r="Y471" s="423" t="s">
        <v>313</v>
      </c>
      <c r="Z471">
        <v>14</v>
      </c>
      <c r="AA471" s="32">
        <v>46084</v>
      </c>
      <c r="AB471" s="62">
        <v>0.65028935185185188</v>
      </c>
      <c r="AC471" s="423" t="s">
        <v>335</v>
      </c>
      <c r="AD471" s="32">
        <v>46098</v>
      </c>
      <c r="AE471" s="62">
        <v>0.71456018518518516</v>
      </c>
      <c r="AF471" s="423" t="s">
        <v>336</v>
      </c>
      <c r="AH471" s="423" t="s">
        <v>313</v>
      </c>
      <c r="AI471" s="423" t="s">
        <v>313</v>
      </c>
      <c r="AJ471" s="423" t="s">
        <v>313</v>
      </c>
      <c r="AK471" s="423" t="s">
        <v>4665</v>
      </c>
      <c r="AL471" s="423" t="s">
        <v>3883</v>
      </c>
      <c r="AM471" s="423" t="s">
        <v>313</v>
      </c>
      <c r="AN471" s="423" t="s">
        <v>313</v>
      </c>
      <c r="AO471" s="423" t="s">
        <v>313</v>
      </c>
      <c r="AP471" s="423" t="s">
        <v>2257</v>
      </c>
      <c r="AQ471" s="423">
        <v>1</v>
      </c>
    </row>
    <row r="472" spans="1:43" hidden="1" x14ac:dyDescent="0.3">
      <c r="A472" s="423" t="s">
        <v>45</v>
      </c>
      <c r="B472">
        <v>989</v>
      </c>
      <c r="C472">
        <v>154</v>
      </c>
      <c r="D472">
        <v>3337</v>
      </c>
      <c r="E472" s="423" t="s">
        <v>6389</v>
      </c>
      <c r="F472" s="423" t="s">
        <v>313</v>
      </c>
      <c r="G472" s="423" t="s">
        <v>4666</v>
      </c>
      <c r="H472">
        <v>790751000159</v>
      </c>
      <c r="I472" s="423" t="s">
        <v>2510</v>
      </c>
      <c r="J472" s="423" t="s">
        <v>1074</v>
      </c>
      <c r="K472" s="423" t="s">
        <v>2635</v>
      </c>
      <c r="M472" s="423" t="s">
        <v>2513</v>
      </c>
      <c r="N472" s="423" t="s">
        <v>313</v>
      </c>
      <c r="O472" s="423" t="s">
        <v>313</v>
      </c>
      <c r="P472" s="423" t="s">
        <v>313</v>
      </c>
      <c r="Q472" s="423" t="s">
        <v>313</v>
      </c>
      <c r="R472" s="423" t="s">
        <v>313</v>
      </c>
      <c r="S472" s="423" t="s">
        <v>313</v>
      </c>
      <c r="T472" s="423" t="s">
        <v>2461</v>
      </c>
      <c r="U472" s="423" t="s">
        <v>2470</v>
      </c>
      <c r="V472" s="423" t="s">
        <v>313</v>
      </c>
      <c r="W472">
        <v>6000</v>
      </c>
      <c r="X472">
        <v>2000</v>
      </c>
      <c r="Y472" s="423" t="s">
        <v>313</v>
      </c>
      <c r="Z472">
        <v>78</v>
      </c>
      <c r="AA472" s="32">
        <v>46084</v>
      </c>
      <c r="AB472" s="62">
        <v>0.69407407407407407</v>
      </c>
      <c r="AC472" s="423" t="s">
        <v>322</v>
      </c>
      <c r="AD472" s="32"/>
      <c r="AE472" s="62"/>
      <c r="AF472" s="423" t="s">
        <v>313</v>
      </c>
      <c r="AH472" s="423" t="s">
        <v>4665</v>
      </c>
      <c r="AI472" s="423" t="s">
        <v>4665</v>
      </c>
      <c r="AJ472" s="423" t="s">
        <v>313</v>
      </c>
      <c r="AK472" s="423" t="s">
        <v>5950</v>
      </c>
      <c r="AL472" s="423" t="s">
        <v>3883</v>
      </c>
      <c r="AM472" s="423" t="s">
        <v>313</v>
      </c>
      <c r="AN472" s="423" t="s">
        <v>313</v>
      </c>
      <c r="AO472" s="423" t="s">
        <v>313</v>
      </c>
      <c r="AP472" s="423" t="s">
        <v>3726</v>
      </c>
      <c r="AQ472" s="423">
        <v>1</v>
      </c>
    </row>
    <row r="473" spans="1:43" hidden="1" x14ac:dyDescent="0.3">
      <c r="A473" s="423" t="s">
        <v>45</v>
      </c>
      <c r="B473">
        <v>992</v>
      </c>
      <c r="C473">
        <v>170</v>
      </c>
      <c r="D473">
        <v>3340</v>
      </c>
      <c r="E473" s="423" t="s">
        <v>313</v>
      </c>
      <c r="F473" s="423" t="s">
        <v>313</v>
      </c>
      <c r="G473" s="423" t="s">
        <v>2880</v>
      </c>
      <c r="H473">
        <v>4150555001304</v>
      </c>
      <c r="I473" s="423" t="s">
        <v>2532</v>
      </c>
      <c r="J473" s="423" t="s">
        <v>2532</v>
      </c>
      <c r="K473" s="423" t="s">
        <v>2624</v>
      </c>
      <c r="M473" s="423" t="s">
        <v>2535</v>
      </c>
      <c r="N473" s="423" t="s">
        <v>313</v>
      </c>
      <c r="O473" s="423" t="s">
        <v>5877</v>
      </c>
      <c r="P473" s="423" t="s">
        <v>2537</v>
      </c>
      <c r="Q473" s="423" t="s">
        <v>1232</v>
      </c>
      <c r="R473" s="423" t="s">
        <v>313</v>
      </c>
      <c r="S473" s="423" t="s">
        <v>313</v>
      </c>
      <c r="T473" s="423" t="s">
        <v>2461</v>
      </c>
      <c r="U473" s="423" t="s">
        <v>356</v>
      </c>
      <c r="V473" s="423" t="s">
        <v>313</v>
      </c>
      <c r="W473">
        <v>74718</v>
      </c>
      <c r="X473">
        <v>0</v>
      </c>
      <c r="Y473" s="423" t="s">
        <v>313</v>
      </c>
      <c r="Z473">
        <v>13</v>
      </c>
      <c r="AA473" s="32">
        <v>46085</v>
      </c>
      <c r="AB473" s="62">
        <v>0.71363425925925927</v>
      </c>
      <c r="AC473" s="423" t="s">
        <v>358</v>
      </c>
      <c r="AD473" s="32">
        <v>46098</v>
      </c>
      <c r="AE473" s="62">
        <v>0.46490740740740738</v>
      </c>
      <c r="AF473" s="423" t="s">
        <v>313</v>
      </c>
      <c r="AH473" s="423" t="s">
        <v>4770</v>
      </c>
      <c r="AI473" s="423" t="s">
        <v>313</v>
      </c>
      <c r="AJ473" s="423" t="s">
        <v>313</v>
      </c>
      <c r="AK473" s="423" t="s">
        <v>4770</v>
      </c>
      <c r="AL473" s="423" t="s">
        <v>5649</v>
      </c>
      <c r="AM473" s="423" t="s">
        <v>313</v>
      </c>
      <c r="AN473" s="423" t="s">
        <v>313</v>
      </c>
      <c r="AO473" s="423" t="s">
        <v>313</v>
      </c>
      <c r="AP473" s="423" t="s">
        <v>3528</v>
      </c>
      <c r="AQ473" s="423">
        <v>1</v>
      </c>
    </row>
    <row r="474" spans="1:43" hidden="1" x14ac:dyDescent="0.3">
      <c r="A474" s="423" t="s">
        <v>45</v>
      </c>
      <c r="B474">
        <v>998</v>
      </c>
      <c r="C474">
        <v>129</v>
      </c>
      <c r="D474">
        <v>3359</v>
      </c>
      <c r="E474" s="423" t="s">
        <v>6390</v>
      </c>
      <c r="F474" s="423" t="s">
        <v>313</v>
      </c>
      <c r="G474" s="423" t="s">
        <v>4771</v>
      </c>
      <c r="H474">
        <v>2867917000113</v>
      </c>
      <c r="I474" s="423" t="s">
        <v>181</v>
      </c>
      <c r="J474" s="423" t="s">
        <v>181</v>
      </c>
      <c r="K474" s="423" t="s">
        <v>2592</v>
      </c>
      <c r="M474" s="423" t="s">
        <v>2417</v>
      </c>
      <c r="N474" s="423" t="s">
        <v>313</v>
      </c>
      <c r="O474" s="423" t="s">
        <v>313</v>
      </c>
      <c r="P474" s="423" t="s">
        <v>313</v>
      </c>
      <c r="Q474" s="423" t="s">
        <v>313</v>
      </c>
      <c r="R474" s="423" t="s">
        <v>313</v>
      </c>
      <c r="S474" s="423" t="s">
        <v>313</v>
      </c>
      <c r="T474" s="423" t="s">
        <v>2461</v>
      </c>
      <c r="U474" s="423" t="s">
        <v>2470</v>
      </c>
      <c r="V474" s="423" t="s">
        <v>313</v>
      </c>
      <c r="W474">
        <v>1680</v>
      </c>
      <c r="X474">
        <v>3564</v>
      </c>
      <c r="Y474" s="423" t="s">
        <v>313</v>
      </c>
      <c r="Z474">
        <v>52</v>
      </c>
      <c r="AA474" s="32">
        <v>46090</v>
      </c>
      <c r="AB474" s="62">
        <v>0.72798611111111111</v>
      </c>
      <c r="AC474" s="423" t="s">
        <v>335</v>
      </c>
      <c r="AD474" s="32">
        <v>46142</v>
      </c>
      <c r="AE474" s="62">
        <v>0.75043981481481481</v>
      </c>
      <c r="AF474" s="423" t="s">
        <v>336</v>
      </c>
      <c r="AH474" s="423" t="s">
        <v>4704</v>
      </c>
      <c r="AI474" s="423" t="s">
        <v>4704</v>
      </c>
      <c r="AJ474" s="423" t="s">
        <v>313</v>
      </c>
      <c r="AK474" s="423" t="s">
        <v>6391</v>
      </c>
      <c r="AL474" s="423" t="s">
        <v>3883</v>
      </c>
      <c r="AM474" s="423" t="s">
        <v>313</v>
      </c>
      <c r="AN474" s="423" t="s">
        <v>313</v>
      </c>
      <c r="AO474" s="423" t="s">
        <v>313</v>
      </c>
      <c r="AP474" s="423" t="s">
        <v>3528</v>
      </c>
      <c r="AQ474" s="423">
        <v>1</v>
      </c>
    </row>
    <row r="475" spans="1:43" hidden="1" x14ac:dyDescent="0.3">
      <c r="A475" s="423" t="s">
        <v>45</v>
      </c>
      <c r="B475">
        <v>1010</v>
      </c>
      <c r="C475">
        <v>141</v>
      </c>
      <c r="D475">
        <v>3366</v>
      </c>
      <c r="E475" s="423" t="s">
        <v>313</v>
      </c>
      <c r="F475" s="423" t="s">
        <v>313</v>
      </c>
      <c r="G475" s="423" t="s">
        <v>2446</v>
      </c>
      <c r="I475" s="423" t="s">
        <v>2446</v>
      </c>
      <c r="J475" s="423" t="s">
        <v>2446</v>
      </c>
      <c r="K475" s="423" t="s">
        <v>3187</v>
      </c>
      <c r="M475" s="423" t="s">
        <v>2448</v>
      </c>
      <c r="N475" s="423" t="s">
        <v>313</v>
      </c>
      <c r="O475" s="423" t="s">
        <v>313</v>
      </c>
      <c r="P475" s="423" t="s">
        <v>313</v>
      </c>
      <c r="Q475" s="423" t="s">
        <v>313</v>
      </c>
      <c r="R475" s="423" t="s">
        <v>313</v>
      </c>
      <c r="S475" s="423" t="s">
        <v>313</v>
      </c>
      <c r="T475" s="423" t="s">
        <v>2461</v>
      </c>
      <c r="U475" s="423" t="s">
        <v>356</v>
      </c>
      <c r="V475" s="423" t="s">
        <v>313</v>
      </c>
      <c r="W475">
        <v>1600</v>
      </c>
      <c r="X475">
        <v>34428</v>
      </c>
      <c r="Y475" s="423" t="s">
        <v>313</v>
      </c>
      <c r="Z475">
        <v>8</v>
      </c>
      <c r="AA475" s="32">
        <v>46092</v>
      </c>
      <c r="AB475" s="62">
        <v>0.47452546296296294</v>
      </c>
      <c r="AC475" s="423" t="s">
        <v>358</v>
      </c>
      <c r="AD475" s="32">
        <v>46100</v>
      </c>
      <c r="AE475" s="62">
        <v>0.6378935185185185</v>
      </c>
      <c r="AF475" s="423" t="s">
        <v>313</v>
      </c>
      <c r="AH475" s="423" t="s">
        <v>4772</v>
      </c>
      <c r="AI475" s="423" t="s">
        <v>313</v>
      </c>
      <c r="AJ475" s="423" t="s">
        <v>313</v>
      </c>
      <c r="AK475" s="423" t="s">
        <v>4772</v>
      </c>
      <c r="AL475" s="423" t="s">
        <v>3883</v>
      </c>
      <c r="AM475" s="423" t="s">
        <v>313</v>
      </c>
      <c r="AN475" s="423" t="s">
        <v>313</v>
      </c>
      <c r="AO475" s="423" t="s">
        <v>313</v>
      </c>
      <c r="AP475" s="423" t="s">
        <v>2223</v>
      </c>
      <c r="AQ475" s="423">
        <v>1</v>
      </c>
    </row>
    <row r="476" spans="1:43" hidden="1" x14ac:dyDescent="0.3">
      <c r="A476" s="423" t="s">
        <v>45</v>
      </c>
      <c r="B476">
        <v>1028</v>
      </c>
      <c r="D476">
        <v>3398</v>
      </c>
      <c r="E476" s="423" t="s">
        <v>313</v>
      </c>
      <c r="F476" s="423" t="s">
        <v>313</v>
      </c>
      <c r="G476" s="423" t="s">
        <v>4438</v>
      </c>
      <c r="H476">
        <v>10303813000104</v>
      </c>
      <c r="I476" s="423" t="s">
        <v>313</v>
      </c>
      <c r="J476" s="423" t="s">
        <v>780</v>
      </c>
      <c r="K476" s="423" t="s">
        <v>4174</v>
      </c>
      <c r="M476" s="423" t="s">
        <v>4010</v>
      </c>
      <c r="N476" s="423" t="s">
        <v>313</v>
      </c>
      <c r="O476" s="423" t="s">
        <v>313</v>
      </c>
      <c r="P476" s="423" t="s">
        <v>313</v>
      </c>
      <c r="Q476" s="423" t="s">
        <v>313</v>
      </c>
      <c r="R476" s="423" t="s">
        <v>313</v>
      </c>
      <c r="S476" s="423" t="s">
        <v>313</v>
      </c>
      <c r="T476" s="423" t="s">
        <v>2461</v>
      </c>
      <c r="U476" s="423" t="s">
        <v>356</v>
      </c>
      <c r="V476" s="423" t="s">
        <v>313</v>
      </c>
      <c r="W476">
        <v>2100</v>
      </c>
      <c r="X476">
        <v>0</v>
      </c>
      <c r="Y476" s="423" t="s">
        <v>313</v>
      </c>
      <c r="Z476">
        <v>0</v>
      </c>
      <c r="AA476" s="32">
        <v>46098</v>
      </c>
      <c r="AB476" s="62">
        <v>0.62350694444444443</v>
      </c>
      <c r="AC476" s="423" t="s">
        <v>358</v>
      </c>
      <c r="AD476" s="32">
        <v>46098</v>
      </c>
      <c r="AE476" s="62">
        <v>0.71381944444444445</v>
      </c>
      <c r="AF476" s="423" t="s">
        <v>313</v>
      </c>
      <c r="AH476" s="423" t="s">
        <v>4832</v>
      </c>
      <c r="AI476" s="423" t="s">
        <v>313</v>
      </c>
      <c r="AJ476" s="423" t="s">
        <v>313</v>
      </c>
      <c r="AK476" s="423" t="s">
        <v>4833</v>
      </c>
      <c r="AL476" s="423" t="s">
        <v>4275</v>
      </c>
      <c r="AM476" s="423" t="s">
        <v>313</v>
      </c>
      <c r="AN476" s="423" t="s">
        <v>313</v>
      </c>
      <c r="AO476" s="423" t="s">
        <v>313</v>
      </c>
      <c r="AP476" s="423" t="s">
        <v>30</v>
      </c>
      <c r="AQ476" s="423">
        <v>1</v>
      </c>
    </row>
    <row r="477" spans="1:43" hidden="1" x14ac:dyDescent="0.3">
      <c r="A477" s="423" t="s">
        <v>45</v>
      </c>
      <c r="B477">
        <v>1036</v>
      </c>
      <c r="C477">
        <v>184</v>
      </c>
      <c r="D477">
        <v>3406</v>
      </c>
      <c r="E477" s="423" t="s">
        <v>6392</v>
      </c>
      <c r="F477" s="423" t="s">
        <v>313</v>
      </c>
      <c r="G477" s="423" t="s">
        <v>3212</v>
      </c>
      <c r="H477">
        <v>11861121000144</v>
      </c>
      <c r="I477" s="423" t="s">
        <v>2935</v>
      </c>
      <c r="J477" s="423" t="s">
        <v>2935</v>
      </c>
      <c r="K477" s="423" t="s">
        <v>2937</v>
      </c>
      <c r="M477" s="423" t="s">
        <v>2938</v>
      </c>
      <c r="N477" s="423" t="s">
        <v>313</v>
      </c>
      <c r="O477" s="423" t="s">
        <v>5924</v>
      </c>
      <c r="P477" s="423" t="s">
        <v>631</v>
      </c>
      <c r="Q477" s="423" t="s">
        <v>330</v>
      </c>
      <c r="R477" s="423" t="s">
        <v>313</v>
      </c>
      <c r="S477" s="423" t="s">
        <v>313</v>
      </c>
      <c r="T477" s="423" t="s">
        <v>2461</v>
      </c>
      <c r="U477" s="423" t="s">
        <v>2470</v>
      </c>
      <c r="V477" s="423" t="s">
        <v>313</v>
      </c>
      <c r="W477">
        <v>8100</v>
      </c>
      <c r="X477">
        <v>1080</v>
      </c>
      <c r="Y477" s="423" t="s">
        <v>313</v>
      </c>
      <c r="Z477">
        <v>34</v>
      </c>
      <c r="AA477" s="32">
        <v>46100</v>
      </c>
      <c r="AB477" s="62">
        <v>0.42835648148148148</v>
      </c>
      <c r="AC477" s="423" t="s">
        <v>335</v>
      </c>
      <c r="AD477" s="32">
        <v>46134</v>
      </c>
      <c r="AE477" s="62">
        <v>0.41387731481481482</v>
      </c>
      <c r="AF477" s="423" t="s">
        <v>336</v>
      </c>
      <c r="AH477" s="423" t="s">
        <v>4893</v>
      </c>
      <c r="AI477" s="423" t="s">
        <v>4893</v>
      </c>
      <c r="AJ477" s="423" t="s">
        <v>5002</v>
      </c>
      <c r="AK477" s="423" t="s">
        <v>6391</v>
      </c>
      <c r="AL477" s="423" t="s">
        <v>3883</v>
      </c>
      <c r="AM477" s="423" t="s">
        <v>313</v>
      </c>
      <c r="AN477" s="423" t="s">
        <v>313</v>
      </c>
      <c r="AO477" s="423" t="s">
        <v>313</v>
      </c>
      <c r="AP477" s="423" t="s">
        <v>96</v>
      </c>
      <c r="AQ477" s="423">
        <v>1</v>
      </c>
    </row>
    <row r="478" spans="1:43" hidden="1" x14ac:dyDescent="0.3">
      <c r="A478" s="423" t="s">
        <v>45</v>
      </c>
      <c r="B478">
        <v>1039</v>
      </c>
      <c r="C478">
        <v>97</v>
      </c>
      <c r="D478">
        <v>3407</v>
      </c>
      <c r="E478" s="423" t="s">
        <v>5953</v>
      </c>
      <c r="F478" s="423" t="s">
        <v>313</v>
      </c>
      <c r="G478" s="423" t="s">
        <v>4895</v>
      </c>
      <c r="H478">
        <v>22500484000170</v>
      </c>
      <c r="I478" s="423" t="s">
        <v>167</v>
      </c>
      <c r="J478" s="423" t="s">
        <v>167</v>
      </c>
      <c r="K478" s="423" t="s">
        <v>3094</v>
      </c>
      <c r="M478" s="423" t="s">
        <v>2344</v>
      </c>
      <c r="N478" s="423" t="s">
        <v>313</v>
      </c>
      <c r="O478" s="423" t="s">
        <v>313</v>
      </c>
      <c r="P478" s="423" t="s">
        <v>313</v>
      </c>
      <c r="Q478" s="423" t="s">
        <v>313</v>
      </c>
      <c r="R478" s="423" t="s">
        <v>313</v>
      </c>
      <c r="S478" s="423" t="s">
        <v>313</v>
      </c>
      <c r="T478" s="423" t="s">
        <v>2461</v>
      </c>
      <c r="U478" s="423" t="s">
        <v>356</v>
      </c>
      <c r="V478" s="423" t="s">
        <v>313</v>
      </c>
      <c r="W478">
        <v>4200</v>
      </c>
      <c r="X478">
        <v>0</v>
      </c>
      <c r="Y478" s="423" t="s">
        <v>313</v>
      </c>
      <c r="Z478">
        <v>26</v>
      </c>
      <c r="AA478" s="32">
        <v>46100</v>
      </c>
      <c r="AB478" s="62">
        <v>0.68789351851851854</v>
      </c>
      <c r="AC478" s="423" t="s">
        <v>335</v>
      </c>
      <c r="AD478" s="32">
        <v>46126</v>
      </c>
      <c r="AE478" s="62">
        <v>0.70424768518518521</v>
      </c>
      <c r="AF478" s="423" t="s">
        <v>336</v>
      </c>
      <c r="AH478" s="423" t="s">
        <v>4893</v>
      </c>
      <c r="AI478" s="423" t="s">
        <v>313</v>
      </c>
      <c r="AJ478" s="423" t="s">
        <v>313</v>
      </c>
      <c r="AK478" s="423" t="s">
        <v>4893</v>
      </c>
      <c r="AL478" s="423" t="s">
        <v>3883</v>
      </c>
      <c r="AM478" s="423" t="s">
        <v>313</v>
      </c>
      <c r="AN478" s="423" t="s">
        <v>313</v>
      </c>
      <c r="AO478" s="423" t="s">
        <v>313</v>
      </c>
      <c r="AP478" s="423" t="s">
        <v>2256</v>
      </c>
      <c r="AQ478" s="423">
        <v>1</v>
      </c>
    </row>
    <row r="479" spans="1:43" hidden="1" x14ac:dyDescent="0.3">
      <c r="A479" s="423" t="s">
        <v>45</v>
      </c>
      <c r="B479">
        <v>1043</v>
      </c>
      <c r="C479">
        <v>149</v>
      </c>
      <c r="D479">
        <v>3415</v>
      </c>
      <c r="E479" s="423" t="s">
        <v>5954</v>
      </c>
      <c r="F479" s="423" t="s">
        <v>313</v>
      </c>
      <c r="G479" s="423" t="s">
        <v>4908</v>
      </c>
      <c r="H479">
        <v>12418196000118</v>
      </c>
      <c r="I479" s="423" t="s">
        <v>2702</v>
      </c>
      <c r="J479" s="423" t="s">
        <v>2702</v>
      </c>
      <c r="K479" s="423" t="s">
        <v>2704</v>
      </c>
      <c r="M479" s="423" t="s">
        <v>2705</v>
      </c>
      <c r="N479" s="423" t="s">
        <v>313</v>
      </c>
      <c r="O479" s="423" t="s">
        <v>313</v>
      </c>
      <c r="P479" s="423" t="s">
        <v>313</v>
      </c>
      <c r="Q479" s="423" t="s">
        <v>313</v>
      </c>
      <c r="R479" s="423" t="s">
        <v>313</v>
      </c>
      <c r="S479" s="423" t="s">
        <v>313</v>
      </c>
      <c r="T479" s="423" t="s">
        <v>2461</v>
      </c>
      <c r="U479" s="423" t="s">
        <v>2470</v>
      </c>
      <c r="V479" s="423" t="s">
        <v>313</v>
      </c>
      <c r="W479">
        <v>25200</v>
      </c>
      <c r="X479">
        <v>104544</v>
      </c>
      <c r="Y479" s="423" t="s">
        <v>313</v>
      </c>
      <c r="Z479">
        <v>58</v>
      </c>
      <c r="AA479" s="32">
        <v>46104</v>
      </c>
      <c r="AB479" s="62">
        <v>0.45837962962962964</v>
      </c>
      <c r="AC479" s="423" t="s">
        <v>322</v>
      </c>
      <c r="AD479" s="32"/>
      <c r="AE479" s="62"/>
      <c r="AF479" s="423" t="s">
        <v>313</v>
      </c>
      <c r="AH479" s="423" t="s">
        <v>4909</v>
      </c>
      <c r="AI479" s="423" t="s">
        <v>313</v>
      </c>
      <c r="AJ479" s="423" t="s">
        <v>313</v>
      </c>
      <c r="AK479" s="423" t="s">
        <v>4909</v>
      </c>
      <c r="AL479" s="423" t="s">
        <v>3883</v>
      </c>
      <c r="AM479" s="423" t="s">
        <v>5955</v>
      </c>
      <c r="AN479" s="423" t="s">
        <v>313</v>
      </c>
      <c r="AO479" s="423" t="s">
        <v>313</v>
      </c>
      <c r="AP479" s="423" t="s">
        <v>3528</v>
      </c>
      <c r="AQ479" s="423">
        <v>1</v>
      </c>
    </row>
    <row r="480" spans="1:43" hidden="1" x14ac:dyDescent="0.3">
      <c r="A480" s="423" t="s">
        <v>45</v>
      </c>
      <c r="B480">
        <v>1048</v>
      </c>
      <c r="C480">
        <v>137</v>
      </c>
      <c r="D480">
        <v>3418</v>
      </c>
      <c r="E480" s="423" t="s">
        <v>5004</v>
      </c>
      <c r="F480" s="423" t="s">
        <v>313</v>
      </c>
      <c r="G480" s="423" t="s">
        <v>4962</v>
      </c>
      <c r="I480" s="423" t="s">
        <v>74</v>
      </c>
      <c r="J480" s="423" t="s">
        <v>74</v>
      </c>
      <c r="K480" s="423" t="s">
        <v>2758</v>
      </c>
      <c r="M480" s="423" t="s">
        <v>2437</v>
      </c>
      <c r="N480" s="423" t="s">
        <v>313</v>
      </c>
      <c r="O480" s="423" t="s">
        <v>313</v>
      </c>
      <c r="P480" s="423" t="s">
        <v>313</v>
      </c>
      <c r="Q480" s="423" t="s">
        <v>313</v>
      </c>
      <c r="R480" s="423" t="s">
        <v>313</v>
      </c>
      <c r="S480" s="423" t="s">
        <v>313</v>
      </c>
      <c r="T480" s="423" t="s">
        <v>2461</v>
      </c>
      <c r="U480" s="423" t="s">
        <v>356</v>
      </c>
      <c r="V480" s="423" t="s">
        <v>313</v>
      </c>
      <c r="W480">
        <v>0</v>
      </c>
      <c r="X480">
        <v>4752</v>
      </c>
      <c r="Y480" s="423" t="s">
        <v>313</v>
      </c>
      <c r="Z480">
        <v>8</v>
      </c>
      <c r="AA480" s="32">
        <v>46105</v>
      </c>
      <c r="AB480" s="62">
        <v>0.67633101851851851</v>
      </c>
      <c r="AC480" s="423" t="s">
        <v>358</v>
      </c>
      <c r="AD480" s="32">
        <v>46113</v>
      </c>
      <c r="AE480" s="62">
        <v>0.40630787037037036</v>
      </c>
      <c r="AF480" s="423" t="s">
        <v>313</v>
      </c>
      <c r="AH480" s="423" t="s">
        <v>4963</v>
      </c>
      <c r="AI480" s="423" t="s">
        <v>313</v>
      </c>
      <c r="AJ480" s="423" t="s">
        <v>313</v>
      </c>
      <c r="AK480" s="423" t="s">
        <v>5002</v>
      </c>
      <c r="AL480" s="423" t="s">
        <v>3883</v>
      </c>
      <c r="AM480" s="423" t="s">
        <v>313</v>
      </c>
      <c r="AN480" s="423" t="s">
        <v>313</v>
      </c>
      <c r="AO480" s="423" t="s">
        <v>313</v>
      </c>
      <c r="AP480" s="423" t="s">
        <v>3528</v>
      </c>
      <c r="AQ480" s="423">
        <v>1</v>
      </c>
    </row>
    <row r="481" spans="1:43" hidden="1" x14ac:dyDescent="0.3">
      <c r="A481" s="423" t="s">
        <v>45</v>
      </c>
      <c r="B481">
        <v>1056</v>
      </c>
      <c r="C481">
        <v>210</v>
      </c>
      <c r="D481">
        <v>3431</v>
      </c>
      <c r="E481" s="423" t="s">
        <v>5005</v>
      </c>
      <c r="F481" s="423" t="s">
        <v>313</v>
      </c>
      <c r="G481" s="423" t="s">
        <v>4465</v>
      </c>
      <c r="H481">
        <v>51781567000183</v>
      </c>
      <c r="I481" s="423" t="s">
        <v>2944</v>
      </c>
      <c r="J481" s="423" t="s">
        <v>2944</v>
      </c>
      <c r="K481" s="423" t="s">
        <v>2945</v>
      </c>
      <c r="M481" s="423" t="s">
        <v>2946</v>
      </c>
      <c r="N481" s="423" t="s">
        <v>313</v>
      </c>
      <c r="O481" s="423" t="s">
        <v>5925</v>
      </c>
      <c r="P481" s="423" t="s">
        <v>2948</v>
      </c>
      <c r="Q481" s="423" t="s">
        <v>472</v>
      </c>
      <c r="R481" s="423" t="s">
        <v>313</v>
      </c>
      <c r="S481" s="423" t="s">
        <v>313</v>
      </c>
      <c r="T481" s="423" t="s">
        <v>2461</v>
      </c>
      <c r="U481" s="423" t="s">
        <v>356</v>
      </c>
      <c r="V481" s="423" t="s">
        <v>313</v>
      </c>
      <c r="W481">
        <v>0</v>
      </c>
      <c r="X481">
        <v>1080</v>
      </c>
      <c r="Y481" s="423" t="s">
        <v>313</v>
      </c>
      <c r="Z481">
        <v>4</v>
      </c>
      <c r="AA481" s="32">
        <v>46108</v>
      </c>
      <c r="AB481" s="62">
        <v>0.6171875</v>
      </c>
      <c r="AC481" s="423" t="s">
        <v>358</v>
      </c>
      <c r="AD481" s="32">
        <v>46112</v>
      </c>
      <c r="AE481" s="62">
        <v>0.64339120370370373</v>
      </c>
      <c r="AF481" s="423" t="s">
        <v>313</v>
      </c>
      <c r="AH481" s="423" t="s">
        <v>5006</v>
      </c>
      <c r="AI481" s="423" t="s">
        <v>313</v>
      </c>
      <c r="AJ481" s="423" t="s">
        <v>313</v>
      </c>
      <c r="AK481" s="423" t="s">
        <v>5006</v>
      </c>
      <c r="AL481" s="423" t="s">
        <v>3883</v>
      </c>
      <c r="AM481" s="423" t="s">
        <v>313</v>
      </c>
      <c r="AN481" s="423" t="s">
        <v>313</v>
      </c>
      <c r="AO481" s="423" t="s">
        <v>313</v>
      </c>
      <c r="AP481" s="423" t="s">
        <v>96</v>
      </c>
      <c r="AQ481" s="423">
        <v>1</v>
      </c>
    </row>
    <row r="482" spans="1:43" hidden="1" x14ac:dyDescent="0.3">
      <c r="A482" s="423" t="s">
        <v>45</v>
      </c>
      <c r="B482">
        <v>1057</v>
      </c>
      <c r="C482">
        <v>187</v>
      </c>
      <c r="D482">
        <v>3432</v>
      </c>
      <c r="E482" s="423" t="s">
        <v>6393</v>
      </c>
      <c r="F482" s="423" t="s">
        <v>313</v>
      </c>
      <c r="G482" s="423" t="s">
        <v>2687</v>
      </c>
      <c r="H482">
        <v>17063632000105</v>
      </c>
      <c r="I482" s="423" t="s">
        <v>2688</v>
      </c>
      <c r="J482" s="423" t="s">
        <v>2688</v>
      </c>
      <c r="K482" s="423" t="s">
        <v>2690</v>
      </c>
      <c r="M482" s="423" t="s">
        <v>2691</v>
      </c>
      <c r="N482" s="423" t="s">
        <v>313</v>
      </c>
      <c r="O482" s="423" t="s">
        <v>5897</v>
      </c>
      <c r="P482" s="423" t="s">
        <v>2693</v>
      </c>
      <c r="Q482" s="423" t="s">
        <v>1232</v>
      </c>
      <c r="R482" s="423" t="s">
        <v>313</v>
      </c>
      <c r="S482" s="423" t="s">
        <v>313</v>
      </c>
      <c r="T482" s="423" t="s">
        <v>2461</v>
      </c>
      <c r="U482" s="423" t="s">
        <v>356</v>
      </c>
      <c r="V482" s="423" t="s">
        <v>313</v>
      </c>
      <c r="W482">
        <v>861975</v>
      </c>
      <c r="X482">
        <v>0</v>
      </c>
      <c r="Y482" s="423" t="s">
        <v>313</v>
      </c>
      <c r="Z482">
        <v>10</v>
      </c>
      <c r="AA482" s="32">
        <v>46108</v>
      </c>
      <c r="AB482" s="62">
        <v>0.63226851851851851</v>
      </c>
      <c r="AC482" s="423" t="s">
        <v>335</v>
      </c>
      <c r="AD482" s="32">
        <v>46118</v>
      </c>
      <c r="AE482" s="62">
        <v>0.69535879629629627</v>
      </c>
      <c r="AF482" s="423" t="s">
        <v>474</v>
      </c>
      <c r="AH482" s="423" t="s">
        <v>5006</v>
      </c>
      <c r="AI482" s="423" t="s">
        <v>313</v>
      </c>
      <c r="AJ482" s="423" t="s">
        <v>313</v>
      </c>
      <c r="AK482" s="423" t="s">
        <v>5006</v>
      </c>
      <c r="AL482" s="423" t="s">
        <v>3883</v>
      </c>
      <c r="AM482" s="423" t="s">
        <v>313</v>
      </c>
      <c r="AN482" s="423" t="s">
        <v>313</v>
      </c>
      <c r="AO482" s="423" t="s">
        <v>313</v>
      </c>
      <c r="AP482" s="423" t="s">
        <v>3528</v>
      </c>
      <c r="AQ482" s="423">
        <v>1</v>
      </c>
    </row>
    <row r="483" spans="1:43" hidden="1" x14ac:dyDescent="0.3">
      <c r="A483" s="423" t="s">
        <v>45</v>
      </c>
      <c r="B483">
        <v>1058</v>
      </c>
      <c r="C483">
        <v>208</v>
      </c>
      <c r="D483">
        <v>3436</v>
      </c>
      <c r="E483" s="423" t="s">
        <v>5008</v>
      </c>
      <c r="F483" s="423" t="s">
        <v>313</v>
      </c>
      <c r="G483" s="423" t="s">
        <v>5009</v>
      </c>
      <c r="H483">
        <v>42830750000130</v>
      </c>
      <c r="I483" s="423" t="s">
        <v>2961</v>
      </c>
      <c r="J483" s="423" t="s">
        <v>2961</v>
      </c>
      <c r="K483" s="423" t="s">
        <v>2963</v>
      </c>
      <c r="M483" s="423" t="s">
        <v>5000</v>
      </c>
      <c r="N483" s="423" t="s">
        <v>313</v>
      </c>
      <c r="O483" s="423" t="s">
        <v>5927</v>
      </c>
      <c r="P483" s="423" t="s">
        <v>631</v>
      </c>
      <c r="Q483" s="423" t="s">
        <v>330</v>
      </c>
      <c r="R483" s="423" t="s">
        <v>313</v>
      </c>
      <c r="S483" s="423" t="s">
        <v>313</v>
      </c>
      <c r="T483" s="423" t="s">
        <v>2461</v>
      </c>
      <c r="U483" s="423" t="s">
        <v>356</v>
      </c>
      <c r="V483" s="423" t="s">
        <v>313</v>
      </c>
      <c r="W483">
        <v>1680</v>
      </c>
      <c r="X483">
        <v>7128</v>
      </c>
      <c r="Y483" s="423" t="s">
        <v>313</v>
      </c>
      <c r="Z483">
        <v>28</v>
      </c>
      <c r="AA483" s="32">
        <v>46108</v>
      </c>
      <c r="AB483" s="62">
        <v>0.6628356481481481</v>
      </c>
      <c r="AC483" s="423" t="s">
        <v>335</v>
      </c>
      <c r="AD483" s="32">
        <v>46136</v>
      </c>
      <c r="AE483" s="62">
        <v>0.42043981481481479</v>
      </c>
      <c r="AF483" s="423" t="s">
        <v>336</v>
      </c>
      <c r="AH483" s="423" t="s">
        <v>5006</v>
      </c>
      <c r="AI483" s="423" t="s">
        <v>313</v>
      </c>
      <c r="AJ483" s="423" t="s">
        <v>313</v>
      </c>
      <c r="AK483" s="423" t="s">
        <v>5956</v>
      </c>
      <c r="AL483" s="423" t="s">
        <v>3883</v>
      </c>
      <c r="AM483" s="423" t="s">
        <v>313</v>
      </c>
      <c r="AN483" s="423" t="s">
        <v>313</v>
      </c>
      <c r="AO483" s="423" t="s">
        <v>313</v>
      </c>
      <c r="AP483" s="423" t="s">
        <v>3528</v>
      </c>
      <c r="AQ483" s="423">
        <v>1</v>
      </c>
    </row>
    <row r="484" spans="1:43" hidden="1" x14ac:dyDescent="0.3">
      <c r="A484" s="423" t="s">
        <v>45</v>
      </c>
      <c r="B484">
        <v>1070</v>
      </c>
      <c r="C484">
        <v>211</v>
      </c>
      <c r="D484">
        <v>3473</v>
      </c>
      <c r="E484" s="423" t="s">
        <v>6394</v>
      </c>
      <c r="F484" s="423" t="s">
        <v>313</v>
      </c>
      <c r="G484" s="423" t="s">
        <v>5011</v>
      </c>
      <c r="H484">
        <v>5691820000190</v>
      </c>
      <c r="I484" s="423" t="s">
        <v>2970</v>
      </c>
      <c r="J484" s="423" t="s">
        <v>2970</v>
      </c>
      <c r="K484" s="423" t="s">
        <v>2971</v>
      </c>
      <c r="M484" s="423" t="s">
        <v>2972</v>
      </c>
      <c r="N484" s="423" t="s">
        <v>313</v>
      </c>
      <c r="O484" s="423" t="s">
        <v>5928</v>
      </c>
      <c r="P484" s="423" t="s">
        <v>563</v>
      </c>
      <c r="Q484" s="423" t="s">
        <v>564</v>
      </c>
      <c r="R484" s="423" t="s">
        <v>313</v>
      </c>
      <c r="S484" s="423" t="s">
        <v>313</v>
      </c>
      <c r="T484" s="423" t="s">
        <v>2461</v>
      </c>
      <c r="U484" s="423" t="s">
        <v>356</v>
      </c>
      <c r="V484" s="423" t="s">
        <v>313</v>
      </c>
      <c r="W484">
        <v>13100</v>
      </c>
      <c r="X484">
        <v>1700</v>
      </c>
      <c r="Y484" s="423" t="s">
        <v>313</v>
      </c>
      <c r="Z484">
        <v>20</v>
      </c>
      <c r="AA484" s="32">
        <v>46112</v>
      </c>
      <c r="AB484" s="62">
        <v>0.69315972222222222</v>
      </c>
      <c r="AC484" s="423" t="s">
        <v>358</v>
      </c>
      <c r="AD484" s="32">
        <v>46132</v>
      </c>
      <c r="AE484" s="62">
        <v>0.41349537037037037</v>
      </c>
      <c r="AF484" s="423" t="s">
        <v>313</v>
      </c>
      <c r="AH484" s="423" t="s">
        <v>5012</v>
      </c>
      <c r="AI484" s="423" t="s">
        <v>5012</v>
      </c>
      <c r="AJ484" s="423" t="s">
        <v>313</v>
      </c>
      <c r="AK484" s="423" t="s">
        <v>5012</v>
      </c>
      <c r="AL484" s="423" t="s">
        <v>3883</v>
      </c>
      <c r="AM484" s="423" t="s">
        <v>313</v>
      </c>
      <c r="AN484" s="423" t="s">
        <v>313</v>
      </c>
      <c r="AO484" s="423" t="s">
        <v>313</v>
      </c>
      <c r="AP484" s="423" t="s">
        <v>138</v>
      </c>
      <c r="AQ484" s="423">
        <v>1</v>
      </c>
    </row>
    <row r="485" spans="1:43" hidden="1" x14ac:dyDescent="0.3">
      <c r="A485" s="423" t="s">
        <v>45</v>
      </c>
      <c r="B485">
        <v>1071</v>
      </c>
      <c r="C485">
        <v>185</v>
      </c>
      <c r="D485">
        <v>3475</v>
      </c>
      <c r="E485" s="423" t="s">
        <v>313</v>
      </c>
      <c r="F485" s="423" t="s">
        <v>313</v>
      </c>
      <c r="G485" s="423" t="s">
        <v>5013</v>
      </c>
      <c r="H485">
        <v>51496785000176</v>
      </c>
      <c r="I485" s="423" t="s">
        <v>2654</v>
      </c>
      <c r="J485" s="423" t="s">
        <v>2654</v>
      </c>
      <c r="K485" s="423" t="s">
        <v>2656</v>
      </c>
      <c r="M485" s="423" t="s">
        <v>2657</v>
      </c>
      <c r="N485" s="423" t="s">
        <v>313</v>
      </c>
      <c r="O485" s="423" t="s">
        <v>5893</v>
      </c>
      <c r="P485" s="423" t="s">
        <v>387</v>
      </c>
      <c r="Q485" s="423" t="s">
        <v>388</v>
      </c>
      <c r="R485" s="423" t="s">
        <v>313</v>
      </c>
      <c r="S485" s="423" t="s">
        <v>313</v>
      </c>
      <c r="T485" s="423" t="s">
        <v>2461</v>
      </c>
      <c r="U485" s="423" t="s">
        <v>356</v>
      </c>
      <c r="V485" s="423" t="s">
        <v>313</v>
      </c>
      <c r="Y485" s="423" t="s">
        <v>313</v>
      </c>
      <c r="Z485">
        <v>12</v>
      </c>
      <c r="AA485" s="32">
        <v>46113</v>
      </c>
      <c r="AB485" s="62">
        <v>0.4354513888888889</v>
      </c>
      <c r="AC485" s="423" t="s">
        <v>358</v>
      </c>
      <c r="AD485" s="32">
        <v>46125</v>
      </c>
      <c r="AE485" s="62">
        <v>0.49717592592592591</v>
      </c>
      <c r="AF485" s="423" t="s">
        <v>313</v>
      </c>
      <c r="AH485" s="423" t="s">
        <v>5014</v>
      </c>
      <c r="AI485" s="423" t="s">
        <v>5014</v>
      </c>
      <c r="AJ485" s="423" t="s">
        <v>313</v>
      </c>
      <c r="AK485" s="423" t="s">
        <v>5014</v>
      </c>
      <c r="AL485" s="423" t="s">
        <v>3883</v>
      </c>
      <c r="AM485" s="423" t="s">
        <v>313</v>
      </c>
      <c r="AN485" s="423" t="s">
        <v>313</v>
      </c>
      <c r="AO485" s="423" t="s">
        <v>313</v>
      </c>
      <c r="AP485" s="423" t="s">
        <v>3528</v>
      </c>
      <c r="AQ485" s="423">
        <v>1</v>
      </c>
    </row>
    <row r="486" spans="1:43" hidden="1" x14ac:dyDescent="0.3">
      <c r="A486" s="423" t="s">
        <v>45</v>
      </c>
      <c r="B486">
        <v>1108</v>
      </c>
      <c r="C486">
        <v>107</v>
      </c>
      <c r="D486">
        <v>3537</v>
      </c>
      <c r="E486" s="423" t="s">
        <v>5128</v>
      </c>
      <c r="F486" s="423" t="s">
        <v>313</v>
      </c>
      <c r="G486" s="423" t="s">
        <v>2370</v>
      </c>
      <c r="H486">
        <v>7527737000297</v>
      </c>
      <c r="I486" s="423" t="s">
        <v>2370</v>
      </c>
      <c r="J486" s="423" t="s">
        <v>2370</v>
      </c>
      <c r="K486" s="423" t="s">
        <v>313</v>
      </c>
      <c r="M486" s="423" t="s">
        <v>2371</v>
      </c>
      <c r="N486" s="423" t="s">
        <v>313</v>
      </c>
      <c r="O486" s="423" t="s">
        <v>313</v>
      </c>
      <c r="P486" s="423" t="s">
        <v>313</v>
      </c>
      <c r="Q486" s="423" t="s">
        <v>313</v>
      </c>
      <c r="R486" s="423" t="s">
        <v>313</v>
      </c>
      <c r="S486" s="423" t="s">
        <v>313</v>
      </c>
      <c r="T486" s="423" t="s">
        <v>2461</v>
      </c>
      <c r="U486" s="423" t="s">
        <v>356</v>
      </c>
      <c r="V486" s="423" t="s">
        <v>313</v>
      </c>
      <c r="W486">
        <v>420</v>
      </c>
      <c r="X486">
        <v>3564</v>
      </c>
      <c r="Y486" s="423" t="s">
        <v>313</v>
      </c>
      <c r="Z486">
        <v>27</v>
      </c>
      <c r="AA486" s="32">
        <v>46126</v>
      </c>
      <c r="AB486" s="62">
        <v>0.65339120370370374</v>
      </c>
      <c r="AC486" s="423" t="s">
        <v>358</v>
      </c>
      <c r="AD486" s="32">
        <v>46153</v>
      </c>
      <c r="AE486" s="62">
        <v>0.47436342592592595</v>
      </c>
      <c r="AF486" s="423" t="s">
        <v>313</v>
      </c>
      <c r="AH486" s="423" t="s">
        <v>5129</v>
      </c>
      <c r="AI486" s="423" t="s">
        <v>5129</v>
      </c>
      <c r="AJ486" s="423" t="s">
        <v>313</v>
      </c>
      <c r="AK486" s="423" t="s">
        <v>6142</v>
      </c>
      <c r="AL486" s="423" t="s">
        <v>3883</v>
      </c>
      <c r="AM486" s="423" t="s">
        <v>313</v>
      </c>
      <c r="AN486" s="423" t="s">
        <v>313</v>
      </c>
      <c r="AO486" s="423" t="s">
        <v>313</v>
      </c>
      <c r="AP486" s="423" t="s">
        <v>3528</v>
      </c>
      <c r="AQ486" s="423">
        <v>1</v>
      </c>
    </row>
    <row r="487" spans="1:43" hidden="1" x14ac:dyDescent="0.3">
      <c r="A487" s="423" t="s">
        <v>45</v>
      </c>
      <c r="B487">
        <v>1109</v>
      </c>
      <c r="C487">
        <v>190</v>
      </c>
      <c r="D487">
        <v>3538</v>
      </c>
      <c r="E487" s="423" t="s">
        <v>5957</v>
      </c>
      <c r="F487" s="423" t="s">
        <v>313</v>
      </c>
      <c r="G487" s="423" t="s">
        <v>5130</v>
      </c>
      <c r="H487">
        <v>18203215000175</v>
      </c>
      <c r="I487" s="423" t="s">
        <v>2745</v>
      </c>
      <c r="J487" s="423" t="s">
        <v>2745</v>
      </c>
      <c r="K487" s="423" t="s">
        <v>2747</v>
      </c>
      <c r="M487" s="423" t="s">
        <v>2748</v>
      </c>
      <c r="N487" s="423" t="s">
        <v>313</v>
      </c>
      <c r="O487" s="423" t="s">
        <v>5903</v>
      </c>
      <c r="P487" s="423" t="s">
        <v>2750</v>
      </c>
      <c r="Q487" s="423" t="s">
        <v>330</v>
      </c>
      <c r="R487" s="423" t="s">
        <v>313</v>
      </c>
      <c r="S487" s="423" t="s">
        <v>313</v>
      </c>
      <c r="T487" s="423" t="s">
        <v>2461</v>
      </c>
      <c r="U487" s="423" t="s">
        <v>2470</v>
      </c>
      <c r="V487" s="423" t="s">
        <v>313</v>
      </c>
      <c r="W487">
        <v>6000</v>
      </c>
      <c r="X487">
        <v>2000</v>
      </c>
      <c r="Y487" s="423" t="s">
        <v>313</v>
      </c>
      <c r="Z487">
        <v>1</v>
      </c>
      <c r="AA487" s="32">
        <v>46126</v>
      </c>
      <c r="AB487" s="62">
        <v>0.65795138888888893</v>
      </c>
      <c r="AC487" s="423" t="s">
        <v>335</v>
      </c>
      <c r="AD487" s="32">
        <v>46127</v>
      </c>
      <c r="AE487" s="62">
        <v>0.53789351851851852</v>
      </c>
      <c r="AF487" s="423" t="s">
        <v>895</v>
      </c>
      <c r="AH487" s="423" t="s">
        <v>5129</v>
      </c>
      <c r="AI487" s="423" t="s">
        <v>5129</v>
      </c>
      <c r="AJ487" s="423" t="s">
        <v>313</v>
      </c>
      <c r="AK487" s="423" t="s">
        <v>5129</v>
      </c>
      <c r="AL487" s="423" t="s">
        <v>3883</v>
      </c>
      <c r="AM487" s="423" t="s">
        <v>313</v>
      </c>
      <c r="AN487" s="423" t="s">
        <v>313</v>
      </c>
      <c r="AO487" s="423" t="s">
        <v>313</v>
      </c>
      <c r="AP487" s="423" t="s">
        <v>3726</v>
      </c>
      <c r="AQ487" s="423">
        <v>1</v>
      </c>
    </row>
    <row r="488" spans="1:43" hidden="1" x14ac:dyDescent="0.3">
      <c r="A488" s="423" t="s">
        <v>45</v>
      </c>
      <c r="B488">
        <v>1110</v>
      </c>
      <c r="C488">
        <v>190</v>
      </c>
      <c r="D488">
        <v>3539</v>
      </c>
      <c r="E488" s="423" t="s">
        <v>5131</v>
      </c>
      <c r="F488" s="423" t="s">
        <v>313</v>
      </c>
      <c r="G488" s="423" t="s">
        <v>2744</v>
      </c>
      <c r="H488">
        <v>18203215000175</v>
      </c>
      <c r="I488" s="423" t="s">
        <v>2745</v>
      </c>
      <c r="J488" s="423" t="s">
        <v>2745</v>
      </c>
      <c r="K488" s="423" t="s">
        <v>2747</v>
      </c>
      <c r="M488" s="423" t="s">
        <v>2748</v>
      </c>
      <c r="N488" s="423" t="s">
        <v>313</v>
      </c>
      <c r="O488" s="423" t="s">
        <v>5903</v>
      </c>
      <c r="P488" s="423" t="s">
        <v>2750</v>
      </c>
      <c r="Q488" s="423" t="s">
        <v>330</v>
      </c>
      <c r="R488" s="423" t="s">
        <v>313</v>
      </c>
      <c r="S488" s="423" t="s">
        <v>313</v>
      </c>
      <c r="T488" s="423" t="s">
        <v>2461</v>
      </c>
      <c r="U488" s="423" t="s">
        <v>2470</v>
      </c>
      <c r="V488" s="423" t="s">
        <v>313</v>
      </c>
      <c r="W488">
        <v>8100</v>
      </c>
      <c r="X488">
        <v>1080</v>
      </c>
      <c r="Y488" s="423" t="s">
        <v>313</v>
      </c>
      <c r="Z488">
        <v>36</v>
      </c>
      <c r="AA488" s="32">
        <v>46126</v>
      </c>
      <c r="AB488" s="62">
        <v>0.65972222222222221</v>
      </c>
      <c r="AC488" s="423" t="s">
        <v>322</v>
      </c>
      <c r="AD488" s="32"/>
      <c r="AE488" s="62"/>
      <c r="AF488" s="423" t="s">
        <v>313</v>
      </c>
      <c r="AH488" s="423" t="s">
        <v>5950</v>
      </c>
      <c r="AI488" s="423" t="s">
        <v>5950</v>
      </c>
      <c r="AJ488" s="423" t="s">
        <v>313</v>
      </c>
      <c r="AK488" s="423" t="s">
        <v>6002</v>
      </c>
      <c r="AL488" s="423" t="s">
        <v>3883</v>
      </c>
      <c r="AM488" s="423" t="s">
        <v>313</v>
      </c>
      <c r="AN488" s="423" t="s">
        <v>313</v>
      </c>
      <c r="AO488" s="423" t="s">
        <v>313</v>
      </c>
      <c r="AP488" s="423" t="s">
        <v>96</v>
      </c>
      <c r="AQ488" s="423">
        <v>1</v>
      </c>
    </row>
    <row r="489" spans="1:43" hidden="1" x14ac:dyDescent="0.3">
      <c r="A489" s="423" t="s">
        <v>45</v>
      </c>
      <c r="B489">
        <v>1111</v>
      </c>
      <c r="C489">
        <v>190</v>
      </c>
      <c r="D489">
        <v>3540</v>
      </c>
      <c r="E489" s="423" t="s">
        <v>5133</v>
      </c>
      <c r="F489" s="423" t="s">
        <v>313</v>
      </c>
      <c r="G489" s="423" t="s">
        <v>5134</v>
      </c>
      <c r="H489">
        <v>18203215000175</v>
      </c>
      <c r="I489" s="423" t="s">
        <v>2745</v>
      </c>
      <c r="J489" s="423" t="s">
        <v>2745</v>
      </c>
      <c r="K489" s="423" t="s">
        <v>2747</v>
      </c>
      <c r="M489" s="423" t="s">
        <v>2748</v>
      </c>
      <c r="N489" s="423" t="s">
        <v>313</v>
      </c>
      <c r="O489" s="423" t="s">
        <v>5903</v>
      </c>
      <c r="P489" s="423" t="s">
        <v>2750</v>
      </c>
      <c r="Q489" s="423" t="s">
        <v>330</v>
      </c>
      <c r="R489" s="423" t="s">
        <v>313</v>
      </c>
      <c r="S489" s="423" t="s">
        <v>313</v>
      </c>
      <c r="T489" s="423" t="s">
        <v>2461</v>
      </c>
      <c r="U489" s="423" t="s">
        <v>356</v>
      </c>
      <c r="V489" s="423" t="s">
        <v>313</v>
      </c>
      <c r="W489">
        <v>13020</v>
      </c>
      <c r="X489">
        <v>68904</v>
      </c>
      <c r="Y489" s="423" t="s">
        <v>313</v>
      </c>
      <c r="Z489">
        <v>29</v>
      </c>
      <c r="AA489" s="32">
        <v>46126</v>
      </c>
      <c r="AB489" s="62">
        <v>0.66122685185185182</v>
      </c>
      <c r="AC489" s="423" t="s">
        <v>358</v>
      </c>
      <c r="AD489" s="32">
        <v>46155</v>
      </c>
      <c r="AE489" s="62">
        <v>0.70854166666666663</v>
      </c>
      <c r="AF489" s="423" t="s">
        <v>313</v>
      </c>
      <c r="AH489" s="423" t="s">
        <v>5956</v>
      </c>
      <c r="AI489" s="423" t="s">
        <v>5784</v>
      </c>
      <c r="AJ489" s="423" t="s">
        <v>313</v>
      </c>
      <c r="AK489" s="423" t="s">
        <v>6123</v>
      </c>
      <c r="AL489" s="423" t="s">
        <v>5958</v>
      </c>
      <c r="AM489" s="423" t="s">
        <v>313</v>
      </c>
      <c r="AN489" s="423" t="s">
        <v>313</v>
      </c>
      <c r="AO489" s="423" t="s">
        <v>313</v>
      </c>
      <c r="AP489" s="423" t="s">
        <v>3528</v>
      </c>
      <c r="AQ489" s="423">
        <v>1</v>
      </c>
    </row>
    <row r="490" spans="1:43" hidden="1" x14ac:dyDescent="0.3">
      <c r="A490" s="423" t="s">
        <v>45</v>
      </c>
      <c r="B490">
        <v>1112</v>
      </c>
      <c r="C490">
        <v>108</v>
      </c>
      <c r="D490">
        <v>3541</v>
      </c>
      <c r="E490" s="423" t="s">
        <v>313</v>
      </c>
      <c r="F490" s="423" t="s">
        <v>313</v>
      </c>
      <c r="G490" s="423" t="s">
        <v>5135</v>
      </c>
      <c r="I490" s="423" t="s">
        <v>2372</v>
      </c>
      <c r="J490" s="423" t="s">
        <v>2372</v>
      </c>
      <c r="K490" s="423" t="s">
        <v>313</v>
      </c>
      <c r="M490" s="423" t="s">
        <v>2373</v>
      </c>
      <c r="N490" s="423" t="s">
        <v>313</v>
      </c>
      <c r="O490" s="423" t="s">
        <v>313</v>
      </c>
      <c r="P490" s="423" t="s">
        <v>313</v>
      </c>
      <c r="Q490" s="423" t="s">
        <v>313</v>
      </c>
      <c r="R490" s="423" t="s">
        <v>313</v>
      </c>
      <c r="S490" s="423" t="s">
        <v>313</v>
      </c>
      <c r="T490" s="423" t="s">
        <v>2461</v>
      </c>
      <c r="U490" s="423" t="s">
        <v>2470</v>
      </c>
      <c r="V490" s="423" t="s">
        <v>313</v>
      </c>
      <c r="W490">
        <v>6000</v>
      </c>
      <c r="X490">
        <v>2000</v>
      </c>
      <c r="Y490" s="423" t="s">
        <v>313</v>
      </c>
      <c r="Z490">
        <v>14</v>
      </c>
      <c r="AA490" s="32">
        <v>46126</v>
      </c>
      <c r="AB490" s="62">
        <v>0.66817129629629635</v>
      </c>
      <c r="AC490" s="423" t="s">
        <v>335</v>
      </c>
      <c r="AD490" s="32">
        <v>46140</v>
      </c>
      <c r="AE490" s="62">
        <v>0.52344907407407404</v>
      </c>
      <c r="AF490" s="423" t="s">
        <v>407</v>
      </c>
      <c r="AH490" s="423" t="s">
        <v>5129</v>
      </c>
      <c r="AI490" s="423" t="s">
        <v>5129</v>
      </c>
      <c r="AJ490" s="423" t="s">
        <v>313</v>
      </c>
      <c r="AK490" s="423" t="s">
        <v>5129</v>
      </c>
      <c r="AL490" s="423" t="s">
        <v>3883</v>
      </c>
      <c r="AM490" s="423" t="s">
        <v>313</v>
      </c>
      <c r="AN490" s="423" t="s">
        <v>313</v>
      </c>
      <c r="AO490" s="423" t="s">
        <v>313</v>
      </c>
      <c r="AP490" s="423" t="s">
        <v>3726</v>
      </c>
      <c r="AQ490" s="423">
        <v>1</v>
      </c>
    </row>
    <row r="491" spans="1:43" hidden="1" x14ac:dyDescent="0.3">
      <c r="A491" s="423" t="s">
        <v>45</v>
      </c>
      <c r="B491">
        <v>1115</v>
      </c>
      <c r="C491">
        <v>141</v>
      </c>
      <c r="D491">
        <v>3550</v>
      </c>
      <c r="E491" s="423" t="s">
        <v>5959</v>
      </c>
      <c r="F491" s="423" t="s">
        <v>313</v>
      </c>
      <c r="G491" s="423" t="s">
        <v>2446</v>
      </c>
      <c r="I491" s="423" t="s">
        <v>2446</v>
      </c>
      <c r="J491" s="423" t="s">
        <v>2446</v>
      </c>
      <c r="K491" s="423" t="s">
        <v>3187</v>
      </c>
      <c r="M491" s="423" t="s">
        <v>2448</v>
      </c>
      <c r="N491" s="423" t="s">
        <v>313</v>
      </c>
      <c r="O491" s="423" t="s">
        <v>313</v>
      </c>
      <c r="P491" s="423" t="s">
        <v>313</v>
      </c>
      <c r="Q491" s="423" t="s">
        <v>313</v>
      </c>
      <c r="R491" s="423" t="s">
        <v>313</v>
      </c>
      <c r="S491" s="423" t="s">
        <v>313</v>
      </c>
      <c r="T491" s="423" t="s">
        <v>2461</v>
      </c>
      <c r="U491" s="423" t="s">
        <v>2470</v>
      </c>
      <c r="V491" s="423" t="s">
        <v>313</v>
      </c>
      <c r="W491">
        <v>420</v>
      </c>
      <c r="X491">
        <v>0</v>
      </c>
      <c r="Y491" s="423" t="s">
        <v>313</v>
      </c>
      <c r="Z491">
        <v>9</v>
      </c>
      <c r="AA491" s="32">
        <v>46127</v>
      </c>
      <c r="AB491" s="62">
        <v>0.50359953703703708</v>
      </c>
      <c r="AC491" s="423" t="s">
        <v>335</v>
      </c>
      <c r="AD491" s="32">
        <v>46136</v>
      </c>
      <c r="AE491" s="62">
        <v>0.44840277777777776</v>
      </c>
      <c r="AF491" s="423" t="s">
        <v>336</v>
      </c>
      <c r="AH491" s="423" t="s">
        <v>5136</v>
      </c>
      <c r="AI491" s="423" t="s">
        <v>313</v>
      </c>
      <c r="AJ491" s="423" t="s">
        <v>313</v>
      </c>
      <c r="AK491" s="423" t="s">
        <v>5956</v>
      </c>
      <c r="AL491" s="423" t="s">
        <v>3883</v>
      </c>
      <c r="AM491" s="423" t="s">
        <v>313</v>
      </c>
      <c r="AN491" s="423" t="s">
        <v>313</v>
      </c>
      <c r="AO491" s="423" t="s">
        <v>313</v>
      </c>
      <c r="AP491" s="423" t="s">
        <v>2256</v>
      </c>
      <c r="AQ491" s="423">
        <v>1</v>
      </c>
    </row>
    <row r="492" spans="1:43" hidden="1" x14ac:dyDescent="0.3">
      <c r="A492" s="423" t="s">
        <v>45</v>
      </c>
      <c r="B492">
        <v>1118</v>
      </c>
      <c r="C492">
        <v>134</v>
      </c>
      <c r="D492">
        <v>3551</v>
      </c>
      <c r="E492" s="423" t="s">
        <v>313</v>
      </c>
      <c r="F492" s="423" t="s">
        <v>313</v>
      </c>
      <c r="G492" s="423" t="s">
        <v>5960</v>
      </c>
      <c r="I492" s="423" t="s">
        <v>2428</v>
      </c>
      <c r="J492" s="423" t="s">
        <v>2428</v>
      </c>
      <c r="K492" s="423" t="s">
        <v>2887</v>
      </c>
      <c r="M492" s="423" t="s">
        <v>2430</v>
      </c>
      <c r="N492" s="423" t="s">
        <v>313</v>
      </c>
      <c r="O492" s="423" t="s">
        <v>313</v>
      </c>
      <c r="P492" s="423" t="s">
        <v>313</v>
      </c>
      <c r="Q492" s="423" t="s">
        <v>313</v>
      </c>
      <c r="R492" s="423" t="s">
        <v>313</v>
      </c>
      <c r="S492" s="423" t="s">
        <v>313</v>
      </c>
      <c r="T492" s="423" t="s">
        <v>2461</v>
      </c>
      <c r="U492" s="423" t="s">
        <v>2470</v>
      </c>
      <c r="V492" s="423" t="s">
        <v>313</v>
      </c>
      <c r="W492">
        <v>3360</v>
      </c>
      <c r="X492">
        <v>0</v>
      </c>
      <c r="Y492" s="423" t="s">
        <v>313</v>
      </c>
      <c r="Z492">
        <v>27</v>
      </c>
      <c r="AA492" s="32">
        <v>46127</v>
      </c>
      <c r="AB492" s="62">
        <v>0.66628472222222224</v>
      </c>
      <c r="AC492" s="423" t="s">
        <v>335</v>
      </c>
      <c r="AD492" s="32">
        <v>46154</v>
      </c>
      <c r="AE492" s="62">
        <v>0.73130787037037037</v>
      </c>
      <c r="AF492" s="423" t="s">
        <v>474</v>
      </c>
      <c r="AH492" s="423" t="s">
        <v>5136</v>
      </c>
      <c r="AI492" s="423" t="s">
        <v>313</v>
      </c>
      <c r="AJ492" s="423" t="s">
        <v>313</v>
      </c>
      <c r="AK492" s="423" t="s">
        <v>6005</v>
      </c>
      <c r="AL492" s="423" t="s">
        <v>3883</v>
      </c>
      <c r="AM492" s="423" t="s">
        <v>313</v>
      </c>
      <c r="AN492" s="423" t="s">
        <v>313</v>
      </c>
      <c r="AO492" s="423" t="s">
        <v>313</v>
      </c>
      <c r="AP492" s="423" t="s">
        <v>2256</v>
      </c>
      <c r="AQ492" s="423">
        <v>1</v>
      </c>
    </row>
    <row r="493" spans="1:43" hidden="1" x14ac:dyDescent="0.3">
      <c r="A493" s="423" t="s">
        <v>45</v>
      </c>
      <c r="B493">
        <v>1119</v>
      </c>
      <c r="C493">
        <v>208</v>
      </c>
      <c r="D493">
        <v>3554</v>
      </c>
      <c r="E493" s="423" t="s">
        <v>313</v>
      </c>
      <c r="F493" s="423" t="s">
        <v>313</v>
      </c>
      <c r="G493" s="423" t="s">
        <v>5961</v>
      </c>
      <c r="H493">
        <v>42830750000130</v>
      </c>
      <c r="I493" s="423" t="s">
        <v>2961</v>
      </c>
      <c r="J493" s="423" t="s">
        <v>2961</v>
      </c>
      <c r="K493" s="423" t="s">
        <v>5962</v>
      </c>
      <c r="M493" s="423" t="s">
        <v>5000</v>
      </c>
      <c r="N493" s="423" t="s">
        <v>313</v>
      </c>
      <c r="O493" s="423" t="s">
        <v>5927</v>
      </c>
      <c r="P493" s="423" t="s">
        <v>631</v>
      </c>
      <c r="Q493" s="423" t="s">
        <v>330</v>
      </c>
      <c r="R493" s="423" t="s">
        <v>313</v>
      </c>
      <c r="S493" s="423" t="s">
        <v>313</v>
      </c>
      <c r="T493" s="423" t="s">
        <v>2461</v>
      </c>
      <c r="U493" s="423" t="s">
        <v>2470</v>
      </c>
      <c r="V493" s="423" t="s">
        <v>313</v>
      </c>
      <c r="W493">
        <v>13100</v>
      </c>
      <c r="X493">
        <v>1700</v>
      </c>
      <c r="Y493" s="423" t="s">
        <v>313</v>
      </c>
      <c r="Z493">
        <v>34</v>
      </c>
      <c r="AA493" s="32">
        <v>46128</v>
      </c>
      <c r="AB493" s="62">
        <v>0.67996527777777782</v>
      </c>
      <c r="AC493" s="423" t="s">
        <v>322</v>
      </c>
      <c r="AD493" s="32"/>
      <c r="AE493" s="62"/>
      <c r="AF493" s="423" t="s">
        <v>313</v>
      </c>
      <c r="AH493" s="423" t="s">
        <v>5963</v>
      </c>
      <c r="AI493" s="423" t="s">
        <v>5963</v>
      </c>
      <c r="AJ493" s="423" t="s">
        <v>313</v>
      </c>
      <c r="AK493" s="423" t="s">
        <v>6104</v>
      </c>
      <c r="AL493" s="423" t="s">
        <v>3883</v>
      </c>
      <c r="AM493" s="423" t="s">
        <v>313</v>
      </c>
      <c r="AN493" s="423" t="s">
        <v>313</v>
      </c>
      <c r="AO493" s="423" t="s">
        <v>313</v>
      </c>
      <c r="AP493" s="423" t="s">
        <v>138</v>
      </c>
      <c r="AQ493" s="423">
        <v>1</v>
      </c>
    </row>
    <row r="494" spans="1:43" hidden="1" x14ac:dyDescent="0.3">
      <c r="A494" s="423" t="s">
        <v>45</v>
      </c>
      <c r="B494">
        <v>1124</v>
      </c>
      <c r="C494">
        <v>149</v>
      </c>
      <c r="D494">
        <v>3572</v>
      </c>
      <c r="E494" s="423" t="s">
        <v>313</v>
      </c>
      <c r="F494" s="423" t="s">
        <v>313</v>
      </c>
      <c r="G494" s="423" t="s">
        <v>5964</v>
      </c>
      <c r="H494">
        <v>12418196000118</v>
      </c>
      <c r="I494" s="423" t="s">
        <v>2702</v>
      </c>
      <c r="J494" s="423" t="s">
        <v>2702</v>
      </c>
      <c r="K494" s="423" t="s">
        <v>2704</v>
      </c>
      <c r="M494" s="423" t="s">
        <v>2705</v>
      </c>
      <c r="N494" s="423" t="s">
        <v>313</v>
      </c>
      <c r="O494" s="423" t="s">
        <v>313</v>
      </c>
      <c r="P494" s="423" t="s">
        <v>313</v>
      </c>
      <c r="Q494" s="423" t="s">
        <v>313</v>
      </c>
      <c r="R494" s="423" t="s">
        <v>313</v>
      </c>
      <c r="S494" s="423" t="s">
        <v>313</v>
      </c>
      <c r="T494" s="423" t="s">
        <v>2461</v>
      </c>
      <c r="U494" s="423" t="s">
        <v>2470</v>
      </c>
      <c r="V494" s="423" t="s">
        <v>313</v>
      </c>
      <c r="W494">
        <v>0</v>
      </c>
      <c r="X494">
        <v>5394</v>
      </c>
      <c r="Y494" s="423" t="s">
        <v>313</v>
      </c>
      <c r="Z494">
        <v>4</v>
      </c>
      <c r="AA494" s="32">
        <v>46132</v>
      </c>
      <c r="AB494" s="62">
        <v>0.48947916666666669</v>
      </c>
      <c r="AC494" s="423" t="s">
        <v>335</v>
      </c>
      <c r="AD494" s="32">
        <v>46136</v>
      </c>
      <c r="AE494" s="62">
        <v>0.63063657407407403</v>
      </c>
      <c r="AF494" s="423" t="s">
        <v>474</v>
      </c>
      <c r="AH494" s="423" t="s">
        <v>5965</v>
      </c>
      <c r="AI494" s="423" t="s">
        <v>313</v>
      </c>
      <c r="AJ494" s="423" t="s">
        <v>313</v>
      </c>
      <c r="AK494" s="423" t="s">
        <v>5965</v>
      </c>
      <c r="AL494" s="423" t="s">
        <v>3883</v>
      </c>
      <c r="AM494" s="423" t="s">
        <v>313</v>
      </c>
      <c r="AN494" s="423" t="s">
        <v>313</v>
      </c>
      <c r="AO494" s="423" t="s">
        <v>313</v>
      </c>
      <c r="AP494" s="423" t="s">
        <v>3528</v>
      </c>
      <c r="AQ494" s="423">
        <v>1</v>
      </c>
    </row>
    <row r="495" spans="1:43" hidden="1" x14ac:dyDescent="0.3">
      <c r="A495" s="423" t="s">
        <v>45</v>
      </c>
      <c r="B495">
        <v>1125</v>
      </c>
      <c r="C495">
        <v>122</v>
      </c>
      <c r="D495">
        <v>3573</v>
      </c>
      <c r="E495" s="423" t="s">
        <v>313</v>
      </c>
      <c r="F495" s="423" t="s">
        <v>313</v>
      </c>
      <c r="G495" s="423" t="s">
        <v>5966</v>
      </c>
      <c r="I495" s="423" t="s">
        <v>182</v>
      </c>
      <c r="J495" s="423" t="s">
        <v>182</v>
      </c>
      <c r="K495" s="423" t="s">
        <v>2924</v>
      </c>
      <c r="M495" s="423" t="s">
        <v>2402</v>
      </c>
      <c r="N495" s="423" t="s">
        <v>313</v>
      </c>
      <c r="O495" s="423" t="s">
        <v>313</v>
      </c>
      <c r="P495" s="423" t="s">
        <v>313</v>
      </c>
      <c r="Q495" s="423" t="s">
        <v>313</v>
      </c>
      <c r="R495" s="423" t="s">
        <v>313</v>
      </c>
      <c r="S495" s="423" t="s">
        <v>313</v>
      </c>
      <c r="T495" s="423" t="s">
        <v>2461</v>
      </c>
      <c r="U495" s="423" t="s">
        <v>2470</v>
      </c>
      <c r="V495" s="423" t="s">
        <v>313</v>
      </c>
      <c r="Y495" s="423" t="s">
        <v>313</v>
      </c>
      <c r="Z495">
        <v>30</v>
      </c>
      <c r="AA495" s="32">
        <v>46132</v>
      </c>
      <c r="AB495" s="62">
        <v>0.51258101851851856</v>
      </c>
      <c r="AC495" s="423" t="s">
        <v>322</v>
      </c>
      <c r="AD495" s="32"/>
      <c r="AE495" s="62"/>
      <c r="AF495" s="423" t="s">
        <v>313</v>
      </c>
      <c r="AH495" s="423" t="s">
        <v>5136</v>
      </c>
      <c r="AI495" s="423" t="s">
        <v>313</v>
      </c>
      <c r="AJ495" s="423" t="s">
        <v>313</v>
      </c>
      <c r="AK495" s="423" t="s">
        <v>5965</v>
      </c>
      <c r="AL495" s="423" t="s">
        <v>3883</v>
      </c>
      <c r="AM495" s="423" t="s">
        <v>313</v>
      </c>
      <c r="AN495" s="423" t="s">
        <v>313</v>
      </c>
      <c r="AO495" s="423" t="s">
        <v>313</v>
      </c>
      <c r="AP495" s="423" t="s">
        <v>2223</v>
      </c>
      <c r="AQ495" s="423">
        <v>1</v>
      </c>
    </row>
    <row r="496" spans="1:43" hidden="1" x14ac:dyDescent="0.3">
      <c r="A496" s="423" t="s">
        <v>45</v>
      </c>
      <c r="B496">
        <v>1157</v>
      </c>
      <c r="D496">
        <v>3634</v>
      </c>
      <c r="E496" s="423" t="s">
        <v>313</v>
      </c>
      <c r="F496" s="423" t="s">
        <v>313</v>
      </c>
      <c r="G496" s="423" t="s">
        <v>454</v>
      </c>
      <c r="I496" s="423" t="s">
        <v>313</v>
      </c>
      <c r="J496" s="423" t="s">
        <v>454</v>
      </c>
      <c r="K496" s="423" t="s">
        <v>1560</v>
      </c>
      <c r="M496" s="423" t="s">
        <v>313</v>
      </c>
      <c r="N496" s="423" t="s">
        <v>313</v>
      </c>
      <c r="O496" s="423" t="s">
        <v>313</v>
      </c>
      <c r="P496" s="423" t="s">
        <v>313</v>
      </c>
      <c r="Q496" s="423" t="s">
        <v>313</v>
      </c>
      <c r="R496" s="423" t="s">
        <v>313</v>
      </c>
      <c r="S496" s="423" t="s">
        <v>313</v>
      </c>
      <c r="T496" s="423" t="s">
        <v>2461</v>
      </c>
      <c r="U496" s="423" t="s">
        <v>2470</v>
      </c>
      <c r="V496" s="423" t="s">
        <v>313</v>
      </c>
      <c r="W496">
        <v>1600</v>
      </c>
      <c r="X496">
        <v>34428</v>
      </c>
      <c r="Y496" s="423" t="s">
        <v>313</v>
      </c>
      <c r="Z496">
        <v>0</v>
      </c>
      <c r="AA496" s="32">
        <v>46141</v>
      </c>
      <c r="AB496" s="62">
        <v>0.69233796296296302</v>
      </c>
      <c r="AC496" s="423" t="s">
        <v>335</v>
      </c>
      <c r="AD496" s="32">
        <v>46141</v>
      </c>
      <c r="AE496" s="62">
        <v>0.69530092592592596</v>
      </c>
      <c r="AF496" s="423" t="s">
        <v>407</v>
      </c>
      <c r="AH496" s="423" t="s">
        <v>6105</v>
      </c>
      <c r="AI496" s="423" t="s">
        <v>6105</v>
      </c>
      <c r="AJ496" s="423" t="s">
        <v>313</v>
      </c>
      <c r="AK496" s="423" t="s">
        <v>6105</v>
      </c>
      <c r="AL496" s="423" t="s">
        <v>3883</v>
      </c>
      <c r="AM496" s="423" t="s">
        <v>313</v>
      </c>
      <c r="AN496" s="423" t="s">
        <v>313</v>
      </c>
      <c r="AO496" s="423" t="s">
        <v>313</v>
      </c>
      <c r="AP496" s="423" t="s">
        <v>313</v>
      </c>
      <c r="AQ496" s="423">
        <v>1</v>
      </c>
    </row>
    <row r="497" spans="1:43" hidden="1" x14ac:dyDescent="0.3">
      <c r="A497" s="423" t="s">
        <v>45</v>
      </c>
      <c r="B497">
        <v>1158</v>
      </c>
      <c r="C497">
        <v>208</v>
      </c>
      <c r="D497">
        <v>3635</v>
      </c>
      <c r="E497" s="423" t="s">
        <v>313</v>
      </c>
      <c r="F497" s="423" t="s">
        <v>313</v>
      </c>
      <c r="G497" s="423" t="s">
        <v>6106</v>
      </c>
      <c r="H497">
        <v>42830750000130</v>
      </c>
      <c r="I497" s="423" t="s">
        <v>2961</v>
      </c>
      <c r="J497" s="423" t="s">
        <v>2961</v>
      </c>
      <c r="K497" s="423" t="s">
        <v>5962</v>
      </c>
      <c r="M497" s="423" t="s">
        <v>5000</v>
      </c>
      <c r="N497" s="423" t="s">
        <v>313</v>
      </c>
      <c r="O497" s="423" t="s">
        <v>5927</v>
      </c>
      <c r="P497" s="423" t="s">
        <v>631</v>
      </c>
      <c r="Q497" s="423" t="s">
        <v>330</v>
      </c>
      <c r="R497" s="423" t="s">
        <v>313</v>
      </c>
      <c r="S497" s="423" t="s">
        <v>313</v>
      </c>
      <c r="T497" s="423" t="s">
        <v>2461</v>
      </c>
      <c r="U497" s="423" t="s">
        <v>2470</v>
      </c>
      <c r="V497" s="423" t="s">
        <v>313</v>
      </c>
      <c r="W497">
        <v>360</v>
      </c>
      <c r="X497">
        <v>32076</v>
      </c>
      <c r="Y497" s="423" t="s">
        <v>313</v>
      </c>
      <c r="Z497">
        <v>21</v>
      </c>
      <c r="AA497" s="32">
        <v>46141</v>
      </c>
      <c r="AB497" s="62">
        <v>0.69581018518518523</v>
      </c>
      <c r="AC497" s="423" t="s">
        <v>322</v>
      </c>
      <c r="AD497" s="32"/>
      <c r="AE497" s="62"/>
      <c r="AF497" s="423" t="s">
        <v>313</v>
      </c>
      <c r="AH497" s="423" t="s">
        <v>6105</v>
      </c>
      <c r="AI497" s="423" t="s">
        <v>6105</v>
      </c>
      <c r="AJ497" s="423" t="s">
        <v>313</v>
      </c>
      <c r="AK497" s="423" t="s">
        <v>6105</v>
      </c>
      <c r="AL497" s="423" t="s">
        <v>3883</v>
      </c>
      <c r="AM497" s="423" t="s">
        <v>313</v>
      </c>
      <c r="AN497" s="423" t="s">
        <v>313</v>
      </c>
      <c r="AO497" s="423" t="s">
        <v>313</v>
      </c>
      <c r="AP497" s="423" t="s">
        <v>313</v>
      </c>
      <c r="AQ497" s="423">
        <v>1</v>
      </c>
    </row>
    <row r="498" spans="1:43" x14ac:dyDescent="0.3">
      <c r="A498" s="423" t="s">
        <v>45</v>
      </c>
      <c r="B498">
        <v>1182</v>
      </c>
      <c r="C498">
        <v>76</v>
      </c>
      <c r="D498">
        <v>3739</v>
      </c>
      <c r="E498" s="423" t="s">
        <v>313</v>
      </c>
      <c r="F498" s="423" t="s">
        <v>313</v>
      </c>
      <c r="G498" s="423" t="s">
        <v>2281</v>
      </c>
      <c r="H498">
        <v>43372158000103</v>
      </c>
      <c r="I498" s="423" t="s">
        <v>2281</v>
      </c>
      <c r="J498" s="423" t="s">
        <v>2281</v>
      </c>
      <c r="K498" s="423" t="s">
        <v>2678</v>
      </c>
      <c r="M498" s="423" t="s">
        <v>2283</v>
      </c>
      <c r="N498" s="423" t="s">
        <v>313</v>
      </c>
      <c r="O498" s="423" t="s">
        <v>313</v>
      </c>
      <c r="P498" s="423" t="s">
        <v>2284</v>
      </c>
      <c r="Q498" s="423" t="s">
        <v>1232</v>
      </c>
      <c r="R498" s="423" t="s">
        <v>313</v>
      </c>
      <c r="S498" s="423" t="s">
        <v>313</v>
      </c>
      <c r="T498" s="423" t="s">
        <v>2461</v>
      </c>
      <c r="U498" s="423" t="s">
        <v>2462</v>
      </c>
      <c r="V498" s="423" t="s">
        <v>313</v>
      </c>
      <c r="W498">
        <v>3360</v>
      </c>
      <c r="X498">
        <v>7128</v>
      </c>
      <c r="Y498" s="423" t="s">
        <v>313</v>
      </c>
      <c r="Z498">
        <v>14</v>
      </c>
      <c r="AA498" s="32">
        <v>46148</v>
      </c>
      <c r="AB498" s="62">
        <v>0.63268518518518524</v>
      </c>
      <c r="AC498" s="423" t="s">
        <v>322</v>
      </c>
      <c r="AD498" s="32"/>
      <c r="AE498" s="62"/>
      <c r="AF498" s="423" t="s">
        <v>313</v>
      </c>
      <c r="AH498" s="423" t="s">
        <v>6221</v>
      </c>
      <c r="AI498" s="423" t="s">
        <v>6298</v>
      </c>
      <c r="AJ498" s="423" t="s">
        <v>313</v>
      </c>
      <c r="AK498" s="423" t="s">
        <v>6298</v>
      </c>
      <c r="AL498" s="423" t="s">
        <v>3883</v>
      </c>
      <c r="AM498" s="423" t="s">
        <v>313</v>
      </c>
      <c r="AN498" s="423" t="s">
        <v>313</v>
      </c>
      <c r="AO498" s="423" t="s">
        <v>313</v>
      </c>
      <c r="AP498" s="423" t="s">
        <v>3528</v>
      </c>
      <c r="AQ498" s="423">
        <v>1</v>
      </c>
    </row>
    <row r="499" spans="1:43" x14ac:dyDescent="0.3">
      <c r="A499" s="423" t="s">
        <v>45</v>
      </c>
      <c r="B499">
        <v>1183</v>
      </c>
      <c r="C499">
        <v>174</v>
      </c>
      <c r="D499">
        <v>3740</v>
      </c>
      <c r="E499" s="423" t="s">
        <v>313</v>
      </c>
      <c r="F499" s="423" t="s">
        <v>313</v>
      </c>
      <c r="G499" s="423" t="s">
        <v>6299</v>
      </c>
      <c r="H499">
        <v>45238441000164</v>
      </c>
      <c r="I499" s="423" t="s">
        <v>2562</v>
      </c>
      <c r="J499" s="423" t="s">
        <v>2562</v>
      </c>
      <c r="K499" s="423" t="s">
        <v>2564</v>
      </c>
      <c r="L499">
        <v>11973359869</v>
      </c>
      <c r="M499" s="423" t="s">
        <v>2565</v>
      </c>
      <c r="N499" s="423" t="s">
        <v>313</v>
      </c>
      <c r="O499" s="423" t="s">
        <v>5881</v>
      </c>
      <c r="P499" s="423" t="s">
        <v>631</v>
      </c>
      <c r="Q499" s="423" t="s">
        <v>330</v>
      </c>
      <c r="R499" s="423" t="s">
        <v>313</v>
      </c>
      <c r="S499" s="423" t="s">
        <v>313</v>
      </c>
      <c r="T499" s="423" t="s">
        <v>2461</v>
      </c>
      <c r="U499" s="423" t="s">
        <v>2470</v>
      </c>
      <c r="V499" s="423" t="s">
        <v>313</v>
      </c>
      <c r="W499">
        <v>1600</v>
      </c>
      <c r="X499">
        <v>229519</v>
      </c>
      <c r="Y499" s="423" t="s">
        <v>313</v>
      </c>
      <c r="Z499">
        <v>5</v>
      </c>
      <c r="AA499" s="32">
        <v>46148</v>
      </c>
      <c r="AB499" s="62">
        <v>0.64694444444444443</v>
      </c>
      <c r="AC499" s="423" t="s">
        <v>335</v>
      </c>
      <c r="AD499" s="32">
        <v>46153</v>
      </c>
      <c r="AE499" s="62">
        <v>0.4060300925925926</v>
      </c>
      <c r="AF499" s="423" t="s">
        <v>407</v>
      </c>
      <c r="AH499" s="423" t="s">
        <v>6221</v>
      </c>
      <c r="AI499" s="423" t="s">
        <v>6298</v>
      </c>
      <c r="AJ499" s="423" t="s">
        <v>313</v>
      </c>
      <c r="AK499" s="423" t="s">
        <v>6298</v>
      </c>
      <c r="AL499" s="423" t="s">
        <v>3883</v>
      </c>
      <c r="AM499" s="423" t="s">
        <v>313</v>
      </c>
      <c r="AN499" s="423" t="s">
        <v>313</v>
      </c>
      <c r="AO499" s="423" t="s">
        <v>313</v>
      </c>
      <c r="AP499" s="423" t="s">
        <v>2223</v>
      </c>
      <c r="AQ499" s="423">
        <v>1</v>
      </c>
    </row>
    <row r="500" spans="1:43" x14ac:dyDescent="0.3">
      <c r="A500" s="423" t="s">
        <v>45</v>
      </c>
      <c r="B500">
        <v>1207</v>
      </c>
      <c r="C500">
        <v>103</v>
      </c>
      <c r="D500">
        <v>3784</v>
      </c>
      <c r="E500" s="423" t="s">
        <v>313</v>
      </c>
      <c r="F500" s="423" t="s">
        <v>313</v>
      </c>
      <c r="G500" s="423" t="s">
        <v>6378</v>
      </c>
      <c r="H500">
        <v>12549273000179</v>
      </c>
      <c r="I500" s="423" t="s">
        <v>2359</v>
      </c>
      <c r="J500" s="423" t="s">
        <v>2359</v>
      </c>
      <c r="K500" s="423" t="s">
        <v>313</v>
      </c>
      <c r="M500" s="423" t="s">
        <v>2362</v>
      </c>
      <c r="N500" s="423" t="s">
        <v>313</v>
      </c>
      <c r="O500" s="423" t="s">
        <v>5874</v>
      </c>
      <c r="P500" s="423" t="s">
        <v>1130</v>
      </c>
      <c r="Q500" s="423" t="s">
        <v>330</v>
      </c>
      <c r="R500" s="423" t="s">
        <v>313</v>
      </c>
      <c r="S500" s="423" t="s">
        <v>313</v>
      </c>
      <c r="T500" s="423" t="s">
        <v>2461</v>
      </c>
      <c r="U500" s="423" t="s">
        <v>2470</v>
      </c>
      <c r="V500" s="423" t="s">
        <v>313</v>
      </c>
      <c r="W500">
        <v>8100</v>
      </c>
      <c r="X500">
        <v>1080</v>
      </c>
      <c r="Y500" s="423" t="s">
        <v>313</v>
      </c>
      <c r="Z500">
        <v>9</v>
      </c>
      <c r="AA500" s="32">
        <v>46153</v>
      </c>
      <c r="AB500" s="62">
        <v>0.64332175925925927</v>
      </c>
      <c r="AC500" s="423" t="s">
        <v>322</v>
      </c>
      <c r="AD500" s="32"/>
      <c r="AE500" s="62"/>
      <c r="AF500" s="423" t="s">
        <v>313</v>
      </c>
      <c r="AH500" s="423" t="s">
        <v>6379</v>
      </c>
      <c r="AI500" s="423" t="s">
        <v>6142</v>
      </c>
      <c r="AJ500" s="423" t="s">
        <v>313</v>
      </c>
      <c r="AK500" s="423" t="s">
        <v>6379</v>
      </c>
      <c r="AL500" s="423" t="s">
        <v>3883</v>
      </c>
      <c r="AM500" s="423" t="s">
        <v>313</v>
      </c>
      <c r="AN500" s="423" t="s">
        <v>313</v>
      </c>
      <c r="AO500" s="423" t="s">
        <v>313</v>
      </c>
      <c r="AP500" s="423" t="s">
        <v>96</v>
      </c>
      <c r="AQ500" s="423">
        <v>1</v>
      </c>
    </row>
    <row r="501" spans="1:43" x14ac:dyDescent="0.3">
      <c r="A501" s="423" t="s">
        <v>45</v>
      </c>
      <c r="B501">
        <v>1210</v>
      </c>
      <c r="D501">
        <v>3789</v>
      </c>
      <c r="E501" s="423" t="s">
        <v>313</v>
      </c>
      <c r="F501" s="423" t="s">
        <v>313</v>
      </c>
      <c r="G501" s="423" t="s">
        <v>6414</v>
      </c>
      <c r="H501">
        <v>10303813000104</v>
      </c>
      <c r="I501" s="423" t="s">
        <v>313</v>
      </c>
      <c r="J501" s="423" t="s">
        <v>6415</v>
      </c>
      <c r="K501" s="423" t="s">
        <v>6416</v>
      </c>
      <c r="M501" s="423" t="s">
        <v>4010</v>
      </c>
      <c r="N501" s="423" t="s">
        <v>313</v>
      </c>
      <c r="O501" s="423" t="s">
        <v>313</v>
      </c>
      <c r="P501" s="423" t="s">
        <v>313</v>
      </c>
      <c r="Q501" s="423" t="s">
        <v>313</v>
      </c>
      <c r="R501" s="423" t="s">
        <v>313</v>
      </c>
      <c r="S501" s="423" t="s">
        <v>313</v>
      </c>
      <c r="T501" s="423" t="s">
        <v>2461</v>
      </c>
      <c r="U501" s="423" t="s">
        <v>2470</v>
      </c>
      <c r="V501" s="423" t="s">
        <v>313</v>
      </c>
      <c r="W501">
        <v>3360</v>
      </c>
      <c r="X501">
        <v>7128</v>
      </c>
      <c r="Y501" s="423" t="s">
        <v>313</v>
      </c>
      <c r="Z501">
        <v>8</v>
      </c>
      <c r="AA501" s="32">
        <v>46154</v>
      </c>
      <c r="AB501" s="62">
        <v>0.69754629629629628</v>
      </c>
      <c r="AC501" s="423" t="s">
        <v>322</v>
      </c>
      <c r="AD501" s="32"/>
      <c r="AE501" s="62"/>
      <c r="AF501" s="423" t="s">
        <v>313</v>
      </c>
      <c r="AH501" s="423" t="s">
        <v>6417</v>
      </c>
      <c r="AI501" s="423" t="s">
        <v>6417</v>
      </c>
      <c r="AJ501" s="423" t="s">
        <v>6275</v>
      </c>
      <c r="AK501" s="423" t="s">
        <v>6417</v>
      </c>
      <c r="AL501" s="423" t="s">
        <v>3883</v>
      </c>
      <c r="AM501" s="423" t="s">
        <v>313</v>
      </c>
      <c r="AN501" s="423" t="s">
        <v>313</v>
      </c>
      <c r="AO501" s="423" t="s">
        <v>313</v>
      </c>
      <c r="AP501" s="423" t="s">
        <v>313</v>
      </c>
      <c r="AQ501" s="423">
        <v>1</v>
      </c>
    </row>
    <row r="502" spans="1:43" x14ac:dyDescent="0.3">
      <c r="A502" s="423" t="s">
        <v>45</v>
      </c>
      <c r="B502">
        <v>1235</v>
      </c>
      <c r="C502">
        <v>194</v>
      </c>
      <c r="D502">
        <v>3920</v>
      </c>
      <c r="E502" s="423" t="s">
        <v>313</v>
      </c>
      <c r="F502" s="423" t="s">
        <v>313</v>
      </c>
      <c r="G502" s="423" t="s">
        <v>2926</v>
      </c>
      <c r="H502">
        <v>44580314000186</v>
      </c>
      <c r="I502" s="423" t="s">
        <v>3891</v>
      </c>
      <c r="J502" s="423" t="s">
        <v>3891</v>
      </c>
      <c r="K502" s="423" t="s">
        <v>4412</v>
      </c>
      <c r="M502" s="423" t="s">
        <v>3892</v>
      </c>
      <c r="N502" s="423" t="s">
        <v>313</v>
      </c>
      <c r="O502" s="423" t="s">
        <v>5902</v>
      </c>
      <c r="P502" s="423" t="s">
        <v>2742</v>
      </c>
      <c r="Q502" s="423" t="s">
        <v>330</v>
      </c>
      <c r="R502" s="423" t="s">
        <v>313</v>
      </c>
      <c r="S502" s="423" t="s">
        <v>313</v>
      </c>
      <c r="T502" s="423" t="s">
        <v>2461</v>
      </c>
      <c r="U502" s="423" t="s">
        <v>356</v>
      </c>
      <c r="V502" s="423" t="s">
        <v>313</v>
      </c>
      <c r="W502">
        <v>22890</v>
      </c>
      <c r="X502">
        <v>0</v>
      </c>
      <c r="Y502" s="423" t="s">
        <v>313</v>
      </c>
      <c r="Z502">
        <v>0</v>
      </c>
      <c r="AA502" s="32">
        <v>46157</v>
      </c>
      <c r="AB502" s="62">
        <v>0.52318287037037037</v>
      </c>
      <c r="AC502" s="423" t="s">
        <v>358</v>
      </c>
      <c r="AD502" s="32">
        <v>46157</v>
      </c>
      <c r="AE502" s="62">
        <v>0.70194444444444448</v>
      </c>
      <c r="AF502" s="423" t="s">
        <v>313</v>
      </c>
      <c r="AH502" s="423" t="s">
        <v>6543</v>
      </c>
      <c r="AI502" s="423" t="s">
        <v>6543</v>
      </c>
      <c r="AJ502" s="423" t="s">
        <v>313</v>
      </c>
      <c r="AK502" s="423" t="s">
        <v>6543</v>
      </c>
      <c r="AL502" s="423" t="s">
        <v>3883</v>
      </c>
      <c r="AM502" s="423" t="s">
        <v>313</v>
      </c>
      <c r="AN502" s="423" t="s">
        <v>4580</v>
      </c>
      <c r="AO502" s="423" t="s">
        <v>313</v>
      </c>
      <c r="AP502" s="423" t="s">
        <v>313</v>
      </c>
      <c r="AQ502" s="423">
        <v>1</v>
      </c>
    </row>
    <row r="503" spans="1:43" x14ac:dyDescent="0.3">
      <c r="A503" s="423" t="s">
        <v>45</v>
      </c>
      <c r="B503">
        <v>1239</v>
      </c>
      <c r="C503">
        <v>135</v>
      </c>
      <c r="D503">
        <v>3930</v>
      </c>
      <c r="E503" s="423" t="s">
        <v>313</v>
      </c>
      <c r="F503" s="423" t="s">
        <v>313</v>
      </c>
      <c r="G503" s="423" t="s">
        <v>162</v>
      </c>
      <c r="I503" s="423" t="s">
        <v>162</v>
      </c>
      <c r="J503" s="423" t="s">
        <v>162</v>
      </c>
      <c r="K503" s="423" t="s">
        <v>6554</v>
      </c>
      <c r="M503" s="423" t="s">
        <v>2432</v>
      </c>
      <c r="N503" s="423" t="s">
        <v>313</v>
      </c>
      <c r="O503" s="423" t="s">
        <v>313</v>
      </c>
      <c r="P503" s="423" t="s">
        <v>313</v>
      </c>
      <c r="Q503" s="423" t="s">
        <v>313</v>
      </c>
      <c r="R503" s="423" t="s">
        <v>313</v>
      </c>
      <c r="S503" s="423" t="s">
        <v>313</v>
      </c>
      <c r="T503" s="423" t="s">
        <v>2461</v>
      </c>
      <c r="U503" s="423" t="s">
        <v>2470</v>
      </c>
      <c r="V503" s="423" t="s">
        <v>313</v>
      </c>
      <c r="W503">
        <v>3360</v>
      </c>
      <c r="X503">
        <v>3564</v>
      </c>
      <c r="Y503" s="423" t="s">
        <v>313</v>
      </c>
      <c r="Z503">
        <v>2</v>
      </c>
      <c r="AA503" s="32">
        <v>46160</v>
      </c>
      <c r="AB503" s="62">
        <v>0.69972222222222225</v>
      </c>
      <c r="AC503" s="423" t="s">
        <v>322</v>
      </c>
      <c r="AD503" s="32"/>
      <c r="AE503" s="62"/>
      <c r="AF503" s="423" t="s">
        <v>313</v>
      </c>
      <c r="AH503" s="423" t="s">
        <v>6537</v>
      </c>
      <c r="AI503" s="423" t="s">
        <v>6537</v>
      </c>
      <c r="AJ503" s="423" t="s">
        <v>313</v>
      </c>
      <c r="AK503" s="423" t="s">
        <v>6537</v>
      </c>
      <c r="AL503" s="423" t="s">
        <v>3883</v>
      </c>
      <c r="AM503" s="423" t="s">
        <v>313</v>
      </c>
      <c r="AN503" s="423" t="s">
        <v>313</v>
      </c>
      <c r="AO503" s="423" t="s">
        <v>313</v>
      </c>
      <c r="AP503" s="423" t="s">
        <v>313</v>
      </c>
      <c r="AQ503" s="42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2026-05-20T11:11:38Z</dcterms:modified>
</cp:coreProperties>
</file>