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6602F0EB-8F38-0849-83FD-420298888A3F}" xr6:coauthVersionLast="47" xr6:coauthVersionMax="47" xr10:uidLastSave="{00000000-0000-0000-0000-000000000000}"/>
  <bookViews>
    <workbookView xWindow="0" yWindow="500" windowWidth="64000" windowHeight="170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P22" i="1"/>
  <c r="M21" i="1"/>
  <c r="P21" i="1"/>
  <c r="M20" i="1"/>
  <c r="P20" i="1"/>
  <c r="P19" i="1"/>
  <c r="P18" i="1"/>
  <c r="M19" i="1"/>
  <c r="M18" i="1"/>
  <c r="M17" i="1"/>
  <c r="P17" i="1"/>
  <c r="M16" i="1"/>
  <c r="P16" i="1"/>
  <c r="M15" i="1"/>
  <c r="P15" i="1"/>
  <c r="M14" i="1"/>
  <c r="P14" i="1"/>
  <c r="M13" i="1"/>
  <c r="P13" i="1"/>
  <c r="M12" i="1"/>
  <c r="P12" i="1"/>
  <c r="M11" i="1"/>
  <c r="P11" i="1"/>
  <c r="P2" i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<sst xmlns="http://schemas.openxmlformats.org/spreadsheetml/2006/main" count="20" uniqueCount="20">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</sst>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m/d/yy</c:formatCode>
                <c:ptCount val="2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</c:numCache>
            </c:numRef>
          </c:cat>
          <c:val>
            <c:numRef>
              <c:f>Data!$E$2:$E$22</c:f>
              <c:numCache>
                <c:formatCode>#,##0</c:formatCode>
                <c:ptCount val="21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m/d/yy</c:formatCode>
                <c:ptCount val="2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</c:numCache>
            </c:numRef>
          </c:cat>
          <c:val>
            <c:numRef>
              <c:f>Data!$F$2:$F$22</c:f>
              <c:numCache>
                <c:formatCode>#,##0</c:formatCode>
                <c:ptCount val="21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m/d/yy</c:formatCode>
                <c:ptCount val="2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</c:numCache>
            </c:numRef>
          </c:cat>
          <c:val>
            <c:numRef>
              <c:f>Data!$G$2:$G$22</c:f>
              <c:numCache>
                <c:formatCode>#,##0</c:formatCode>
                <c:ptCount val="21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m/d/yy</c:formatCode>
                <c:ptCount val="2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</c:numCache>
            </c:numRef>
          </c:cat>
          <c:val>
            <c:numRef>
              <c:f>Data!$K$2:$K$22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m/d/yy</c:formatCode>
                <c:ptCount val="2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</c:numCache>
            </c:numRef>
          </c:cat>
          <c:val>
            <c:numRef>
              <c:f>Data!$N$2:$N$22</c:f>
              <c:numCache>
                <c:formatCode>#,##0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m/d/yy</c:formatCode>
                <c:ptCount val="2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</c:numCache>
            </c:numRef>
          </c:cat>
          <c:val>
            <c:numRef>
              <c:f>Data!$J$2:$J$22</c:f>
              <c:numCache>
                <c:formatCode>#,##0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m/d/yy</c:formatCode>
                <c:ptCount val="2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</c:numCache>
            </c:numRef>
          </c:cat>
          <c:val>
            <c:numRef>
              <c:f>Data!$M$2:$M$22</c:f>
              <c:numCache>
                <c:formatCode>#,##0</c:formatCode>
                <c:ptCount val="21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m/d/yy</c:formatCode>
                <c:ptCount val="2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</c:numCache>
            </c:numRef>
          </c:cat>
          <c:val>
            <c:numRef>
              <c:f>Data!$P$2:$P$22</c:f>
              <c:numCache>
                <c:formatCode>#,##0</c:formatCode>
                <c:ptCount val="2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Data!$R$1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Data!$A$2:$A$22</c:f>
              <c:numCache>
                <c:formatCode>m/d/yy</c:formatCode>
                <c:ptCount val="21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</c:numCache>
            </c:numRef>
          </c:cat>
          <c:val>
            <c:numRef>
              <c:f>Data!$R$2:$R$22</c:f>
              <c:numCache>
                <c:formatCode>#,##0</c:formatCode>
                <c:ptCount val="21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34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4421" cy="60692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22" totalsRowShown="0">
  <autoFilter ref="A1:T22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7">
      <calculatedColumnFormula>Data[[#This Row],[Open issues]]+Data[[#This Row],[Closed issues]]</calculatedColumnFormula>
    </tableColumn>
    <tableColumn id="13" xr3:uid="{4328C74F-4512-BC47-A624-E12D52DA1C64}" name="Open pull requests" dataDxfId="6"/>
    <tableColumn id="14" xr3:uid="{B0E7CD5E-8EFD-0845-8464-DDA5DB404F1A}" name="Closed pull requests" dataDxfId="5"/>
    <tableColumn id="20" xr3:uid="{5AC2FAE8-07F8-0C4D-B5FE-D75B75751C52}" name="Pull requests" dataDxfId="4">
      <calculatedColumnFormula>Data[[#This Row],[Open pull requests]]+Data[[#This Row],[Closed pull requests]]</calculatedColumnFormula>
    </tableColumn>
    <tableColumn id="15" xr3:uid="{90523CC0-E84C-064F-9345-04A52C3C2A93}" name="Command line options" dataDxfId="3"/>
    <tableColumn id="16" xr3:uid="{775D40B7-33AD-894D-A997-09D0BCFA826F}" name="Tests" dataDxfId="2"/>
    <tableColumn id="17" xr3:uid="{0DCC1450-6CC4-E146-A105-3B45157DE09A}" name="GH workflows" dataDxfId="1"/>
    <tableColumn id="18" xr3:uid="{45136596-751E-4E4D-93FD-EBC25B854FA5}" name="GH run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22"/>
  <sheetViews>
    <sheetView tabSelected="1" topLeftCell="A6" zoomScale="140" zoomScaleNormal="140" workbookViewId="0">
      <selection activeCell="T21" sqref="T21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  <row r="11" spans="1:20" x14ac:dyDescent="0.2">
      <c r="A11" s="1">
        <v>44645</v>
      </c>
      <c r="B11" s="2">
        <v>102</v>
      </c>
      <c r="C11" s="2">
        <v>228</v>
      </c>
      <c r="D11" s="2">
        <v>181</v>
      </c>
      <c r="E11" s="2">
        <v>4432</v>
      </c>
      <c r="F11" s="2">
        <v>1627</v>
      </c>
      <c r="G11" s="2">
        <v>3375</v>
      </c>
      <c r="H11" s="2">
        <v>59655</v>
      </c>
      <c r="I11" s="2">
        <v>42123</v>
      </c>
      <c r="J11" s="2">
        <v>1</v>
      </c>
      <c r="K11" s="2">
        <v>1</v>
      </c>
      <c r="L11" s="2">
        <v>214</v>
      </c>
      <c r="M11" s="2">
        <f>Data[[#This Row],[Open issues]]+Data[[#This Row],[Closed issues]]</f>
        <v>215</v>
      </c>
      <c r="N11" s="2">
        <v>0</v>
      </c>
      <c r="O11" s="2">
        <v>148</v>
      </c>
      <c r="P11" s="2">
        <f>Data[[#This Row],[Open pull requests]]+Data[[#This Row],[Closed pull requests]]</f>
        <v>148</v>
      </c>
      <c r="Q11" s="2">
        <v>127</v>
      </c>
      <c r="R11" s="2">
        <v>128</v>
      </c>
      <c r="S11" s="2">
        <v>3</v>
      </c>
      <c r="T11" s="2">
        <v>661</v>
      </c>
    </row>
    <row r="12" spans="1:20" x14ac:dyDescent="0.2">
      <c r="A12" s="1">
        <v>44657</v>
      </c>
      <c r="B12" s="2">
        <v>102</v>
      </c>
      <c r="C12" s="2">
        <v>229</v>
      </c>
      <c r="D12" s="2">
        <v>182</v>
      </c>
      <c r="E12" s="2">
        <v>4434</v>
      </c>
      <c r="F12" s="2">
        <v>1632</v>
      </c>
      <c r="G12" s="2">
        <v>3387</v>
      </c>
      <c r="H12" s="2">
        <v>59702</v>
      </c>
      <c r="I12" s="2">
        <v>42156</v>
      </c>
      <c r="J12" s="2">
        <v>1</v>
      </c>
      <c r="K12" s="2">
        <v>1</v>
      </c>
      <c r="L12" s="2">
        <v>214</v>
      </c>
      <c r="M12" s="2">
        <f>Data[[#This Row],[Open issues]]+Data[[#This Row],[Closed issues]]</f>
        <v>215</v>
      </c>
      <c r="N12" s="2">
        <v>0</v>
      </c>
      <c r="O12" s="2">
        <v>148</v>
      </c>
      <c r="P12" s="2">
        <f>Data[[#This Row],[Open pull requests]]+Data[[#This Row],[Closed pull requests]]</f>
        <v>148</v>
      </c>
      <c r="Q12" s="2">
        <v>127</v>
      </c>
      <c r="R12" s="2">
        <v>131</v>
      </c>
      <c r="S12" s="2">
        <v>3</v>
      </c>
      <c r="T12" s="2">
        <v>669</v>
      </c>
    </row>
    <row r="13" spans="1:20" x14ac:dyDescent="0.2">
      <c r="A13" s="1">
        <v>44664</v>
      </c>
      <c r="B13" s="2">
        <v>102</v>
      </c>
      <c r="C13" s="2">
        <v>230</v>
      </c>
      <c r="D13" s="2">
        <v>183</v>
      </c>
      <c r="E13" s="2">
        <v>4454</v>
      </c>
      <c r="F13" s="2">
        <v>1637</v>
      </c>
      <c r="G13" s="2">
        <v>3406</v>
      </c>
      <c r="H13" s="2">
        <v>60308</v>
      </c>
      <c r="I13" s="2">
        <v>42743</v>
      </c>
      <c r="J13" s="2">
        <v>1</v>
      </c>
      <c r="K13" s="2">
        <v>1</v>
      </c>
      <c r="L13" s="2">
        <v>214</v>
      </c>
      <c r="M13" s="2">
        <f>Data[[#This Row],[Open issues]]+Data[[#This Row],[Closed issues]]</f>
        <v>215</v>
      </c>
      <c r="N13" s="2">
        <v>0</v>
      </c>
      <c r="O13" s="2">
        <v>148</v>
      </c>
      <c r="P13" s="2">
        <f>Data[[#This Row],[Open pull requests]]+Data[[#This Row],[Closed pull requests]]</f>
        <v>148</v>
      </c>
      <c r="Q13" s="2">
        <v>128</v>
      </c>
      <c r="R13" s="2">
        <v>131</v>
      </c>
      <c r="S13" s="2">
        <v>3</v>
      </c>
      <c r="T13" s="2">
        <v>677</v>
      </c>
    </row>
    <row r="14" spans="1:20" x14ac:dyDescent="0.2">
      <c r="A14" s="1">
        <v>44676</v>
      </c>
      <c r="B14" s="2">
        <v>102</v>
      </c>
      <c r="C14" s="2">
        <v>230</v>
      </c>
      <c r="D14" s="2">
        <v>183</v>
      </c>
      <c r="E14" s="2">
        <v>4453</v>
      </c>
      <c r="F14" s="2">
        <v>1647</v>
      </c>
      <c r="G14" s="2">
        <v>3424</v>
      </c>
      <c r="H14" s="2">
        <v>60352</v>
      </c>
      <c r="I14" s="2">
        <v>42776</v>
      </c>
      <c r="J14" s="2">
        <v>2</v>
      </c>
      <c r="K14" s="2">
        <v>2</v>
      </c>
      <c r="L14" s="2">
        <v>215</v>
      </c>
      <c r="M14" s="2">
        <f>Data[[#This Row],[Open issues]]+Data[[#This Row],[Closed issues]]</f>
        <v>217</v>
      </c>
      <c r="N14" s="2">
        <v>0</v>
      </c>
      <c r="O14" s="2">
        <v>148</v>
      </c>
      <c r="P14" s="2">
        <f>Data[[#This Row],[Open pull requests]]+Data[[#This Row],[Closed pull requests]]</f>
        <v>148</v>
      </c>
      <c r="Q14" s="2">
        <v>128</v>
      </c>
      <c r="R14" s="2">
        <v>131</v>
      </c>
      <c r="S14" s="2">
        <v>3</v>
      </c>
      <c r="T14" s="2">
        <v>685</v>
      </c>
    </row>
    <row r="15" spans="1:20" x14ac:dyDescent="0.2">
      <c r="A15" s="1">
        <v>44678</v>
      </c>
      <c r="B15" s="2">
        <v>102</v>
      </c>
      <c r="C15" s="2">
        <v>230</v>
      </c>
      <c r="D15" s="2">
        <v>183</v>
      </c>
      <c r="E15" s="2">
        <v>4461</v>
      </c>
      <c r="F15" s="2">
        <v>1652</v>
      </c>
      <c r="G15" s="2">
        <v>3430</v>
      </c>
      <c r="H15" s="2">
        <v>60372</v>
      </c>
      <c r="I15" s="2">
        <v>42778</v>
      </c>
      <c r="J15" s="2">
        <v>1</v>
      </c>
      <c r="K15" s="2">
        <v>1</v>
      </c>
      <c r="L15" s="2">
        <v>216</v>
      </c>
      <c r="M15" s="2">
        <f>Data[[#This Row],[Open issues]]+Data[[#This Row],[Closed issues]]</f>
        <v>217</v>
      </c>
      <c r="N15" s="2">
        <v>0</v>
      </c>
      <c r="O15" s="2">
        <v>149</v>
      </c>
      <c r="P15" s="2">
        <f>Data[[#This Row],[Open pull requests]]+Data[[#This Row],[Closed pull requests]]</f>
        <v>149</v>
      </c>
      <c r="Q15" s="2">
        <v>128</v>
      </c>
      <c r="R15" s="2">
        <v>131</v>
      </c>
      <c r="S15" s="2">
        <v>3</v>
      </c>
      <c r="T15" s="2">
        <v>690</v>
      </c>
    </row>
    <row r="16" spans="1:20" x14ac:dyDescent="0.2">
      <c r="A16" s="1">
        <v>44679</v>
      </c>
      <c r="B16" s="2">
        <v>102</v>
      </c>
      <c r="C16" s="2">
        <v>231</v>
      </c>
      <c r="D16" s="2">
        <v>184</v>
      </c>
      <c r="E16" s="2">
        <v>4462</v>
      </c>
      <c r="F16" s="2">
        <v>1660</v>
      </c>
      <c r="G16" s="2">
        <v>3444</v>
      </c>
      <c r="H16" s="2">
        <v>60431</v>
      </c>
      <c r="I16" s="2">
        <v>42791</v>
      </c>
      <c r="J16" s="2">
        <v>1</v>
      </c>
      <c r="K16" s="2">
        <v>1</v>
      </c>
      <c r="L16" s="2">
        <v>217</v>
      </c>
      <c r="M16" s="2">
        <f>Data[[#This Row],[Open issues]]+Data[[#This Row],[Closed issues]]</f>
        <v>218</v>
      </c>
      <c r="N16" s="2">
        <v>0</v>
      </c>
      <c r="O16" s="2">
        <v>149</v>
      </c>
      <c r="P16" s="2">
        <f>Data[[#This Row],[Open pull requests]]+Data[[#This Row],[Closed pull requests]]</f>
        <v>149</v>
      </c>
      <c r="Q16" s="2">
        <v>128</v>
      </c>
      <c r="R16" s="2">
        <v>132</v>
      </c>
      <c r="S16" s="2">
        <v>3</v>
      </c>
      <c r="T16" s="2">
        <v>700</v>
      </c>
    </row>
    <row r="17" spans="1:20" x14ac:dyDescent="0.2">
      <c r="A17" s="1">
        <v>44686</v>
      </c>
      <c r="B17" s="2">
        <v>102</v>
      </c>
      <c r="C17" s="2">
        <v>233</v>
      </c>
      <c r="D17" s="2">
        <v>185</v>
      </c>
      <c r="E17" s="2">
        <v>4454</v>
      </c>
      <c r="F17" s="2">
        <v>1670</v>
      </c>
      <c r="G17" s="2">
        <v>3473</v>
      </c>
      <c r="H17" s="2">
        <v>60537</v>
      </c>
      <c r="I17" s="2">
        <v>42889</v>
      </c>
      <c r="J17" s="2">
        <v>1</v>
      </c>
      <c r="K17" s="2">
        <v>1</v>
      </c>
      <c r="L17" s="2">
        <v>218</v>
      </c>
      <c r="M17" s="2">
        <f>Data[[#This Row],[Open issues]]+Data[[#This Row],[Closed issues]]</f>
        <v>219</v>
      </c>
      <c r="N17" s="2">
        <v>0</v>
      </c>
      <c r="O17" s="2">
        <v>149</v>
      </c>
      <c r="P17" s="2">
        <f>Data[[#This Row],[Open pull requests]]+Data[[#This Row],[Closed pull requests]]</f>
        <v>149</v>
      </c>
      <c r="Q17" s="2">
        <v>128</v>
      </c>
      <c r="R17" s="2">
        <v>132</v>
      </c>
      <c r="S17" s="2">
        <v>3</v>
      </c>
      <c r="T17" s="2">
        <v>714</v>
      </c>
    </row>
    <row r="18" spans="1:20" x14ac:dyDescent="0.2">
      <c r="A18" s="1">
        <v>44691</v>
      </c>
      <c r="B18" s="2">
        <v>103</v>
      </c>
      <c r="C18" s="2">
        <v>233</v>
      </c>
      <c r="D18" s="2">
        <v>185</v>
      </c>
      <c r="E18" s="2">
        <v>4454</v>
      </c>
      <c r="F18" s="2">
        <v>1676</v>
      </c>
      <c r="G18" s="2">
        <v>3481</v>
      </c>
      <c r="H18" s="2">
        <v>60564</v>
      </c>
      <c r="I18" s="2">
        <v>42903</v>
      </c>
      <c r="J18" s="2">
        <v>1</v>
      </c>
      <c r="K18" s="2">
        <v>1</v>
      </c>
      <c r="L18" s="2">
        <v>218</v>
      </c>
      <c r="M18" s="2">
        <f>Data[[#This Row],[Open issues]]+Data[[#This Row],[Closed issues]]</f>
        <v>219</v>
      </c>
      <c r="N18" s="2">
        <v>0</v>
      </c>
      <c r="O18" s="2">
        <v>150</v>
      </c>
      <c r="P18" s="2">
        <f>Data[[#This Row],[Open pull requests]]+Data[[#This Row],[Closed pull requests]]</f>
        <v>150</v>
      </c>
      <c r="Q18" s="2">
        <v>128</v>
      </c>
      <c r="R18" s="2">
        <v>132</v>
      </c>
      <c r="S18" s="2">
        <v>3</v>
      </c>
      <c r="T18" s="2">
        <v>721</v>
      </c>
    </row>
    <row r="19" spans="1:20" x14ac:dyDescent="0.2">
      <c r="A19" s="1">
        <v>44705</v>
      </c>
      <c r="B19" s="2">
        <v>103</v>
      </c>
      <c r="C19" s="2">
        <v>233</v>
      </c>
      <c r="D19" s="2">
        <v>185</v>
      </c>
      <c r="E19" s="2">
        <v>4470</v>
      </c>
      <c r="F19" s="2">
        <v>1695</v>
      </c>
      <c r="G19" s="2">
        <v>3500</v>
      </c>
      <c r="H19" s="2">
        <v>60613</v>
      </c>
      <c r="I19" s="2">
        <v>42943</v>
      </c>
      <c r="J19" s="2">
        <v>1</v>
      </c>
      <c r="K19" s="2">
        <v>1</v>
      </c>
      <c r="L19" s="2">
        <v>218</v>
      </c>
      <c r="M19" s="2">
        <f>Data[[#This Row],[Open issues]]+Data[[#This Row],[Closed issues]]</f>
        <v>219</v>
      </c>
      <c r="N19" s="2">
        <v>2</v>
      </c>
      <c r="O19" s="2">
        <v>154</v>
      </c>
      <c r="P19" s="2">
        <f>Data[[#This Row],[Open pull requests]]+Data[[#This Row],[Closed pull requests]]</f>
        <v>156</v>
      </c>
      <c r="Q19" s="2">
        <v>128</v>
      </c>
      <c r="R19" s="2">
        <v>131</v>
      </c>
      <c r="S19" s="2">
        <v>4</v>
      </c>
      <c r="T19" s="2">
        <v>748</v>
      </c>
    </row>
    <row r="20" spans="1:20" x14ac:dyDescent="0.2">
      <c r="A20" s="1">
        <v>44707</v>
      </c>
      <c r="B20" s="2">
        <v>103</v>
      </c>
      <c r="C20" s="2">
        <v>234</v>
      </c>
      <c r="D20" s="2">
        <v>186</v>
      </c>
      <c r="E20" s="2">
        <v>4506</v>
      </c>
      <c r="F20" s="2">
        <v>1699</v>
      </c>
      <c r="G20" s="2">
        <v>3520</v>
      </c>
      <c r="H20" s="2">
        <v>60719</v>
      </c>
      <c r="I20" s="2">
        <v>42953</v>
      </c>
      <c r="J20" s="2">
        <v>1</v>
      </c>
      <c r="K20" s="2">
        <v>1</v>
      </c>
      <c r="L20" s="2">
        <v>219</v>
      </c>
      <c r="M20" s="2">
        <f>Data[[#This Row],[Open issues]]+Data[[#This Row],[Closed issues]]</f>
        <v>220</v>
      </c>
      <c r="N20" s="2">
        <v>1</v>
      </c>
      <c r="O20" s="2">
        <v>155</v>
      </c>
      <c r="P20" s="2">
        <f>Data[[#This Row],[Open pull requests]]+Data[[#This Row],[Closed pull requests]]</f>
        <v>156</v>
      </c>
      <c r="Q20" s="2">
        <v>131</v>
      </c>
      <c r="R20" s="2">
        <v>132</v>
      </c>
      <c r="S20" s="2">
        <v>4</v>
      </c>
      <c r="T20" s="2">
        <v>754</v>
      </c>
    </row>
    <row r="21" spans="1:20" x14ac:dyDescent="0.2">
      <c r="A21" s="1">
        <v>44710</v>
      </c>
      <c r="B21" s="2">
        <v>103</v>
      </c>
      <c r="C21" s="2">
        <v>234</v>
      </c>
      <c r="D21" s="2">
        <v>187</v>
      </c>
      <c r="E21" s="2">
        <v>4504</v>
      </c>
      <c r="F21" s="2">
        <v>1718</v>
      </c>
      <c r="G21" s="2">
        <v>3546</v>
      </c>
      <c r="H21" s="2">
        <v>61044</v>
      </c>
      <c r="I21" s="2">
        <v>43112</v>
      </c>
      <c r="J21" s="2">
        <v>1</v>
      </c>
      <c r="K21" s="2">
        <v>1</v>
      </c>
      <c r="L21" s="2">
        <v>219</v>
      </c>
      <c r="M21" s="2">
        <f>Data[[#This Row],[Open issues]]+Data[[#This Row],[Closed issues]]</f>
        <v>220</v>
      </c>
      <c r="N21" s="2">
        <v>0</v>
      </c>
      <c r="O21" s="2">
        <v>156</v>
      </c>
      <c r="P21" s="2">
        <f>Data[[#This Row],[Open pull requests]]+Data[[#This Row],[Closed pull requests]]</f>
        <v>156</v>
      </c>
      <c r="Q21" s="2">
        <v>131</v>
      </c>
      <c r="R21" s="2">
        <v>132</v>
      </c>
      <c r="S21" s="2">
        <v>4</v>
      </c>
      <c r="T21" s="2">
        <v>773</v>
      </c>
    </row>
    <row r="22" spans="1:20" x14ac:dyDescent="0.2">
      <c r="A22" s="1">
        <v>44713</v>
      </c>
      <c r="B22" s="2">
        <v>104</v>
      </c>
      <c r="C22" s="2">
        <v>235</v>
      </c>
      <c r="D22" s="2">
        <v>188</v>
      </c>
      <c r="E22" s="2">
        <v>4504</v>
      </c>
      <c r="F22" s="2">
        <v>1723</v>
      </c>
      <c r="G22" s="2">
        <v>3559</v>
      </c>
      <c r="H22" s="2">
        <v>61077</v>
      </c>
      <c r="I22" s="2">
        <v>43133</v>
      </c>
      <c r="J22" s="2">
        <v>1</v>
      </c>
      <c r="K22" s="2">
        <v>1</v>
      </c>
      <c r="L22" s="2">
        <v>219</v>
      </c>
      <c r="M22" s="2">
        <f>Data[[#This Row],[Open issues]]+Data[[#This Row],[Closed issues]]</f>
        <v>220</v>
      </c>
      <c r="N22" s="2">
        <v>0</v>
      </c>
      <c r="O22" s="2">
        <v>157</v>
      </c>
      <c r="P22" s="2">
        <f>Data[[#This Row],[Open pull requests]]+Data[[#This Row],[Closed pull requests]]</f>
        <v>157</v>
      </c>
      <c r="Q22" s="2">
        <v>131</v>
      </c>
      <c r="R22" s="2">
        <v>132</v>
      </c>
      <c r="S22" s="2">
        <v>4</v>
      </c>
      <c r="T22" s="2">
        <v>787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Lines of code</vt:lpstr>
      <vt:lpstr>Open Issues &amp; PRs</vt:lpstr>
      <vt:lpstr>Issues &amp; PRs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2022-06-01T09:21:07Z</dcterms:modified>
</cp:coreProperties>
</file>