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i/src/check_ssl_cert/varia/"/>
    </mc:Choice>
  </mc:AlternateContent>
  <xr:revisionPtr revIDLastSave="0" documentId="13_ncr:1_{3A321755-7072-864B-A212-0507E8EDC596}" xr6:coauthVersionLast="47" xr6:coauthVersionMax="47" xr10:uidLastSave="{00000000-0000-0000-0000-000000000000}"/>
  <bookViews>
    <workbookView xWindow="0" yWindow="880" windowWidth="20520" windowHeight="24540" xr2:uid="{EF8E2D16-8F1A-D743-ABFE-CD06731F2ECD}"/>
  </bookViews>
  <sheets>
    <sheet name="Data" sheetId="1" r:id="rId1"/>
    <sheet name="Lines of code" sheetId="2" r:id="rId2"/>
    <sheet name="Open Issues &amp; PRs" sheetId="3" r:id="rId3"/>
    <sheet name="Issues &amp; PRs" sheetId="4" r:id="rId4"/>
    <sheet name="Tes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3" i="1" l="1"/>
  <c r="P23" i="1"/>
  <c r="M22" i="1"/>
  <c r="P22" i="1"/>
  <c r="M21" i="1"/>
  <c r="P21" i="1"/>
  <c r="M20" i="1"/>
  <c r="P20" i="1"/>
  <c r="P19" i="1"/>
  <c r="P18" i="1"/>
  <c r="M19" i="1"/>
  <c r="M18" i="1"/>
  <c r="M17" i="1"/>
  <c r="P17" i="1"/>
  <c r="M16" i="1"/>
  <c r="P16" i="1"/>
  <c r="M15" i="1"/>
  <c r="P15" i="1"/>
  <c r="M14" i="1"/>
  <c r="P14" i="1"/>
  <c r="M13" i="1"/>
  <c r="P13" i="1"/>
  <c r="M12" i="1"/>
  <c r="P12" i="1"/>
  <c r="M11" i="1"/>
  <c r="P11" i="1"/>
  <c r="P2" i="1"/>
  <c r="P3" i="1"/>
  <c r="P4" i="1"/>
  <c r="P5" i="1"/>
  <c r="P6" i="1"/>
  <c r="P7" i="1"/>
  <c r="P8" i="1"/>
  <c r="P9" i="1"/>
  <c r="P10" i="1"/>
  <c r="M2" i="1"/>
  <c r="M3" i="1"/>
  <c r="M4" i="1"/>
  <c r="M5" i="1"/>
  <c r="M6" i="1"/>
  <c r="M7" i="1"/>
  <c r="M8" i="1"/>
  <c r="M9" i="1"/>
  <c r="M10" i="1"/>
</calcChain>
</file>

<file path=xl/sharedStrings.xml><?xml version="1.0" encoding="utf-8"?>
<sst xmlns="http://schemas.openxmlformats.org/spreadsheetml/2006/main" count="20" uniqueCount="20">
  <si>
    <t>Date</t>
  </si>
  <si>
    <t>Authors</t>
  </si>
  <si>
    <t>Versions</t>
  </si>
  <si>
    <t>GH Releases</t>
  </si>
  <si>
    <t>LoC</t>
  </si>
  <si>
    <t>Commits</t>
  </si>
  <si>
    <t>File Changes</t>
  </si>
  <si>
    <t>Insertions</t>
  </si>
  <si>
    <t>Deletions</t>
  </si>
  <si>
    <t>Open issues</t>
  </si>
  <si>
    <t>Open bugs</t>
  </si>
  <si>
    <t>Closed issues</t>
  </si>
  <si>
    <t>Open pull requests</t>
  </si>
  <si>
    <t>Command line options</t>
  </si>
  <si>
    <t>Tests</t>
  </si>
  <si>
    <t>GH workflows</t>
  </si>
  <si>
    <t>GH runs</t>
  </si>
  <si>
    <t>Issues</t>
  </si>
  <si>
    <t>Closed pull requests</t>
  </si>
  <si>
    <t>Pull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</si>
</sst>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0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Data!$E$1</c:f>
              <c:strCache>
                <c:ptCount val="1"/>
                <c:pt idx="0">
                  <c:v>LoC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Data!$A$2:$A$23</c:f>
              <c:numCache>
                <c:formatCode>m/d/yy</c:formatCode>
                <c:ptCount val="22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</c:numCache>
            </c:numRef>
          </c:cat>
          <c:val>
            <c:numRef>
              <c:f>Data!$E$2:$E$23</c:f>
              <c:numCache>
                <c:formatCode>#,##0</c:formatCode>
                <c:ptCount val="22"/>
                <c:pt idx="0">
                  <c:v>4368</c:v>
                </c:pt>
                <c:pt idx="1">
                  <c:v>4368</c:v>
                </c:pt>
                <c:pt idx="2">
                  <c:v>4368</c:v>
                </c:pt>
                <c:pt idx="3">
                  <c:v>4368</c:v>
                </c:pt>
                <c:pt idx="4">
                  <c:v>4379</c:v>
                </c:pt>
                <c:pt idx="5">
                  <c:v>4381</c:v>
                </c:pt>
                <c:pt idx="6">
                  <c:v>4399</c:v>
                </c:pt>
                <c:pt idx="7">
                  <c:v>4413</c:v>
                </c:pt>
                <c:pt idx="8">
                  <c:v>4430</c:v>
                </c:pt>
                <c:pt idx="9">
                  <c:v>4432</c:v>
                </c:pt>
                <c:pt idx="10">
                  <c:v>4434</c:v>
                </c:pt>
                <c:pt idx="11">
                  <c:v>4454</c:v>
                </c:pt>
                <c:pt idx="12">
                  <c:v>4453</c:v>
                </c:pt>
                <c:pt idx="13">
                  <c:v>4461</c:v>
                </c:pt>
                <c:pt idx="14">
                  <c:v>4462</c:v>
                </c:pt>
                <c:pt idx="15">
                  <c:v>4454</c:v>
                </c:pt>
                <c:pt idx="16">
                  <c:v>4454</c:v>
                </c:pt>
                <c:pt idx="17">
                  <c:v>4470</c:v>
                </c:pt>
                <c:pt idx="18">
                  <c:v>4506</c:v>
                </c:pt>
                <c:pt idx="19">
                  <c:v>4504</c:v>
                </c:pt>
                <c:pt idx="20">
                  <c:v>4504</c:v>
                </c:pt>
                <c:pt idx="21">
                  <c:v>4504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33-4B48-B657-8E04F40AC535}"/>
            </c:ext>
          </c:extLst>
        </c:ser>
        <c:ser>
          <c:idx val="4"/>
          <c:order val="1"/>
          <c:tx>
            <c:strRef>
              <c:f>Data!$F$1</c:f>
              <c:strCache>
                <c:ptCount val="1"/>
                <c:pt idx="0">
                  <c:v>Commits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Data!$A$2:$A$23</c:f>
              <c:numCache>
                <c:formatCode>m/d/yy</c:formatCode>
                <c:ptCount val="22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</c:numCache>
            </c:numRef>
          </c:cat>
          <c:val>
            <c:numRef>
              <c:f>Data!$F$2:$F$23</c:f>
              <c:numCache>
                <c:formatCode>#,##0</c:formatCode>
                <c:ptCount val="22"/>
                <c:pt idx="0">
                  <c:v>1523</c:v>
                </c:pt>
                <c:pt idx="1">
                  <c:v>1524</c:v>
                </c:pt>
                <c:pt idx="2">
                  <c:v>1525</c:v>
                </c:pt>
                <c:pt idx="3">
                  <c:v>1531</c:v>
                </c:pt>
                <c:pt idx="4">
                  <c:v>1539</c:v>
                </c:pt>
                <c:pt idx="5">
                  <c:v>1559</c:v>
                </c:pt>
                <c:pt idx="6">
                  <c:v>1568</c:v>
                </c:pt>
                <c:pt idx="7">
                  <c:v>1571</c:v>
                </c:pt>
                <c:pt idx="8">
                  <c:v>1598</c:v>
                </c:pt>
                <c:pt idx="9">
                  <c:v>1627</c:v>
                </c:pt>
                <c:pt idx="10">
                  <c:v>1632</c:v>
                </c:pt>
                <c:pt idx="11">
                  <c:v>1637</c:v>
                </c:pt>
                <c:pt idx="12">
                  <c:v>1647</c:v>
                </c:pt>
                <c:pt idx="13">
                  <c:v>1652</c:v>
                </c:pt>
                <c:pt idx="14">
                  <c:v>1660</c:v>
                </c:pt>
                <c:pt idx="15">
                  <c:v>1670</c:v>
                </c:pt>
                <c:pt idx="16">
                  <c:v>1676</c:v>
                </c:pt>
                <c:pt idx="17">
                  <c:v>1695</c:v>
                </c:pt>
                <c:pt idx="18">
                  <c:v>1699</c:v>
                </c:pt>
                <c:pt idx="19">
                  <c:v>1718</c:v>
                </c:pt>
                <c:pt idx="20">
                  <c:v>1723</c:v>
                </c:pt>
                <c:pt idx="21">
                  <c:v>1724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33-4B48-B657-8E04F40AC535}"/>
            </c:ext>
          </c:extLst>
        </c:ser>
        <c:ser>
          <c:idx val="5"/>
          <c:order val="2"/>
          <c:tx>
            <c:strRef>
              <c:f>Data!$G$1</c:f>
              <c:strCache>
                <c:ptCount val="1"/>
                <c:pt idx="0">
                  <c:v>File Changes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Data!$A$2:$A$23</c:f>
              <c:numCache>
                <c:formatCode>m/d/yy</c:formatCode>
                <c:ptCount val="22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</c:numCache>
            </c:numRef>
          </c:cat>
          <c:val>
            <c:numRef>
              <c:f>Data!$G$2:$G$23</c:f>
              <c:numCache>
                <c:formatCode>#,##0</c:formatCode>
                <c:ptCount val="22"/>
                <c:pt idx="0">
                  <c:v>3195</c:v>
                </c:pt>
                <c:pt idx="1">
                  <c:v>3196</c:v>
                </c:pt>
                <c:pt idx="2">
                  <c:v>3197</c:v>
                </c:pt>
                <c:pt idx="3">
                  <c:v>3207</c:v>
                </c:pt>
                <c:pt idx="4">
                  <c:v>3224</c:v>
                </c:pt>
                <c:pt idx="5">
                  <c:v>3265</c:v>
                </c:pt>
                <c:pt idx="6">
                  <c:v>3286</c:v>
                </c:pt>
                <c:pt idx="7">
                  <c:v>3298</c:v>
                </c:pt>
                <c:pt idx="8">
                  <c:v>3339</c:v>
                </c:pt>
                <c:pt idx="9">
                  <c:v>3375</c:v>
                </c:pt>
                <c:pt idx="10">
                  <c:v>3387</c:v>
                </c:pt>
                <c:pt idx="11">
                  <c:v>3406</c:v>
                </c:pt>
                <c:pt idx="12">
                  <c:v>3424</c:v>
                </c:pt>
                <c:pt idx="13">
                  <c:v>3430</c:v>
                </c:pt>
                <c:pt idx="14">
                  <c:v>3444</c:v>
                </c:pt>
                <c:pt idx="15">
                  <c:v>3473</c:v>
                </c:pt>
                <c:pt idx="16">
                  <c:v>3481</c:v>
                </c:pt>
                <c:pt idx="17">
                  <c:v>3500</c:v>
                </c:pt>
                <c:pt idx="18">
                  <c:v>3520</c:v>
                </c:pt>
                <c:pt idx="19">
                  <c:v>3546</c:v>
                </c:pt>
                <c:pt idx="20">
                  <c:v>3559</c:v>
                </c:pt>
                <c:pt idx="21">
                  <c:v>3560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33-4B48-B657-8E04F40AC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9"/>
          <c:order val="1"/>
          <c:tx>
            <c:strRef>
              <c:f>Data!$K$1</c:f>
              <c:strCache>
                <c:ptCount val="1"/>
                <c:pt idx="0">
                  <c:v>Open bugs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Data!$A$2:$A$23</c:f>
              <c:numCache>
                <c:formatCode>m/d/yy</c:formatCode>
                <c:ptCount val="22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</c:numCache>
            </c:numRef>
          </c:cat>
          <c:val>
            <c:numRef>
              <c:f>Data!$K$2:$K$23</c:f>
              <c:numCache>
                <c:formatCode>#,##0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82-0F42-AB06-7382B05A3763}"/>
            </c:ext>
          </c:extLst>
        </c:ser>
        <c:ser>
          <c:idx val="0"/>
          <c:order val="2"/>
          <c:tx>
            <c:strRef>
              <c:f>Data!$N$1</c:f>
              <c:strCache>
                <c:ptCount val="1"/>
                <c:pt idx="0">
                  <c:v>Open pull requests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Data!$A$2:$A$23</c:f>
              <c:numCache>
                <c:formatCode>m/d/yy</c:formatCode>
                <c:ptCount val="22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</c:numCache>
            </c:numRef>
          </c:cat>
          <c:val>
            <c:numRef>
              <c:f>Data!$N$2:$N$23</c:f>
              <c:numCache>
                <c:formatCode>#,##0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C-8744-82AE-91E2D8B9E25B}"/>
            </c:ext>
          </c:extLst>
        </c:ser>
        <c:ser>
          <c:idx val="8"/>
          <c:order val="0"/>
          <c:tx>
            <c:strRef>
              <c:f>Data!$J$1</c:f>
              <c:strCache>
                <c:ptCount val="1"/>
                <c:pt idx="0">
                  <c:v>Open issues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Data!$A$2:$A$23</c:f>
              <c:numCache>
                <c:formatCode>m/d/yy</c:formatCode>
                <c:ptCount val="22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</c:numCache>
            </c:numRef>
          </c:cat>
          <c:val>
            <c:numRef>
              <c:f>Data!$J$2:$J$23</c:f>
              <c:numCache>
                <c:formatCode>#,##0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82-0F42-AB06-7382B05A3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8"/>
          <c:order val="0"/>
          <c:tx>
            <c:strRef>
              <c:f>Data!$M$1</c:f>
              <c:strCache>
                <c:ptCount val="1"/>
                <c:pt idx="0">
                  <c:v>Issues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Data!$A$2:$A$23</c:f>
              <c:numCache>
                <c:formatCode>m/d/yy</c:formatCode>
                <c:ptCount val="22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</c:numCache>
            </c:numRef>
          </c:cat>
          <c:val>
            <c:numRef>
              <c:f>Data!$M$2:$M$23</c:f>
              <c:numCache>
                <c:formatCode>#,##0</c:formatCode>
                <c:ptCount val="22"/>
                <c:pt idx="0">
                  <c:v>204</c:v>
                </c:pt>
                <c:pt idx="1">
                  <c:v>204</c:v>
                </c:pt>
                <c:pt idx="2">
                  <c:v>204</c:v>
                </c:pt>
                <c:pt idx="3">
                  <c:v>204</c:v>
                </c:pt>
                <c:pt idx="4">
                  <c:v>204</c:v>
                </c:pt>
                <c:pt idx="5">
                  <c:v>204</c:v>
                </c:pt>
                <c:pt idx="6">
                  <c:v>208</c:v>
                </c:pt>
                <c:pt idx="7">
                  <c:v>208</c:v>
                </c:pt>
                <c:pt idx="8">
                  <c:v>209</c:v>
                </c:pt>
                <c:pt idx="9">
                  <c:v>215</c:v>
                </c:pt>
                <c:pt idx="10">
                  <c:v>215</c:v>
                </c:pt>
                <c:pt idx="11">
                  <c:v>215</c:v>
                </c:pt>
                <c:pt idx="12">
                  <c:v>217</c:v>
                </c:pt>
                <c:pt idx="13">
                  <c:v>217</c:v>
                </c:pt>
                <c:pt idx="14">
                  <c:v>218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220</c:v>
                </c:pt>
                <c:pt idx="19">
                  <c:v>220</c:v>
                </c:pt>
                <c:pt idx="20">
                  <c:v>220</c:v>
                </c:pt>
                <c:pt idx="21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5-4847-92C4-0FE63DD2E014}"/>
            </c:ext>
          </c:extLst>
        </c:ser>
        <c:ser>
          <c:idx val="9"/>
          <c:order val="1"/>
          <c:tx>
            <c:strRef>
              <c:f>Data!$P$1</c:f>
              <c:strCache>
                <c:ptCount val="1"/>
                <c:pt idx="0">
                  <c:v>Pull requests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Data!$A$2:$A$23</c:f>
              <c:numCache>
                <c:formatCode>m/d/yy</c:formatCode>
                <c:ptCount val="22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</c:numCache>
            </c:numRef>
          </c:cat>
          <c:val>
            <c:numRef>
              <c:f>Data!$P$2:$P$23</c:f>
              <c:numCache>
                <c:formatCode>#,##0</c:formatCode>
                <c:ptCount val="22"/>
                <c:pt idx="0">
                  <c:v>135</c:v>
                </c:pt>
                <c:pt idx="1">
                  <c:v>135</c:v>
                </c:pt>
                <c:pt idx="2">
                  <c:v>135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8">
                  <c:v>141</c:v>
                </c:pt>
                <c:pt idx="9">
                  <c:v>148</c:v>
                </c:pt>
                <c:pt idx="10">
                  <c:v>148</c:v>
                </c:pt>
                <c:pt idx="11">
                  <c:v>148</c:v>
                </c:pt>
                <c:pt idx="12">
                  <c:v>148</c:v>
                </c:pt>
                <c:pt idx="13">
                  <c:v>149</c:v>
                </c:pt>
                <c:pt idx="14">
                  <c:v>149</c:v>
                </c:pt>
                <c:pt idx="15">
                  <c:v>149</c:v>
                </c:pt>
                <c:pt idx="16">
                  <c:v>150</c:v>
                </c:pt>
                <c:pt idx="17">
                  <c:v>156</c:v>
                </c:pt>
                <c:pt idx="18">
                  <c:v>156</c:v>
                </c:pt>
                <c:pt idx="19">
                  <c:v>156</c:v>
                </c:pt>
                <c:pt idx="20">
                  <c:v>157</c:v>
                </c:pt>
                <c:pt idx="21">
                  <c:v>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5-4847-92C4-0FE63DD2E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Data!$R$1</c:f>
              <c:strCache>
                <c:ptCount val="1"/>
                <c:pt idx="0">
                  <c:v>Tests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Data!$A$2:$A$23</c:f>
              <c:numCache>
                <c:formatCode>m/d/yy</c:formatCode>
                <c:ptCount val="22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</c:numCache>
            </c:numRef>
          </c:cat>
          <c:val>
            <c:numRef>
              <c:f>Data!$R$2:$R$23</c:f>
              <c:numCache>
                <c:formatCode>#,##0</c:formatCode>
                <c:ptCount val="22"/>
                <c:pt idx="0">
                  <c:v>122</c:v>
                </c:pt>
                <c:pt idx="1">
                  <c:v>122</c:v>
                </c:pt>
                <c:pt idx="2">
                  <c:v>122</c:v>
                </c:pt>
                <c:pt idx="3">
                  <c:v>122</c:v>
                </c:pt>
                <c:pt idx="4">
                  <c:v>122</c:v>
                </c:pt>
                <c:pt idx="5">
                  <c:v>122</c:v>
                </c:pt>
                <c:pt idx="6">
                  <c:v>122</c:v>
                </c:pt>
                <c:pt idx="7">
                  <c:v>122</c:v>
                </c:pt>
                <c:pt idx="8">
                  <c:v>122</c:v>
                </c:pt>
                <c:pt idx="9">
                  <c:v>128</c:v>
                </c:pt>
                <c:pt idx="10">
                  <c:v>131</c:v>
                </c:pt>
                <c:pt idx="11">
                  <c:v>131</c:v>
                </c:pt>
                <c:pt idx="12">
                  <c:v>131</c:v>
                </c:pt>
                <c:pt idx="13">
                  <c:v>131</c:v>
                </c:pt>
                <c:pt idx="14">
                  <c:v>132</c:v>
                </c:pt>
                <c:pt idx="15">
                  <c:v>132</c:v>
                </c:pt>
                <c:pt idx="16">
                  <c:v>132</c:v>
                </c:pt>
                <c:pt idx="17">
                  <c:v>131</c:v>
                </c:pt>
                <c:pt idx="18">
                  <c:v>132</c:v>
                </c:pt>
                <c:pt idx="19">
                  <c:v>132</c:v>
                </c:pt>
                <c:pt idx="20">
                  <c:v>132</c:v>
                </c:pt>
                <c:pt idx="21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3-C84C-B453-3AC0AA833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BFC0E2-E15C-9645-95CF-EABB927DA6C7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ACA0B5-B5F6-0649-9568-624D24B93699}">
  <sheetPr/>
  <sheetViews>
    <sheetView zoomScale="20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B1BB8B-A1E8-FB42-B88F-023CE9967AAB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11F3D3-9A19-164A-A80F-5E41AF9CF1E4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34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C5B9A-F448-2B49-9E3F-D7EDF94710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34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C9658-EC66-0A40-92CF-93D491DB9D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92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B6A11-F470-F942-A094-4E25A56308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92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6A03E-7892-574D-8E69-A15D35AE42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66B95-8F57-7249-BAD0-F6F6DB81EEDA}" name="Data" displayName="Data" ref="A1:T23" totalsRowShown="0">
  <autoFilter ref="A1:T23" xr:uid="{93166B95-8F57-7249-BAD0-F6F6DB81EEDA}"/>
  <tableColumns count="20">
    <tableColumn id="1" xr3:uid="{20F9E231-C300-0444-AC18-9BA75DF43CD7}" name="Date" dataDxfId="19"/>
    <tableColumn id="2" xr3:uid="{29461922-6B0E-7E4E-9465-94C5573BFF84}" name="Authors" dataDxfId="18"/>
    <tableColumn id="3" xr3:uid="{9D977A2F-FBC7-9444-809F-55429A0A93FA}" name="Versions" dataDxfId="17"/>
    <tableColumn id="4" xr3:uid="{50EF9E4F-56ED-AE43-9F2C-3273E23CA123}" name="GH Releases" dataDxfId="16"/>
    <tableColumn id="5" xr3:uid="{7A031666-B40E-9C44-B04D-F85418485CE9}" name="LoC" dataDxfId="15"/>
    <tableColumn id="6" xr3:uid="{209B02FE-4C5E-A34D-8A40-FEEE65FDC588}" name="Commits" dataDxfId="14"/>
    <tableColumn id="7" xr3:uid="{5F63508D-C840-F54A-8A71-C80EA9D4AD88}" name="File Changes" dataDxfId="13"/>
    <tableColumn id="8" xr3:uid="{54572B04-73DF-B54E-8CA8-08B855E57298}" name="Insertions" dataDxfId="12"/>
    <tableColumn id="9" xr3:uid="{5B41BC3F-409E-3E48-ACF0-FB5B2991C84B}" name="Deletions" dataDxfId="11"/>
    <tableColumn id="10" xr3:uid="{1C05E18A-C711-644C-80DB-657BE50D2023}" name="Open issues" dataDxfId="10"/>
    <tableColumn id="11" xr3:uid="{B8CD0192-45D4-214D-A61D-035F6343DBF3}" name="Open bugs" dataDxfId="9"/>
    <tableColumn id="12" xr3:uid="{C647B025-84B9-2A4A-A39F-474FCCC1A725}" name="Closed issues" dataDxfId="8"/>
    <tableColumn id="19" xr3:uid="{5358541A-D71D-924E-B96F-092E458438D7}" name="Issues" dataDxfId="7">
      <calculatedColumnFormula>Data[[#This Row],[Open issues]]+Data[[#This Row],[Closed issues]]</calculatedColumnFormula>
    </tableColumn>
    <tableColumn id="13" xr3:uid="{4328C74F-4512-BC47-A624-E12D52DA1C64}" name="Open pull requests" dataDxfId="6"/>
    <tableColumn id="14" xr3:uid="{B0E7CD5E-8EFD-0845-8464-DDA5DB404F1A}" name="Closed pull requests" dataDxfId="5"/>
    <tableColumn id="20" xr3:uid="{5AC2FAE8-07F8-0C4D-B5FE-D75B75751C52}" name="Pull requests" dataDxfId="4">
      <calculatedColumnFormula>Data[[#This Row],[Open pull requests]]+Data[[#This Row],[Closed pull requests]]</calculatedColumnFormula>
    </tableColumn>
    <tableColumn id="15" xr3:uid="{90523CC0-E84C-064F-9345-04A52C3C2A93}" name="Command line options" dataDxfId="3"/>
    <tableColumn id="16" xr3:uid="{775D40B7-33AD-894D-A997-09D0BCFA826F}" name="Tests" dataDxfId="2"/>
    <tableColumn id="17" xr3:uid="{0DCC1450-6CC4-E146-A105-3B45157DE09A}" name="GH workflows" dataDxfId="1"/>
    <tableColumn id="18" xr3:uid="{45136596-751E-4E4D-93FD-EBC25B854FA5}" name="GH run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4EE0-0CAD-CD49-A20F-54498FB40B76}">
  <dimension ref="A1:T23"/>
  <sheetViews>
    <sheetView tabSelected="1" topLeftCell="N6" zoomScale="140" zoomScaleNormal="140" workbookViewId="0">
      <selection activeCell="T22" sqref="T22"/>
    </sheetView>
  </sheetViews>
  <sheetFormatPr baseColWidth="10" defaultRowHeight="16" x14ac:dyDescent="0.2"/>
  <cols>
    <col min="1" max="1" width="10.83203125" bestFit="1" customWidth="1"/>
    <col min="2" max="2" width="10" bestFit="1" customWidth="1"/>
    <col min="3" max="3" width="10.6640625" bestFit="1" customWidth="1"/>
    <col min="4" max="4" width="14.1640625" bestFit="1" customWidth="1"/>
    <col min="5" max="5" width="6.5" bestFit="1" customWidth="1"/>
    <col min="6" max="6" width="11" bestFit="1" customWidth="1"/>
    <col min="7" max="7" width="14" bestFit="1" customWidth="1"/>
    <col min="8" max="8" width="11.6640625" bestFit="1" customWidth="1"/>
    <col min="9" max="9" width="11.5" bestFit="1" customWidth="1"/>
    <col min="10" max="10" width="13.5" bestFit="1" customWidth="1"/>
    <col min="11" max="11" width="12.33203125" bestFit="1" customWidth="1"/>
    <col min="12" max="12" width="14.5" bestFit="1" customWidth="1"/>
    <col min="13" max="13" width="14.5" customWidth="1"/>
    <col min="14" max="14" width="19.1640625" bestFit="1" customWidth="1"/>
    <col min="15" max="15" width="19" bestFit="1" customWidth="1"/>
    <col min="16" max="16" width="19" customWidth="1"/>
    <col min="17" max="17" width="22.1640625" bestFit="1" customWidth="1"/>
    <col min="18" max="18" width="8" bestFit="1" customWidth="1"/>
    <col min="19" max="19" width="15.5" bestFit="1" customWidth="1"/>
    <col min="20" max="20" width="10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12</v>
      </c>
      <c r="O1" t="s">
        <v>18</v>
      </c>
      <c r="P1" t="s">
        <v>19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">
      <c r="A2" s="1">
        <v>44574</v>
      </c>
      <c r="B2" s="2">
        <v>101</v>
      </c>
      <c r="C2" s="2">
        <v>224</v>
      </c>
      <c r="D2" s="2">
        <v>177</v>
      </c>
      <c r="E2" s="2">
        <v>4368</v>
      </c>
      <c r="F2" s="2">
        <v>1523</v>
      </c>
      <c r="G2" s="2">
        <v>3195</v>
      </c>
      <c r="H2" s="2">
        <v>57442</v>
      </c>
      <c r="I2" s="2">
        <v>40634</v>
      </c>
      <c r="J2" s="2">
        <v>1</v>
      </c>
      <c r="K2" s="2">
        <v>0</v>
      </c>
      <c r="L2" s="2">
        <v>203</v>
      </c>
      <c r="M2" s="2">
        <f>Data[[#This Row],[Open issues]]+Data[[#This Row],[Closed issues]]</f>
        <v>204</v>
      </c>
      <c r="N2" s="2">
        <v>0</v>
      </c>
      <c r="O2" s="2">
        <v>135</v>
      </c>
      <c r="P2" s="2">
        <f>Data[[#This Row],[Open pull requests]]+Data[[#This Row],[Closed pull requests]]</f>
        <v>135</v>
      </c>
      <c r="Q2" s="2">
        <v>125</v>
      </c>
      <c r="R2" s="2">
        <v>122</v>
      </c>
      <c r="S2" s="2">
        <v>2</v>
      </c>
      <c r="T2" s="2">
        <v>541</v>
      </c>
    </row>
    <row r="3" spans="1:20" x14ac:dyDescent="0.2">
      <c r="A3" s="1">
        <v>44578</v>
      </c>
      <c r="B3" s="2">
        <v>101</v>
      </c>
      <c r="C3" s="2">
        <v>224</v>
      </c>
      <c r="D3" s="2">
        <v>177</v>
      </c>
      <c r="E3" s="2">
        <v>4368</v>
      </c>
      <c r="F3" s="2">
        <v>1524</v>
      </c>
      <c r="G3" s="2">
        <v>3196</v>
      </c>
      <c r="H3" s="2">
        <v>57422</v>
      </c>
      <c r="I3" s="2">
        <v>40034</v>
      </c>
      <c r="J3" s="2">
        <v>1</v>
      </c>
      <c r="K3" s="2">
        <v>0</v>
      </c>
      <c r="L3" s="2">
        <v>203</v>
      </c>
      <c r="M3" s="2">
        <f>Data[[#This Row],[Open issues]]+Data[[#This Row],[Closed issues]]</f>
        <v>204</v>
      </c>
      <c r="N3" s="2">
        <v>0</v>
      </c>
      <c r="O3" s="2">
        <v>135</v>
      </c>
      <c r="P3" s="2">
        <f>Data[[#This Row],[Open pull requests]]+Data[[#This Row],[Closed pull requests]]</f>
        <v>135</v>
      </c>
      <c r="Q3" s="2">
        <v>125</v>
      </c>
      <c r="R3" s="2">
        <v>122</v>
      </c>
      <c r="S3" s="2">
        <v>2</v>
      </c>
      <c r="T3" s="2">
        <v>542</v>
      </c>
    </row>
    <row r="4" spans="1:20" x14ac:dyDescent="0.2">
      <c r="A4" s="1">
        <v>44580</v>
      </c>
      <c r="B4" s="2">
        <v>101</v>
      </c>
      <c r="C4" s="2">
        <v>224</v>
      </c>
      <c r="D4" s="2">
        <v>177</v>
      </c>
      <c r="E4" s="2">
        <v>4368</v>
      </c>
      <c r="F4" s="2">
        <v>1525</v>
      </c>
      <c r="G4" s="2">
        <v>3197</v>
      </c>
      <c r="H4" s="2">
        <v>57422</v>
      </c>
      <c r="I4" s="2">
        <v>40634</v>
      </c>
      <c r="J4" s="2">
        <v>1</v>
      </c>
      <c r="K4" s="2">
        <v>0</v>
      </c>
      <c r="L4" s="2">
        <v>203</v>
      </c>
      <c r="M4" s="2">
        <f>Data[[#This Row],[Open issues]]+Data[[#This Row],[Closed issues]]</f>
        <v>204</v>
      </c>
      <c r="N4" s="2">
        <v>0</v>
      </c>
      <c r="O4" s="2">
        <v>135</v>
      </c>
      <c r="P4" s="2">
        <f>Data[[#This Row],[Open pull requests]]+Data[[#This Row],[Closed pull requests]]</f>
        <v>135</v>
      </c>
      <c r="Q4" s="2">
        <v>125</v>
      </c>
      <c r="R4" s="2">
        <v>122</v>
      </c>
      <c r="S4" s="2">
        <v>2</v>
      </c>
      <c r="T4" s="2">
        <v>543</v>
      </c>
    </row>
    <row r="5" spans="1:20" x14ac:dyDescent="0.2">
      <c r="A5" s="1">
        <v>44588</v>
      </c>
      <c r="B5" s="2">
        <v>102</v>
      </c>
      <c r="C5" s="2">
        <v>224</v>
      </c>
      <c r="D5" s="2">
        <v>177</v>
      </c>
      <c r="E5" s="2">
        <v>4368</v>
      </c>
      <c r="F5" s="2">
        <v>1531</v>
      </c>
      <c r="G5" s="2">
        <v>3207</v>
      </c>
      <c r="H5" s="2">
        <v>57794</v>
      </c>
      <c r="I5" s="2">
        <v>40652</v>
      </c>
      <c r="J5" s="2">
        <v>1</v>
      </c>
      <c r="K5" s="2">
        <v>0</v>
      </c>
      <c r="L5" s="2">
        <v>203</v>
      </c>
      <c r="M5" s="2">
        <f>Data[[#This Row],[Open issues]]+Data[[#This Row],[Closed issues]]</f>
        <v>204</v>
      </c>
      <c r="N5" s="2">
        <v>0</v>
      </c>
      <c r="O5" s="2">
        <v>135</v>
      </c>
      <c r="P5" s="2">
        <f>Data[[#This Row],[Open pull requests]]+Data[[#This Row],[Closed pull requests]]</f>
        <v>135</v>
      </c>
      <c r="Q5" s="2">
        <v>125</v>
      </c>
      <c r="R5" s="2">
        <v>122</v>
      </c>
      <c r="S5" s="2">
        <v>3</v>
      </c>
      <c r="T5" s="2">
        <v>550</v>
      </c>
    </row>
    <row r="6" spans="1:20" x14ac:dyDescent="0.2">
      <c r="A6" s="1">
        <v>44593</v>
      </c>
      <c r="B6" s="2">
        <v>102</v>
      </c>
      <c r="C6" s="2">
        <v>224</v>
      </c>
      <c r="D6" s="2">
        <v>177</v>
      </c>
      <c r="E6" s="2">
        <v>4379</v>
      </c>
      <c r="F6" s="2">
        <v>1539</v>
      </c>
      <c r="G6" s="2">
        <v>3224</v>
      </c>
      <c r="H6" s="2">
        <v>57859</v>
      </c>
      <c r="I6" s="2">
        <v>40677</v>
      </c>
      <c r="J6" s="2">
        <v>1</v>
      </c>
      <c r="K6" s="2">
        <v>0</v>
      </c>
      <c r="L6" s="2">
        <v>203</v>
      </c>
      <c r="M6" s="2">
        <f>Data[[#This Row],[Open issues]]+Data[[#This Row],[Closed issues]]</f>
        <v>204</v>
      </c>
      <c r="N6" s="2">
        <v>0</v>
      </c>
      <c r="O6" s="2">
        <v>135</v>
      </c>
      <c r="P6" s="2">
        <f>Data[[#This Row],[Open pull requests]]+Data[[#This Row],[Closed pull requests]]</f>
        <v>135</v>
      </c>
      <c r="Q6" s="2">
        <v>125</v>
      </c>
      <c r="R6" s="2">
        <v>122</v>
      </c>
      <c r="S6" s="2">
        <v>3</v>
      </c>
      <c r="T6" s="2">
        <v>561</v>
      </c>
    </row>
    <row r="7" spans="1:20" x14ac:dyDescent="0.2">
      <c r="A7" s="1">
        <v>44602</v>
      </c>
      <c r="B7" s="2">
        <v>102</v>
      </c>
      <c r="C7" s="2">
        <v>225</v>
      </c>
      <c r="D7" s="2">
        <v>178</v>
      </c>
      <c r="E7" s="2">
        <v>4381</v>
      </c>
      <c r="F7" s="2">
        <v>1559</v>
      </c>
      <c r="G7" s="2">
        <v>3265</v>
      </c>
      <c r="H7" s="2">
        <v>58868</v>
      </c>
      <c r="I7" s="2">
        <v>41555</v>
      </c>
      <c r="J7" s="2">
        <v>0</v>
      </c>
      <c r="K7" s="2">
        <v>0</v>
      </c>
      <c r="L7" s="2">
        <v>204</v>
      </c>
      <c r="M7" s="2">
        <f>Data[[#This Row],[Open issues]]+Data[[#This Row],[Closed issues]]</f>
        <v>204</v>
      </c>
      <c r="N7" s="2">
        <v>0</v>
      </c>
      <c r="O7" s="2">
        <v>135</v>
      </c>
      <c r="P7" s="2">
        <f>Data[[#This Row],[Open pull requests]]+Data[[#This Row],[Closed pull requests]]</f>
        <v>135</v>
      </c>
      <c r="Q7" s="2">
        <v>125</v>
      </c>
      <c r="R7" s="2">
        <v>122</v>
      </c>
      <c r="S7" s="2">
        <v>3</v>
      </c>
      <c r="T7" s="2">
        <v>586</v>
      </c>
    </row>
    <row r="8" spans="1:20" x14ac:dyDescent="0.2">
      <c r="A8" s="1">
        <v>44610</v>
      </c>
      <c r="B8" s="2">
        <v>102</v>
      </c>
      <c r="C8" s="2">
        <v>225</v>
      </c>
      <c r="D8" s="2">
        <v>178</v>
      </c>
      <c r="E8" s="2">
        <v>4399</v>
      </c>
      <c r="F8" s="2">
        <v>1568</v>
      </c>
      <c r="G8" s="2">
        <v>3286</v>
      </c>
      <c r="H8" s="2">
        <v>58985</v>
      </c>
      <c r="I8" s="2">
        <v>41600</v>
      </c>
      <c r="J8" s="2">
        <v>0</v>
      </c>
      <c r="K8" s="2">
        <v>0</v>
      </c>
      <c r="L8" s="2">
        <v>208</v>
      </c>
      <c r="M8" s="2">
        <f>Data[[#This Row],[Open issues]]+Data[[#This Row],[Closed issues]]</f>
        <v>208</v>
      </c>
      <c r="N8" s="2">
        <v>0</v>
      </c>
      <c r="O8" s="2">
        <v>135</v>
      </c>
      <c r="P8" s="2">
        <f>Data[[#This Row],[Open pull requests]]+Data[[#This Row],[Closed pull requests]]</f>
        <v>135</v>
      </c>
      <c r="Q8" s="2">
        <v>125</v>
      </c>
      <c r="R8" s="2">
        <v>122</v>
      </c>
      <c r="S8" s="2">
        <v>3</v>
      </c>
      <c r="T8" s="2">
        <v>595</v>
      </c>
    </row>
    <row r="9" spans="1:20" x14ac:dyDescent="0.2">
      <c r="A9" s="1">
        <v>44613</v>
      </c>
      <c r="B9" s="2">
        <v>102</v>
      </c>
      <c r="C9" s="2">
        <v>226</v>
      </c>
      <c r="D9" s="2">
        <v>179</v>
      </c>
      <c r="E9" s="2">
        <v>4413</v>
      </c>
      <c r="F9" s="2">
        <v>1571</v>
      </c>
      <c r="G9" s="2">
        <v>3298</v>
      </c>
      <c r="H9" s="2">
        <v>59170</v>
      </c>
      <c r="I9" s="2">
        <v>41754</v>
      </c>
      <c r="J9" s="2">
        <v>0</v>
      </c>
      <c r="K9" s="2">
        <v>0</v>
      </c>
      <c r="L9" s="2">
        <v>208</v>
      </c>
      <c r="M9" s="2">
        <f>Data[[#This Row],[Open issues]]+Data[[#This Row],[Closed issues]]</f>
        <v>208</v>
      </c>
      <c r="N9" s="2">
        <v>0</v>
      </c>
      <c r="O9" s="2">
        <v>135</v>
      </c>
      <c r="P9" s="2">
        <f>Data[[#This Row],[Open pull requests]]+Data[[#This Row],[Closed pull requests]]</f>
        <v>135</v>
      </c>
      <c r="Q9" s="2">
        <v>126</v>
      </c>
      <c r="R9" s="2">
        <v>122</v>
      </c>
      <c r="S9" s="2">
        <v>3</v>
      </c>
      <c r="T9" s="2">
        <v>601</v>
      </c>
    </row>
    <row r="10" spans="1:20" x14ac:dyDescent="0.2">
      <c r="A10" s="1">
        <v>44636</v>
      </c>
      <c r="B10" s="2">
        <v>102</v>
      </c>
      <c r="C10" s="2">
        <v>227</v>
      </c>
      <c r="D10" s="2">
        <v>180</v>
      </c>
      <c r="E10" s="2">
        <v>4430</v>
      </c>
      <c r="F10" s="2">
        <v>1598</v>
      </c>
      <c r="G10" s="2">
        <v>3339</v>
      </c>
      <c r="H10" s="2">
        <v>59371</v>
      </c>
      <c r="I10" s="2">
        <v>41908</v>
      </c>
      <c r="J10" s="2">
        <v>0</v>
      </c>
      <c r="K10" s="2">
        <v>0</v>
      </c>
      <c r="L10" s="2">
        <v>209</v>
      </c>
      <c r="M10" s="2">
        <f>Data[[#This Row],[Open issues]]+Data[[#This Row],[Closed issues]]</f>
        <v>209</v>
      </c>
      <c r="N10" s="2">
        <v>0</v>
      </c>
      <c r="O10" s="2">
        <v>141</v>
      </c>
      <c r="P10" s="2">
        <f>Data[[#This Row],[Open pull requests]]+Data[[#This Row],[Closed pull requests]]</f>
        <v>141</v>
      </c>
      <c r="Q10" s="2">
        <v>126</v>
      </c>
      <c r="R10" s="2">
        <v>122</v>
      </c>
      <c r="S10" s="2">
        <v>3</v>
      </c>
      <c r="T10" s="2">
        <v>632</v>
      </c>
    </row>
    <row r="11" spans="1:20" x14ac:dyDescent="0.2">
      <c r="A11" s="1">
        <v>44645</v>
      </c>
      <c r="B11" s="2">
        <v>102</v>
      </c>
      <c r="C11" s="2">
        <v>228</v>
      </c>
      <c r="D11" s="2">
        <v>181</v>
      </c>
      <c r="E11" s="2">
        <v>4432</v>
      </c>
      <c r="F11" s="2">
        <v>1627</v>
      </c>
      <c r="G11" s="2">
        <v>3375</v>
      </c>
      <c r="H11" s="2">
        <v>59655</v>
      </c>
      <c r="I11" s="2">
        <v>42123</v>
      </c>
      <c r="J11" s="2">
        <v>1</v>
      </c>
      <c r="K11" s="2">
        <v>1</v>
      </c>
      <c r="L11" s="2">
        <v>214</v>
      </c>
      <c r="M11" s="2">
        <f>Data[[#This Row],[Open issues]]+Data[[#This Row],[Closed issues]]</f>
        <v>215</v>
      </c>
      <c r="N11" s="2">
        <v>0</v>
      </c>
      <c r="O11" s="2">
        <v>148</v>
      </c>
      <c r="P11" s="2">
        <f>Data[[#This Row],[Open pull requests]]+Data[[#This Row],[Closed pull requests]]</f>
        <v>148</v>
      </c>
      <c r="Q11" s="2">
        <v>127</v>
      </c>
      <c r="R11" s="2">
        <v>128</v>
      </c>
      <c r="S11" s="2">
        <v>3</v>
      </c>
      <c r="T11" s="2">
        <v>661</v>
      </c>
    </row>
    <row r="12" spans="1:20" x14ac:dyDescent="0.2">
      <c r="A12" s="1">
        <v>44657</v>
      </c>
      <c r="B12" s="2">
        <v>102</v>
      </c>
      <c r="C12" s="2">
        <v>229</v>
      </c>
      <c r="D12" s="2">
        <v>182</v>
      </c>
      <c r="E12" s="2">
        <v>4434</v>
      </c>
      <c r="F12" s="2">
        <v>1632</v>
      </c>
      <c r="G12" s="2">
        <v>3387</v>
      </c>
      <c r="H12" s="2">
        <v>59702</v>
      </c>
      <c r="I12" s="2">
        <v>42156</v>
      </c>
      <c r="J12" s="2">
        <v>1</v>
      </c>
      <c r="K12" s="2">
        <v>1</v>
      </c>
      <c r="L12" s="2">
        <v>214</v>
      </c>
      <c r="M12" s="2">
        <f>Data[[#This Row],[Open issues]]+Data[[#This Row],[Closed issues]]</f>
        <v>215</v>
      </c>
      <c r="N12" s="2">
        <v>0</v>
      </c>
      <c r="O12" s="2">
        <v>148</v>
      </c>
      <c r="P12" s="2">
        <f>Data[[#This Row],[Open pull requests]]+Data[[#This Row],[Closed pull requests]]</f>
        <v>148</v>
      </c>
      <c r="Q12" s="2">
        <v>127</v>
      </c>
      <c r="R12" s="2">
        <v>131</v>
      </c>
      <c r="S12" s="2">
        <v>3</v>
      </c>
      <c r="T12" s="2">
        <v>669</v>
      </c>
    </row>
    <row r="13" spans="1:20" x14ac:dyDescent="0.2">
      <c r="A13" s="1">
        <v>44664</v>
      </c>
      <c r="B13" s="2">
        <v>102</v>
      </c>
      <c r="C13" s="2">
        <v>230</v>
      </c>
      <c r="D13" s="2">
        <v>183</v>
      </c>
      <c r="E13" s="2">
        <v>4454</v>
      </c>
      <c r="F13" s="2">
        <v>1637</v>
      </c>
      <c r="G13" s="2">
        <v>3406</v>
      </c>
      <c r="H13" s="2">
        <v>60308</v>
      </c>
      <c r="I13" s="2">
        <v>42743</v>
      </c>
      <c r="J13" s="2">
        <v>1</v>
      </c>
      <c r="K13" s="2">
        <v>1</v>
      </c>
      <c r="L13" s="2">
        <v>214</v>
      </c>
      <c r="M13" s="2">
        <f>Data[[#This Row],[Open issues]]+Data[[#This Row],[Closed issues]]</f>
        <v>215</v>
      </c>
      <c r="N13" s="2">
        <v>0</v>
      </c>
      <c r="O13" s="2">
        <v>148</v>
      </c>
      <c r="P13" s="2">
        <f>Data[[#This Row],[Open pull requests]]+Data[[#This Row],[Closed pull requests]]</f>
        <v>148</v>
      </c>
      <c r="Q13" s="2">
        <v>128</v>
      </c>
      <c r="R13" s="2">
        <v>131</v>
      </c>
      <c r="S13" s="2">
        <v>3</v>
      </c>
      <c r="T13" s="2">
        <v>677</v>
      </c>
    </row>
    <row r="14" spans="1:20" x14ac:dyDescent="0.2">
      <c r="A14" s="1">
        <v>44676</v>
      </c>
      <c r="B14" s="2">
        <v>102</v>
      </c>
      <c r="C14" s="2">
        <v>230</v>
      </c>
      <c r="D14" s="2">
        <v>183</v>
      </c>
      <c r="E14" s="2">
        <v>4453</v>
      </c>
      <c r="F14" s="2">
        <v>1647</v>
      </c>
      <c r="G14" s="2">
        <v>3424</v>
      </c>
      <c r="H14" s="2">
        <v>60352</v>
      </c>
      <c r="I14" s="2">
        <v>42776</v>
      </c>
      <c r="J14" s="2">
        <v>2</v>
      </c>
      <c r="K14" s="2">
        <v>2</v>
      </c>
      <c r="L14" s="2">
        <v>215</v>
      </c>
      <c r="M14" s="2">
        <f>Data[[#This Row],[Open issues]]+Data[[#This Row],[Closed issues]]</f>
        <v>217</v>
      </c>
      <c r="N14" s="2">
        <v>0</v>
      </c>
      <c r="O14" s="2">
        <v>148</v>
      </c>
      <c r="P14" s="2">
        <f>Data[[#This Row],[Open pull requests]]+Data[[#This Row],[Closed pull requests]]</f>
        <v>148</v>
      </c>
      <c r="Q14" s="2">
        <v>128</v>
      </c>
      <c r="R14" s="2">
        <v>131</v>
      </c>
      <c r="S14" s="2">
        <v>3</v>
      </c>
      <c r="T14" s="2">
        <v>685</v>
      </c>
    </row>
    <row r="15" spans="1:20" x14ac:dyDescent="0.2">
      <c r="A15" s="1">
        <v>44678</v>
      </c>
      <c r="B15" s="2">
        <v>102</v>
      </c>
      <c r="C15" s="2">
        <v>230</v>
      </c>
      <c r="D15" s="2">
        <v>183</v>
      </c>
      <c r="E15" s="2">
        <v>4461</v>
      </c>
      <c r="F15" s="2">
        <v>1652</v>
      </c>
      <c r="G15" s="2">
        <v>3430</v>
      </c>
      <c r="H15" s="2">
        <v>60372</v>
      </c>
      <c r="I15" s="2">
        <v>42778</v>
      </c>
      <c r="J15" s="2">
        <v>1</v>
      </c>
      <c r="K15" s="2">
        <v>1</v>
      </c>
      <c r="L15" s="2">
        <v>216</v>
      </c>
      <c r="M15" s="2">
        <f>Data[[#This Row],[Open issues]]+Data[[#This Row],[Closed issues]]</f>
        <v>217</v>
      </c>
      <c r="N15" s="2">
        <v>0</v>
      </c>
      <c r="O15" s="2">
        <v>149</v>
      </c>
      <c r="P15" s="2">
        <f>Data[[#This Row],[Open pull requests]]+Data[[#This Row],[Closed pull requests]]</f>
        <v>149</v>
      </c>
      <c r="Q15" s="2">
        <v>128</v>
      </c>
      <c r="R15" s="2">
        <v>131</v>
      </c>
      <c r="S15" s="2">
        <v>3</v>
      </c>
      <c r="T15" s="2">
        <v>690</v>
      </c>
    </row>
    <row r="16" spans="1:20" x14ac:dyDescent="0.2">
      <c r="A16" s="1">
        <v>44679</v>
      </c>
      <c r="B16" s="2">
        <v>102</v>
      </c>
      <c r="C16" s="2">
        <v>231</v>
      </c>
      <c r="D16" s="2">
        <v>184</v>
      </c>
      <c r="E16" s="2">
        <v>4462</v>
      </c>
      <c r="F16" s="2">
        <v>1660</v>
      </c>
      <c r="G16" s="2">
        <v>3444</v>
      </c>
      <c r="H16" s="2">
        <v>60431</v>
      </c>
      <c r="I16" s="2">
        <v>42791</v>
      </c>
      <c r="J16" s="2">
        <v>1</v>
      </c>
      <c r="K16" s="2">
        <v>1</v>
      </c>
      <c r="L16" s="2">
        <v>217</v>
      </c>
      <c r="M16" s="2">
        <f>Data[[#This Row],[Open issues]]+Data[[#This Row],[Closed issues]]</f>
        <v>218</v>
      </c>
      <c r="N16" s="2">
        <v>0</v>
      </c>
      <c r="O16" s="2">
        <v>149</v>
      </c>
      <c r="P16" s="2">
        <f>Data[[#This Row],[Open pull requests]]+Data[[#This Row],[Closed pull requests]]</f>
        <v>149</v>
      </c>
      <c r="Q16" s="2">
        <v>128</v>
      </c>
      <c r="R16" s="2">
        <v>132</v>
      </c>
      <c r="S16" s="2">
        <v>3</v>
      </c>
      <c r="T16" s="2">
        <v>700</v>
      </c>
    </row>
    <row r="17" spans="1:20" x14ac:dyDescent="0.2">
      <c r="A17" s="1">
        <v>44686</v>
      </c>
      <c r="B17" s="2">
        <v>102</v>
      </c>
      <c r="C17" s="2">
        <v>233</v>
      </c>
      <c r="D17" s="2">
        <v>185</v>
      </c>
      <c r="E17" s="2">
        <v>4454</v>
      </c>
      <c r="F17" s="2">
        <v>1670</v>
      </c>
      <c r="G17" s="2">
        <v>3473</v>
      </c>
      <c r="H17" s="2">
        <v>60537</v>
      </c>
      <c r="I17" s="2">
        <v>42889</v>
      </c>
      <c r="J17" s="2">
        <v>1</v>
      </c>
      <c r="K17" s="2">
        <v>1</v>
      </c>
      <c r="L17" s="2">
        <v>218</v>
      </c>
      <c r="M17" s="2">
        <f>Data[[#This Row],[Open issues]]+Data[[#This Row],[Closed issues]]</f>
        <v>219</v>
      </c>
      <c r="N17" s="2">
        <v>0</v>
      </c>
      <c r="O17" s="2">
        <v>149</v>
      </c>
      <c r="P17" s="2">
        <f>Data[[#This Row],[Open pull requests]]+Data[[#This Row],[Closed pull requests]]</f>
        <v>149</v>
      </c>
      <c r="Q17" s="2">
        <v>128</v>
      </c>
      <c r="R17" s="2">
        <v>132</v>
      </c>
      <c r="S17" s="2">
        <v>3</v>
      </c>
      <c r="T17" s="2">
        <v>714</v>
      </c>
    </row>
    <row r="18" spans="1:20" x14ac:dyDescent="0.2">
      <c r="A18" s="1">
        <v>44691</v>
      </c>
      <c r="B18" s="2">
        <v>103</v>
      </c>
      <c r="C18" s="2">
        <v>233</v>
      </c>
      <c r="D18" s="2">
        <v>185</v>
      </c>
      <c r="E18" s="2">
        <v>4454</v>
      </c>
      <c r="F18" s="2">
        <v>1676</v>
      </c>
      <c r="G18" s="2">
        <v>3481</v>
      </c>
      <c r="H18" s="2">
        <v>60564</v>
      </c>
      <c r="I18" s="2">
        <v>42903</v>
      </c>
      <c r="J18" s="2">
        <v>1</v>
      </c>
      <c r="K18" s="2">
        <v>1</v>
      </c>
      <c r="L18" s="2">
        <v>218</v>
      </c>
      <c r="M18" s="2">
        <f>Data[[#This Row],[Open issues]]+Data[[#This Row],[Closed issues]]</f>
        <v>219</v>
      </c>
      <c r="N18" s="2">
        <v>0</v>
      </c>
      <c r="O18" s="2">
        <v>150</v>
      </c>
      <c r="P18" s="2">
        <f>Data[[#This Row],[Open pull requests]]+Data[[#This Row],[Closed pull requests]]</f>
        <v>150</v>
      </c>
      <c r="Q18" s="2">
        <v>128</v>
      </c>
      <c r="R18" s="2">
        <v>132</v>
      </c>
      <c r="S18" s="2">
        <v>3</v>
      </c>
      <c r="T18" s="2">
        <v>721</v>
      </c>
    </row>
    <row r="19" spans="1:20" x14ac:dyDescent="0.2">
      <c r="A19" s="1">
        <v>44705</v>
      </c>
      <c r="B19" s="2">
        <v>103</v>
      </c>
      <c r="C19" s="2">
        <v>233</v>
      </c>
      <c r="D19" s="2">
        <v>185</v>
      </c>
      <c r="E19" s="2">
        <v>4470</v>
      </c>
      <c r="F19" s="2">
        <v>1695</v>
      </c>
      <c r="G19" s="2">
        <v>3500</v>
      </c>
      <c r="H19" s="2">
        <v>60613</v>
      </c>
      <c r="I19" s="2">
        <v>42943</v>
      </c>
      <c r="J19" s="2">
        <v>1</v>
      </c>
      <c r="K19" s="2">
        <v>1</v>
      </c>
      <c r="L19" s="2">
        <v>218</v>
      </c>
      <c r="M19" s="2">
        <f>Data[[#This Row],[Open issues]]+Data[[#This Row],[Closed issues]]</f>
        <v>219</v>
      </c>
      <c r="N19" s="2">
        <v>2</v>
      </c>
      <c r="O19" s="2">
        <v>154</v>
      </c>
      <c r="P19" s="2">
        <f>Data[[#This Row],[Open pull requests]]+Data[[#This Row],[Closed pull requests]]</f>
        <v>156</v>
      </c>
      <c r="Q19" s="2">
        <v>128</v>
      </c>
      <c r="R19" s="2">
        <v>131</v>
      </c>
      <c r="S19" s="2">
        <v>4</v>
      </c>
      <c r="T19" s="2">
        <v>748</v>
      </c>
    </row>
    <row r="20" spans="1:20" x14ac:dyDescent="0.2">
      <c r="A20" s="1">
        <v>44707</v>
      </c>
      <c r="B20" s="2">
        <v>103</v>
      </c>
      <c r="C20" s="2">
        <v>234</v>
      </c>
      <c r="D20" s="2">
        <v>186</v>
      </c>
      <c r="E20" s="2">
        <v>4506</v>
      </c>
      <c r="F20" s="2">
        <v>1699</v>
      </c>
      <c r="G20" s="2">
        <v>3520</v>
      </c>
      <c r="H20" s="2">
        <v>60719</v>
      </c>
      <c r="I20" s="2">
        <v>42953</v>
      </c>
      <c r="J20" s="2">
        <v>1</v>
      </c>
      <c r="K20" s="2">
        <v>1</v>
      </c>
      <c r="L20" s="2">
        <v>219</v>
      </c>
      <c r="M20" s="2">
        <f>Data[[#This Row],[Open issues]]+Data[[#This Row],[Closed issues]]</f>
        <v>220</v>
      </c>
      <c r="N20" s="2">
        <v>1</v>
      </c>
      <c r="O20" s="2">
        <v>155</v>
      </c>
      <c r="P20" s="2">
        <f>Data[[#This Row],[Open pull requests]]+Data[[#This Row],[Closed pull requests]]</f>
        <v>156</v>
      </c>
      <c r="Q20" s="2">
        <v>131</v>
      </c>
      <c r="R20" s="2">
        <v>132</v>
      </c>
      <c r="S20" s="2">
        <v>4</v>
      </c>
      <c r="T20" s="2">
        <v>754</v>
      </c>
    </row>
    <row r="21" spans="1:20" x14ac:dyDescent="0.2">
      <c r="A21" s="1">
        <v>44710</v>
      </c>
      <c r="B21" s="2">
        <v>103</v>
      </c>
      <c r="C21" s="2">
        <v>234</v>
      </c>
      <c r="D21" s="2">
        <v>187</v>
      </c>
      <c r="E21" s="2">
        <v>4504</v>
      </c>
      <c r="F21" s="2">
        <v>1718</v>
      </c>
      <c r="G21" s="2">
        <v>3546</v>
      </c>
      <c r="H21" s="2">
        <v>61044</v>
      </c>
      <c r="I21" s="2">
        <v>43112</v>
      </c>
      <c r="J21" s="2">
        <v>1</v>
      </c>
      <c r="K21" s="2">
        <v>1</v>
      </c>
      <c r="L21" s="2">
        <v>219</v>
      </c>
      <c r="M21" s="2">
        <f>Data[[#This Row],[Open issues]]+Data[[#This Row],[Closed issues]]</f>
        <v>220</v>
      </c>
      <c r="N21" s="2">
        <v>0</v>
      </c>
      <c r="O21" s="2">
        <v>156</v>
      </c>
      <c r="P21" s="2">
        <f>Data[[#This Row],[Open pull requests]]+Data[[#This Row],[Closed pull requests]]</f>
        <v>156</v>
      </c>
      <c r="Q21" s="2">
        <v>131</v>
      </c>
      <c r="R21" s="2">
        <v>132</v>
      </c>
      <c r="S21" s="2">
        <v>4</v>
      </c>
      <c r="T21" s="2">
        <v>773</v>
      </c>
    </row>
    <row r="22" spans="1:20" x14ac:dyDescent="0.2">
      <c r="A22" s="1">
        <v>44713</v>
      </c>
      <c r="B22" s="2">
        <v>104</v>
      </c>
      <c r="C22" s="2">
        <v>235</v>
      </c>
      <c r="D22" s="2">
        <v>188</v>
      </c>
      <c r="E22" s="2">
        <v>4504</v>
      </c>
      <c r="F22" s="2">
        <v>1723</v>
      </c>
      <c r="G22" s="2">
        <v>3559</v>
      </c>
      <c r="H22" s="2">
        <v>61077</v>
      </c>
      <c r="I22" s="2">
        <v>43133</v>
      </c>
      <c r="J22" s="2">
        <v>1</v>
      </c>
      <c r="K22" s="2">
        <v>1</v>
      </c>
      <c r="L22" s="2">
        <v>219</v>
      </c>
      <c r="M22" s="2">
        <f>Data[[#This Row],[Open issues]]+Data[[#This Row],[Closed issues]]</f>
        <v>220</v>
      </c>
      <c r="N22" s="2">
        <v>0</v>
      </c>
      <c r="O22" s="2">
        <v>157</v>
      </c>
      <c r="P22" s="2">
        <f>Data[[#This Row],[Open pull requests]]+Data[[#This Row],[Closed pull requests]]</f>
        <v>157</v>
      </c>
      <c r="Q22" s="2">
        <v>131</v>
      </c>
      <c r="R22" s="2">
        <v>132</v>
      </c>
      <c r="S22" s="2">
        <v>4</v>
      </c>
      <c r="T22" s="2">
        <v>787</v>
      </c>
    </row>
    <row r="23" spans="1:20" x14ac:dyDescent="0.2">
      <c r="A23" s="1">
        <v>44714</v>
      </c>
      <c r="B23" s="2">
        <v>104</v>
      </c>
      <c r="C23" s="2">
        <v>235</v>
      </c>
      <c r="D23" s="2">
        <v>188</v>
      </c>
      <c r="E23" s="2">
        <v>4504</v>
      </c>
      <c r="F23" s="2">
        <v>1724</v>
      </c>
      <c r="G23" s="2">
        <v>3560</v>
      </c>
      <c r="H23" s="2">
        <v>61077</v>
      </c>
      <c r="I23" s="2">
        <v>43133</v>
      </c>
      <c r="J23" s="2">
        <v>0</v>
      </c>
      <c r="K23" s="2">
        <v>0</v>
      </c>
      <c r="L23" s="2">
        <v>220</v>
      </c>
      <c r="M23" s="2">
        <f>Data[[#This Row],[Open issues]]+Data[[#This Row],[Closed issues]]</f>
        <v>220</v>
      </c>
      <c r="N23" s="2">
        <v>0</v>
      </c>
      <c r="O23" s="2">
        <v>157</v>
      </c>
      <c r="P23" s="2">
        <f>Data[[#This Row],[Open pull requests]]+Data[[#This Row],[Closed pull requests]]</f>
        <v>157</v>
      </c>
      <c r="Q23" s="2">
        <v>131</v>
      </c>
      <c r="R23" s="2">
        <v>132</v>
      </c>
      <c r="S23" s="2">
        <v>4</v>
      </c>
      <c r="T23" s="2">
        <v>789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Data</vt:lpstr>
      <vt:lpstr>Lines of code</vt:lpstr>
      <vt:lpstr>Open Issues &amp; PRs</vt:lpstr>
      <vt:lpstr>Issues &amp; PRs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Corti Matteo (ID BD)</dc:creator>
  <cp:lastModifiedBy>Corti Matteo (ID BD)</cp:lastModifiedBy>
  <dcterms:created xsi:type="dcterms:W3CDTF">2022-01-13T09:44:09Z</dcterms:created>
  <dcterms:modified xsi:type="dcterms:W3CDTF">2022-06-02T12:57:22Z</dcterms:modified>
</cp:coreProperties>
</file>