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am\PycharmProjects\SuperRobotTaisenDatabase\"/>
    </mc:Choice>
  </mc:AlternateContent>
  <xr:revisionPtr revIDLastSave="0" documentId="13_ncr:1_{9CFCCBEC-86C6-44B0-8DD5-C05463C5FAF2}" xr6:coauthVersionLast="45" xr6:coauthVersionMax="45" xr10:uidLastSave="{00000000-0000-0000-0000-000000000000}"/>
  <bookViews>
    <workbookView xWindow="-120" yWindow="-120" windowWidth="20730" windowHeight="11160" xr2:uid="{D9E82C64-BB21-4925-B87C-572D74033E0C}"/>
  </bookViews>
  <sheets>
    <sheet name="Pilots" sheetId="1" r:id="rId1"/>
    <sheet name="Units" sheetId="2" r:id="rId2"/>
  </sheets>
  <definedNames>
    <definedName name="_xlnm._FilterDatabase" localSheetId="1" hidden="1">Units!$A$1:$P$1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P31" i="2" l="1"/>
  <c r="P21" i="2"/>
  <c r="B14" i="2"/>
  <c r="B15" i="2" s="1"/>
  <c r="P15" i="2"/>
  <c r="P10" i="2"/>
  <c r="P8" i="2"/>
  <c r="P7" i="2"/>
  <c r="C27" i="1" l="1"/>
  <c r="C25" i="1"/>
  <c r="C24" i="1"/>
  <c r="C23" i="1"/>
  <c r="C22" i="1"/>
  <c r="C21" i="1"/>
  <c r="C20" i="1"/>
  <c r="C19" i="1"/>
  <c r="C18" i="1"/>
  <c r="C17" i="1"/>
  <c r="C15" i="1"/>
  <c r="C14" i="1"/>
  <c r="C12" i="1"/>
  <c r="C10" i="1"/>
  <c r="C9" i="1"/>
  <c r="C7" i="1"/>
  <c r="C3" i="1"/>
  <c r="B28" i="2"/>
  <c r="B26" i="2"/>
  <c r="B23" i="2"/>
  <c r="B22" i="2"/>
  <c r="B20" i="2"/>
  <c r="B21" i="2" s="1"/>
  <c r="B19" i="2"/>
  <c r="B18" i="2"/>
  <c r="B17" i="2"/>
  <c r="B13" i="2"/>
  <c r="B12" i="2"/>
  <c r="B16" i="2"/>
  <c r="B11" i="2"/>
  <c r="B9" i="2"/>
  <c r="B10" i="2" s="1"/>
  <c r="B6" i="2"/>
  <c r="B5" i="2"/>
  <c r="B4" i="2"/>
  <c r="C4" i="1"/>
  <c r="B30" i="2"/>
  <c r="B31" i="2" s="1"/>
  <c r="C16" i="1"/>
  <c r="B3" i="2"/>
  <c r="B2" i="2"/>
  <c r="B8" i="2" l="1"/>
  <c r="B7" i="2"/>
</calcChain>
</file>

<file path=xl/sharedStrings.xml><?xml version="1.0" encoding="utf-8"?>
<sst xmlns="http://schemas.openxmlformats.org/spreadsheetml/2006/main" count="369" uniqueCount="96">
  <si>
    <t>Name</t>
  </si>
  <si>
    <t>DAITETSU MINASE</t>
  </si>
  <si>
    <t>EXCELLEN BROWNING</t>
  </si>
  <si>
    <t>GARNET SUNDAY</t>
  </si>
  <si>
    <t>Bless</t>
  </si>
  <si>
    <t>GIADO BENELDI</t>
  </si>
  <si>
    <t>GILLIAM YAGER</t>
  </si>
  <si>
    <t>IRMGULD KAZAHARA</t>
  </si>
  <si>
    <t>KAI KITAMURA</t>
  </si>
  <si>
    <t>KATINA TARASK</t>
  </si>
  <si>
    <t>KUSUHA MIZUHA</t>
  </si>
  <si>
    <t>KYOSUKE NANBU</t>
  </si>
  <si>
    <t>Accel</t>
  </si>
  <si>
    <t>LATOONI SUVOTA</t>
  </si>
  <si>
    <t>LEFINA ENFIELD</t>
  </si>
  <si>
    <t>LEONA GARSTEIN</t>
  </si>
  <si>
    <t>LUNE ZOLDARK</t>
  </si>
  <si>
    <t>MASAKI ANDOH</t>
  </si>
  <si>
    <t>RAIDIESE F. BRANSTEIN</t>
  </si>
  <si>
    <t>RADHA BYRABAN</t>
  </si>
  <si>
    <t>RIO MEILONG</t>
  </si>
  <si>
    <t>RUSSEL BERGMAN</t>
  </si>
  <si>
    <t>RYOTO HIKAWA</t>
  </si>
  <si>
    <t>RYUSEI DATE</t>
  </si>
  <si>
    <t>SANGER ZONVOLT</t>
  </si>
  <si>
    <t>TASUKU SHINGUJI</t>
  </si>
  <si>
    <t>VILETTA VADIM</t>
  </si>
  <si>
    <t>Cheer</t>
  </si>
  <si>
    <t>HP</t>
  </si>
  <si>
    <t>Energy</t>
  </si>
  <si>
    <t>Mobility</t>
  </si>
  <si>
    <t>Armor</t>
  </si>
  <si>
    <t>Move</t>
  </si>
  <si>
    <t>Size</t>
  </si>
  <si>
    <t>Cost</t>
  </si>
  <si>
    <t>Part Slots</t>
  </si>
  <si>
    <t>Hiryu Custom</t>
  </si>
  <si>
    <t>LL</t>
  </si>
  <si>
    <t>Hagane</t>
  </si>
  <si>
    <t>Air</t>
  </si>
  <si>
    <t>Gnd</t>
  </si>
  <si>
    <t>Wtr</t>
  </si>
  <si>
    <t>Spc</t>
  </si>
  <si>
    <t>B</t>
  </si>
  <si>
    <t>A</t>
  </si>
  <si>
    <t>S</t>
  </si>
  <si>
    <t>Designated Pilot</t>
  </si>
  <si>
    <t>Designated Unit</t>
  </si>
  <si>
    <t>Alteisen</t>
  </si>
  <si>
    <t>M</t>
  </si>
  <si>
    <t>C</t>
  </si>
  <si>
    <t>Wildraubtier</t>
  </si>
  <si>
    <t>Wildraubtier FM</t>
  </si>
  <si>
    <t>Wildschwein</t>
  </si>
  <si>
    <t>R-Gun</t>
  </si>
  <si>
    <t>Available</t>
  </si>
  <si>
    <t>W Space</t>
  </si>
  <si>
    <t>YES</t>
  </si>
  <si>
    <t>Level</t>
  </si>
  <si>
    <t>Giganscudo</t>
  </si>
  <si>
    <t>L</t>
  </si>
  <si>
    <t>Valsion Custom</t>
  </si>
  <si>
    <t>Grungust</t>
  </si>
  <si>
    <t>Wing Gust</t>
  </si>
  <si>
    <t>Gust Lander</t>
  </si>
  <si>
    <t>Grungust Type 2</t>
  </si>
  <si>
    <t>G-Hawk</t>
  </si>
  <si>
    <t>Valsione</t>
  </si>
  <si>
    <t>Yes</t>
  </si>
  <si>
    <t>R-2 Powered</t>
  </si>
  <si>
    <t>Cybuster</t>
  </si>
  <si>
    <t>Cybird</t>
  </si>
  <si>
    <t>Gespenst-R</t>
  </si>
  <si>
    <t>R-3 Powered</t>
  </si>
  <si>
    <t>R-1</t>
  </si>
  <si>
    <t>R-Wing</t>
  </si>
  <si>
    <t>NO</t>
  </si>
  <si>
    <t>Huckebein MkII</t>
  </si>
  <si>
    <t>Gespenst MkII M (Katina)</t>
  </si>
  <si>
    <t>Gespenst MkII M (Russel)</t>
  </si>
  <si>
    <t>Schutzwald (White)</t>
  </si>
  <si>
    <t>Schutzwald (Yellow)</t>
  </si>
  <si>
    <t>Guarlion</t>
  </si>
  <si>
    <t>NO PILOT</t>
  </si>
  <si>
    <t>Huckebein 009</t>
  </si>
  <si>
    <t>Gespenst MkII R</t>
  </si>
  <si>
    <t>Dodge Gain</t>
  </si>
  <si>
    <t>Attack(Hit) Gain</t>
  </si>
  <si>
    <t>Get Hit Gain</t>
  </si>
  <si>
    <t>Attack(Miss) Gain</t>
  </si>
  <si>
    <t>Destroy Target Gain</t>
  </si>
  <si>
    <t>Ally Destroyed Gain</t>
  </si>
  <si>
    <t>UN</t>
  </si>
  <si>
    <t>AYA KOBAYASHI</t>
  </si>
  <si>
    <t>BROOKLYN LUCKFIELD</t>
  </si>
  <si>
    <t>ELZAM V. BRANSTEIN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</si>
</sst>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quotePrefix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A9C044-7C96-4128-8FAB-2D149EE57B1A}" name="Table2" displayName="Table2" ref="A1:M28" totalsRowShown="0">
  <autoFilter ref="A1:M28" xr:uid="{1F877A63-5EDB-404D-8DA4-41EF739DF020}"/>
  <tableColumns count="13">
    <tableColumn id="1" xr3:uid="{714627E1-9ED7-4171-AE53-B964D3D491A6}" name="Name"/>
    <tableColumn id="2" xr3:uid="{D229D401-4E98-4149-A08B-1D75D3148D42}" name="Level"/>
    <tableColumn id="3" xr3:uid="{45B23015-915D-4006-BD64-A4CC18A81CCD}" name="Designated Unit"/>
    <tableColumn id="4" xr3:uid="{D9792275-6A43-4430-8577-E57AC9E3D43D}" name="Accel"/>
    <tableColumn id="6" xr3:uid="{43346041-4DF9-47AE-A696-CFC16CDF428B}" name="Bless"/>
    <tableColumn id="7" xr3:uid="{77502067-E110-4172-B01F-91D6EB5569D9}" name="Cheer"/>
    <tableColumn id="8" xr3:uid="{47FEA1AA-BF5D-459E-B4FC-AA3B412715F8}" name="Dodge Gain"/>
    <tableColumn id="9" xr3:uid="{C11008E5-FB10-447E-BD17-BA8797AA8A24}" name="Attack(Hit) Gain"/>
    <tableColumn id="10" xr3:uid="{0FE18CE8-C6EA-465C-9EAD-A4B38A352157}" name="Get Hit Gain"/>
    <tableColumn id="11" xr3:uid="{C0CE0108-437B-4FF6-A3A1-B0CB99524C05}" name="Attack(Miss) Gain"/>
    <tableColumn id="12" xr3:uid="{A6065B22-C258-4DAB-8822-44F7788FBD9E}" name="Destroy Target Gain"/>
    <tableColumn id="13" xr3:uid="{9B3F9CDA-875F-4F1B-981C-B647BB788364}" name="Ally Destroyed Gain"/>
    <tableColumn id="14" xr3:uid="{4FBFCCFE-589F-48FA-B967-74FD2D0180A1}" name="Availabl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325CA-C075-4CDB-BB70-8F5D26A67BC8}">
  <dimension ref="A1:M28"/>
  <sheetViews>
    <sheetView tabSelected="1" workbookViewId="0">
      <selection activeCell="E3" sqref="D2:F28"/>
    </sheetView>
  </sheetViews>
  <sheetFormatPr defaultRowHeight="15" x14ac:dyDescent="0.25"/>
  <cols>
    <col min="1" max="1" width="21.7109375" bestFit="1" customWidth="1"/>
    <col min="2" max="2" width="7.85546875" customWidth="1"/>
    <col min="3" max="3" width="19.140625" bestFit="1" customWidth="1"/>
    <col min="4" max="4" width="7.85546875" customWidth="1"/>
    <col min="5" max="5" width="7.7109375" customWidth="1"/>
    <col min="6" max="6" width="8.42578125" customWidth="1"/>
    <col min="7" max="7" width="13.28515625" customWidth="1"/>
    <col min="8" max="8" width="17.140625" customWidth="1"/>
    <col min="9" max="9" width="13.7109375" customWidth="1"/>
    <col min="10" max="10" width="18.5703125" customWidth="1"/>
    <col min="11" max="11" width="20.42578125" customWidth="1"/>
    <col min="12" max="12" width="20.5703125" customWidth="1"/>
    <col min="13" max="13" width="11.42578125" customWidth="1"/>
  </cols>
  <sheetData>
    <row r="1" spans="1:13" x14ac:dyDescent="0.25">
      <c r="A1" s="2" t="s">
        <v>0</v>
      </c>
      <c r="B1" s="1" t="s">
        <v>58</v>
      </c>
      <c r="C1" s="2" t="s">
        <v>47</v>
      </c>
      <c r="D1" s="4" t="s">
        <v>12</v>
      </c>
      <c r="E1" s="2" t="s">
        <v>4</v>
      </c>
      <c r="F1" s="2" t="s">
        <v>27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s="2" t="s">
        <v>55</v>
      </c>
    </row>
    <row r="2" spans="1:13" x14ac:dyDescent="0.25">
      <c r="A2" t="s">
        <v>93</v>
      </c>
      <c r="B2">
        <v>37</v>
      </c>
      <c r="C2" t="str">
        <f>Units!A18</f>
        <v>R-3 Powered</v>
      </c>
      <c r="D2" t="s">
        <v>76</v>
      </c>
      <c r="E2" t="s">
        <v>76</v>
      </c>
      <c r="F2" t="s">
        <v>76</v>
      </c>
      <c r="G2">
        <v>1</v>
      </c>
      <c r="H2">
        <v>0</v>
      </c>
      <c r="I2">
        <v>1</v>
      </c>
      <c r="J2">
        <v>0</v>
      </c>
      <c r="K2">
        <v>5</v>
      </c>
      <c r="L2">
        <v>1</v>
      </c>
      <c r="M2" t="s">
        <v>57</v>
      </c>
    </row>
    <row r="3" spans="1:13" x14ac:dyDescent="0.25">
      <c r="A3" t="s">
        <v>94</v>
      </c>
      <c r="B3">
        <v>35</v>
      </c>
      <c r="C3" t="str">
        <f>Units!A9</f>
        <v>Grungust Type 2</v>
      </c>
      <c r="D3" t="s">
        <v>76</v>
      </c>
      <c r="E3" t="s">
        <v>76</v>
      </c>
      <c r="F3" t="s">
        <v>76</v>
      </c>
      <c r="G3">
        <v>0</v>
      </c>
      <c r="H3">
        <v>2</v>
      </c>
      <c r="I3">
        <v>2</v>
      </c>
      <c r="J3">
        <v>-1</v>
      </c>
      <c r="K3">
        <v>5</v>
      </c>
      <c r="L3">
        <v>2</v>
      </c>
      <c r="M3" t="s">
        <v>57</v>
      </c>
    </row>
    <row r="4" spans="1:13" x14ac:dyDescent="0.25">
      <c r="A4" t="s">
        <v>1</v>
      </c>
      <c r="B4">
        <v>34</v>
      </c>
      <c r="C4" t="str">
        <f>Units!A3</f>
        <v>Hagane</v>
      </c>
      <c r="D4" t="s">
        <v>76</v>
      </c>
      <c r="E4" t="s">
        <v>76</v>
      </c>
      <c r="F4" t="s">
        <v>57</v>
      </c>
      <c r="G4">
        <v>0</v>
      </c>
      <c r="H4">
        <v>2</v>
      </c>
      <c r="I4">
        <v>2</v>
      </c>
      <c r="J4">
        <v>-1</v>
      </c>
      <c r="K4">
        <v>5</v>
      </c>
      <c r="L4">
        <v>2</v>
      </c>
      <c r="M4" t="s">
        <v>57</v>
      </c>
    </row>
    <row r="5" spans="1:13" x14ac:dyDescent="0.25">
      <c r="A5" t="s">
        <v>95</v>
      </c>
      <c r="B5">
        <v>0</v>
      </c>
      <c r="D5" t="s">
        <v>92</v>
      </c>
      <c r="E5" t="s">
        <v>76</v>
      </c>
      <c r="F5" t="s">
        <v>76</v>
      </c>
      <c r="G5">
        <v>1</v>
      </c>
      <c r="H5">
        <v>1</v>
      </c>
      <c r="I5">
        <v>1</v>
      </c>
      <c r="J5">
        <v>1</v>
      </c>
      <c r="K5">
        <v>5</v>
      </c>
      <c r="L5">
        <v>1</v>
      </c>
      <c r="M5" t="s">
        <v>76</v>
      </c>
    </row>
    <row r="6" spans="1:13" x14ac:dyDescent="0.25">
      <c r="A6" t="s">
        <v>2</v>
      </c>
      <c r="B6">
        <v>0</v>
      </c>
      <c r="D6" t="s">
        <v>76</v>
      </c>
      <c r="E6" t="s">
        <v>76</v>
      </c>
      <c r="F6" t="s">
        <v>76</v>
      </c>
      <c r="G6">
        <v>1</v>
      </c>
      <c r="H6">
        <v>0</v>
      </c>
      <c r="I6">
        <v>2</v>
      </c>
      <c r="J6">
        <v>3</v>
      </c>
      <c r="K6">
        <v>5</v>
      </c>
      <c r="L6">
        <v>0</v>
      </c>
      <c r="M6" t="s">
        <v>76</v>
      </c>
    </row>
    <row r="7" spans="1:13" x14ac:dyDescent="0.25">
      <c r="A7" t="s">
        <v>3</v>
      </c>
      <c r="B7">
        <v>23</v>
      </c>
      <c r="C7" t="str">
        <f>Units!A26</f>
        <v>Schutzwald (Yellow)</v>
      </c>
      <c r="D7" t="s">
        <v>76</v>
      </c>
      <c r="E7" t="s">
        <v>57</v>
      </c>
      <c r="F7" t="s">
        <v>57</v>
      </c>
      <c r="G7">
        <v>1</v>
      </c>
      <c r="H7">
        <v>0</v>
      </c>
      <c r="I7">
        <v>2</v>
      </c>
      <c r="J7">
        <v>3</v>
      </c>
      <c r="K7">
        <v>5</v>
      </c>
      <c r="L7">
        <v>0</v>
      </c>
      <c r="M7" t="s">
        <v>57</v>
      </c>
    </row>
    <row r="8" spans="1:13" x14ac:dyDescent="0.25">
      <c r="A8" t="s">
        <v>5</v>
      </c>
      <c r="B8">
        <v>23</v>
      </c>
      <c r="D8" t="s">
        <v>57</v>
      </c>
      <c r="E8" t="s">
        <v>76</v>
      </c>
      <c r="F8" t="s">
        <v>76</v>
      </c>
      <c r="G8">
        <v>0</v>
      </c>
      <c r="H8">
        <v>0</v>
      </c>
      <c r="I8">
        <v>2</v>
      </c>
      <c r="J8">
        <v>2</v>
      </c>
      <c r="K8">
        <v>6</v>
      </c>
      <c r="L8">
        <v>2</v>
      </c>
      <c r="M8" t="s">
        <v>57</v>
      </c>
    </row>
    <row r="9" spans="1:13" x14ac:dyDescent="0.25">
      <c r="A9" t="s">
        <v>6</v>
      </c>
      <c r="B9">
        <v>36</v>
      </c>
      <c r="C9" t="str">
        <f>Units!A17</f>
        <v>Gespenst-R</v>
      </c>
      <c r="D9" t="s">
        <v>57</v>
      </c>
      <c r="E9" t="s">
        <v>76</v>
      </c>
      <c r="F9" t="s">
        <v>76</v>
      </c>
      <c r="G9">
        <v>1</v>
      </c>
      <c r="H9">
        <v>1</v>
      </c>
      <c r="I9">
        <v>1</v>
      </c>
      <c r="J9">
        <v>1</v>
      </c>
      <c r="K9">
        <v>5</v>
      </c>
      <c r="L9">
        <v>1</v>
      </c>
      <c r="M9" t="s">
        <v>57</v>
      </c>
    </row>
    <row r="10" spans="1:13" x14ac:dyDescent="0.25">
      <c r="A10" t="s">
        <v>7</v>
      </c>
      <c r="B10">
        <v>37</v>
      </c>
      <c r="C10" t="str">
        <f>Units!A6</f>
        <v>Grungust</v>
      </c>
      <c r="D10" t="s">
        <v>57</v>
      </c>
      <c r="E10" t="s">
        <v>76</v>
      </c>
      <c r="F10" t="s">
        <v>76</v>
      </c>
      <c r="G10">
        <v>1</v>
      </c>
      <c r="H10">
        <v>0</v>
      </c>
      <c r="I10">
        <v>2</v>
      </c>
      <c r="J10">
        <v>3</v>
      </c>
      <c r="K10">
        <v>5</v>
      </c>
      <c r="L10">
        <v>0</v>
      </c>
      <c r="M10" t="s">
        <v>57</v>
      </c>
    </row>
    <row r="11" spans="1:13" x14ac:dyDescent="0.25">
      <c r="A11" t="s">
        <v>8</v>
      </c>
      <c r="B11">
        <v>0</v>
      </c>
      <c r="D11" t="s">
        <v>92</v>
      </c>
      <c r="E11" t="s">
        <v>76</v>
      </c>
      <c r="F11" t="s">
        <v>76</v>
      </c>
      <c r="G11">
        <v>1</v>
      </c>
      <c r="H11">
        <v>1</v>
      </c>
      <c r="I11">
        <v>1</v>
      </c>
      <c r="J11">
        <v>1</v>
      </c>
      <c r="K11">
        <v>5</v>
      </c>
      <c r="L11">
        <v>1</v>
      </c>
      <c r="M11" t="s">
        <v>76</v>
      </c>
    </row>
    <row r="12" spans="1:13" x14ac:dyDescent="0.25">
      <c r="A12" t="s">
        <v>9</v>
      </c>
      <c r="B12">
        <v>34</v>
      </c>
      <c r="C12" t="str">
        <f>Units!A4</f>
        <v>Giganscudo</v>
      </c>
      <c r="D12" t="s">
        <v>57</v>
      </c>
      <c r="E12" t="s">
        <v>76</v>
      </c>
      <c r="F12" t="s">
        <v>76</v>
      </c>
      <c r="G12">
        <v>0</v>
      </c>
      <c r="H12">
        <v>0</v>
      </c>
      <c r="I12">
        <v>2</v>
      </c>
      <c r="J12">
        <v>2</v>
      </c>
      <c r="K12">
        <v>6</v>
      </c>
      <c r="L12">
        <v>2</v>
      </c>
      <c r="M12" t="s">
        <v>57</v>
      </c>
    </row>
    <row r="13" spans="1:13" x14ac:dyDescent="0.25">
      <c r="A13" t="s">
        <v>10</v>
      </c>
      <c r="B13">
        <v>23</v>
      </c>
      <c r="D13" t="s">
        <v>76</v>
      </c>
      <c r="E13" t="s">
        <v>76</v>
      </c>
      <c r="F13" t="s">
        <v>76</v>
      </c>
      <c r="G13">
        <v>1</v>
      </c>
      <c r="H13">
        <v>1</v>
      </c>
      <c r="I13">
        <v>1</v>
      </c>
      <c r="J13">
        <v>-2</v>
      </c>
      <c r="K13">
        <v>5</v>
      </c>
      <c r="L13">
        <v>-1</v>
      </c>
      <c r="M13" t="s">
        <v>57</v>
      </c>
    </row>
    <row r="14" spans="1:13" x14ac:dyDescent="0.25">
      <c r="A14" t="s">
        <v>11</v>
      </c>
      <c r="B14">
        <v>37</v>
      </c>
      <c r="C14" t="str">
        <f>Units!A16</f>
        <v>Alteisen</v>
      </c>
      <c r="D14" t="s">
        <v>57</v>
      </c>
      <c r="E14" t="s">
        <v>76</v>
      </c>
      <c r="F14" t="s">
        <v>76</v>
      </c>
      <c r="G14">
        <v>0</v>
      </c>
      <c r="H14">
        <v>2</v>
      </c>
      <c r="I14">
        <v>2</v>
      </c>
      <c r="J14">
        <v>-1</v>
      </c>
      <c r="K14">
        <v>5</v>
      </c>
      <c r="L14">
        <v>2</v>
      </c>
      <c r="M14" t="s">
        <v>57</v>
      </c>
    </row>
    <row r="15" spans="1:13" x14ac:dyDescent="0.25">
      <c r="A15" t="s">
        <v>13</v>
      </c>
      <c r="B15">
        <v>35</v>
      </c>
      <c r="C15" t="str">
        <f>Units!A30</f>
        <v>Wildraubtier</v>
      </c>
      <c r="D15" t="s">
        <v>76</v>
      </c>
      <c r="E15" t="s">
        <v>76</v>
      </c>
      <c r="F15" t="s">
        <v>76</v>
      </c>
      <c r="G15">
        <v>2</v>
      </c>
      <c r="H15">
        <v>2</v>
      </c>
      <c r="I15">
        <v>1</v>
      </c>
      <c r="J15">
        <v>0</v>
      </c>
      <c r="K15">
        <v>3</v>
      </c>
      <c r="L15">
        <v>0</v>
      </c>
      <c r="M15" t="s">
        <v>57</v>
      </c>
    </row>
    <row r="16" spans="1:13" x14ac:dyDescent="0.25">
      <c r="A16" t="s">
        <v>14</v>
      </c>
      <c r="B16">
        <v>35</v>
      </c>
      <c r="C16" t="str">
        <f>Units!A2</f>
        <v>Hiryu Custom</v>
      </c>
      <c r="D16" t="s">
        <v>76</v>
      </c>
      <c r="E16" t="s">
        <v>57</v>
      </c>
      <c r="F16" t="s">
        <v>76</v>
      </c>
      <c r="G16">
        <v>1</v>
      </c>
      <c r="H16">
        <v>1</v>
      </c>
      <c r="I16">
        <v>1</v>
      </c>
      <c r="J16">
        <v>-2</v>
      </c>
      <c r="K16">
        <v>5</v>
      </c>
      <c r="L16">
        <v>-1</v>
      </c>
      <c r="M16" t="s">
        <v>57</v>
      </c>
    </row>
    <row r="17" spans="1:13" x14ac:dyDescent="0.25">
      <c r="A17" t="s">
        <v>15</v>
      </c>
      <c r="B17">
        <v>33</v>
      </c>
      <c r="C17" t="str">
        <f>Units!A22</f>
        <v>R-Gun</v>
      </c>
      <c r="D17" t="s">
        <v>57</v>
      </c>
      <c r="E17" t="s">
        <v>76</v>
      </c>
      <c r="F17" t="s">
        <v>76</v>
      </c>
      <c r="G17">
        <v>2</v>
      </c>
      <c r="H17">
        <v>2</v>
      </c>
      <c r="I17">
        <v>1</v>
      </c>
      <c r="J17">
        <v>0</v>
      </c>
      <c r="K17">
        <v>3</v>
      </c>
      <c r="L17">
        <v>0</v>
      </c>
      <c r="M17" t="s">
        <v>57</v>
      </c>
    </row>
    <row r="18" spans="1:13" x14ac:dyDescent="0.25">
      <c r="A18" t="s">
        <v>16</v>
      </c>
      <c r="B18">
        <v>32</v>
      </c>
      <c r="C18" t="str">
        <f>Units!A11</f>
        <v>Valsione</v>
      </c>
      <c r="D18" t="s">
        <v>76</v>
      </c>
      <c r="E18" t="s">
        <v>76</v>
      </c>
      <c r="F18" t="s">
        <v>76</v>
      </c>
      <c r="G18">
        <v>0</v>
      </c>
      <c r="H18">
        <v>2</v>
      </c>
      <c r="I18">
        <v>2</v>
      </c>
      <c r="J18">
        <v>-1</v>
      </c>
      <c r="K18">
        <v>5</v>
      </c>
      <c r="L18">
        <v>2</v>
      </c>
      <c r="M18" t="s">
        <v>57</v>
      </c>
    </row>
    <row r="19" spans="1:13" x14ac:dyDescent="0.25">
      <c r="A19" t="s">
        <v>17</v>
      </c>
      <c r="B19">
        <v>33</v>
      </c>
      <c r="C19" t="str">
        <f>Units!A14</f>
        <v>Cybuster</v>
      </c>
      <c r="D19" t="s">
        <v>76</v>
      </c>
      <c r="E19" t="s">
        <v>76</v>
      </c>
      <c r="F19" t="s">
        <v>76</v>
      </c>
      <c r="G19">
        <v>0</v>
      </c>
      <c r="H19">
        <v>2</v>
      </c>
      <c r="I19">
        <v>2</v>
      </c>
      <c r="J19">
        <v>-1</v>
      </c>
      <c r="K19">
        <v>5</v>
      </c>
      <c r="L19">
        <v>2</v>
      </c>
      <c r="M19" t="s">
        <v>57</v>
      </c>
    </row>
    <row r="20" spans="1:13" x14ac:dyDescent="0.25">
      <c r="A20" t="s">
        <v>18</v>
      </c>
      <c r="B20">
        <v>37</v>
      </c>
      <c r="C20" t="str">
        <f>Units!A13</f>
        <v>R-2 Powered</v>
      </c>
      <c r="D20" t="s">
        <v>57</v>
      </c>
      <c r="E20" t="s">
        <v>76</v>
      </c>
      <c r="F20" t="s">
        <v>76</v>
      </c>
      <c r="G20">
        <v>2</v>
      </c>
      <c r="H20">
        <v>2</v>
      </c>
      <c r="I20">
        <v>1</v>
      </c>
      <c r="J20">
        <v>0</v>
      </c>
      <c r="K20">
        <v>3</v>
      </c>
      <c r="L20">
        <v>0</v>
      </c>
      <c r="M20" t="s">
        <v>57</v>
      </c>
    </row>
    <row r="21" spans="1:13" x14ac:dyDescent="0.25">
      <c r="A21" t="s">
        <v>19</v>
      </c>
      <c r="B21">
        <v>25</v>
      </c>
      <c r="C21" t="str">
        <f>Units!A19</f>
        <v>Schutzwald (White)</v>
      </c>
      <c r="D21" t="s">
        <v>92</v>
      </c>
      <c r="E21" t="s">
        <v>57</v>
      </c>
      <c r="F21" t="s">
        <v>76</v>
      </c>
      <c r="G21">
        <v>1</v>
      </c>
      <c r="H21">
        <v>0</v>
      </c>
      <c r="I21">
        <v>1</v>
      </c>
      <c r="J21">
        <v>0</v>
      </c>
      <c r="K21">
        <v>5</v>
      </c>
      <c r="L21">
        <v>1</v>
      </c>
      <c r="M21" t="s">
        <v>57</v>
      </c>
    </row>
    <row r="22" spans="1:13" x14ac:dyDescent="0.25">
      <c r="A22" t="s">
        <v>20</v>
      </c>
      <c r="B22">
        <v>34</v>
      </c>
      <c r="C22" t="str">
        <f>Units!A23</f>
        <v>Huckebein MkII</v>
      </c>
      <c r="D22" t="s">
        <v>76</v>
      </c>
      <c r="E22" t="s">
        <v>76</v>
      </c>
      <c r="F22" t="s">
        <v>76</v>
      </c>
      <c r="G22">
        <v>0</v>
      </c>
      <c r="H22">
        <v>2</v>
      </c>
      <c r="I22">
        <v>2</v>
      </c>
      <c r="J22">
        <v>-1</v>
      </c>
      <c r="K22">
        <v>5</v>
      </c>
      <c r="L22">
        <v>2</v>
      </c>
      <c r="M22" t="s">
        <v>57</v>
      </c>
    </row>
    <row r="23" spans="1:13" x14ac:dyDescent="0.25">
      <c r="A23" t="s">
        <v>21</v>
      </c>
      <c r="B23">
        <v>33</v>
      </c>
      <c r="C23" t="str">
        <f>Units!A5</f>
        <v>Valsion Custom</v>
      </c>
      <c r="D23" t="s">
        <v>76</v>
      </c>
      <c r="E23" t="s">
        <v>76</v>
      </c>
      <c r="F23" t="s">
        <v>57</v>
      </c>
      <c r="G23">
        <v>1</v>
      </c>
      <c r="H23">
        <v>0</v>
      </c>
      <c r="I23">
        <v>1</v>
      </c>
      <c r="J23">
        <v>0</v>
      </c>
      <c r="K23">
        <v>5</v>
      </c>
      <c r="L23">
        <v>1</v>
      </c>
      <c r="M23" t="s">
        <v>57</v>
      </c>
    </row>
    <row r="24" spans="1:13" x14ac:dyDescent="0.25">
      <c r="A24" t="s">
        <v>22</v>
      </c>
      <c r="B24">
        <v>23</v>
      </c>
      <c r="C24" t="str">
        <f>Units!A28</f>
        <v>Huckebein 009</v>
      </c>
      <c r="D24" t="s">
        <v>76</v>
      </c>
      <c r="E24" t="s">
        <v>76</v>
      </c>
      <c r="F24" t="s">
        <v>76</v>
      </c>
      <c r="G24">
        <v>1</v>
      </c>
      <c r="H24">
        <v>0</v>
      </c>
      <c r="I24">
        <v>1</v>
      </c>
      <c r="J24">
        <v>0</v>
      </c>
      <c r="K24">
        <v>5</v>
      </c>
      <c r="L24">
        <v>1</v>
      </c>
      <c r="M24" t="s">
        <v>57</v>
      </c>
    </row>
    <row r="25" spans="1:13" x14ac:dyDescent="0.25">
      <c r="A25" t="s">
        <v>23</v>
      </c>
      <c r="B25">
        <v>35</v>
      </c>
      <c r="C25" t="str">
        <f>Units!A20</f>
        <v>R-1</v>
      </c>
      <c r="D25" t="s">
        <v>76</v>
      </c>
      <c r="E25" t="s">
        <v>76</v>
      </c>
      <c r="F25" t="s">
        <v>76</v>
      </c>
      <c r="G25">
        <v>0</v>
      </c>
      <c r="H25">
        <v>2</v>
      </c>
      <c r="I25">
        <v>2</v>
      </c>
      <c r="J25">
        <v>-1</v>
      </c>
      <c r="K25">
        <v>5</v>
      </c>
      <c r="L25">
        <v>2</v>
      </c>
      <c r="M25" t="s">
        <v>57</v>
      </c>
    </row>
    <row r="26" spans="1:13" x14ac:dyDescent="0.25">
      <c r="A26" t="s">
        <v>24</v>
      </c>
      <c r="B26">
        <v>0</v>
      </c>
      <c r="D26" t="s">
        <v>57</v>
      </c>
      <c r="E26" t="s">
        <v>76</v>
      </c>
      <c r="F26" t="s">
        <v>76</v>
      </c>
      <c r="G26">
        <v>0</v>
      </c>
      <c r="H26">
        <v>2</v>
      </c>
      <c r="I26">
        <v>2</v>
      </c>
      <c r="J26">
        <v>-1</v>
      </c>
      <c r="K26">
        <v>5</v>
      </c>
      <c r="L26">
        <v>2</v>
      </c>
      <c r="M26" t="s">
        <v>76</v>
      </c>
    </row>
    <row r="27" spans="1:13" x14ac:dyDescent="0.25">
      <c r="A27" t="s">
        <v>25</v>
      </c>
      <c r="B27">
        <v>33</v>
      </c>
      <c r="C27" t="str">
        <f>Units!A12</f>
        <v>Wildschwein</v>
      </c>
      <c r="D27" t="s">
        <v>76</v>
      </c>
      <c r="E27" t="s">
        <v>76</v>
      </c>
      <c r="F27" t="s">
        <v>76</v>
      </c>
      <c r="G27">
        <v>1</v>
      </c>
      <c r="H27">
        <v>0</v>
      </c>
      <c r="I27">
        <v>2</v>
      </c>
      <c r="J27">
        <v>3</v>
      </c>
      <c r="K27">
        <v>5</v>
      </c>
      <c r="L27">
        <v>0</v>
      </c>
      <c r="M27" t="s">
        <v>57</v>
      </c>
    </row>
    <row r="28" spans="1:13" x14ac:dyDescent="0.25">
      <c r="A28" t="s">
        <v>26</v>
      </c>
      <c r="B28">
        <v>0</v>
      </c>
      <c r="D28" t="s">
        <v>57</v>
      </c>
      <c r="E28" t="s">
        <v>76</v>
      </c>
      <c r="F28" t="s">
        <v>76</v>
      </c>
      <c r="G28">
        <v>2</v>
      </c>
      <c r="H28">
        <v>2</v>
      </c>
      <c r="I28">
        <v>1</v>
      </c>
      <c r="J28">
        <v>0</v>
      </c>
      <c r="K28">
        <v>3</v>
      </c>
      <c r="L28">
        <v>0</v>
      </c>
      <c r="M28" t="s">
        <v>76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14C02-2ADE-4C3A-AF3D-5A2669A8B276}">
  <dimension ref="A1:P31"/>
  <sheetViews>
    <sheetView zoomScaleNormal="100" workbookViewId="0">
      <selection activeCell="B1" sqref="B1:B1048576"/>
    </sheetView>
  </sheetViews>
  <sheetFormatPr defaultRowHeight="15" x14ac:dyDescent="0.25"/>
  <cols>
    <col min="1" max="1" width="26.42578125" bestFit="1" customWidth="1"/>
    <col min="2" max="2" width="20.42578125" bestFit="1" customWidth="1"/>
    <col min="3" max="3" width="6.5703125" bestFit="1" customWidth="1"/>
    <col min="4" max="4" width="7" bestFit="1" customWidth="1"/>
    <col min="5" max="5" width="8.42578125" bestFit="1" customWidth="1"/>
    <col min="6" max="6" width="6.5703125" bestFit="1" customWidth="1"/>
    <col min="7" max="7" width="6" bestFit="1" customWidth="1"/>
    <col min="8" max="8" width="4.5703125" bestFit="1" customWidth="1"/>
    <col min="9" max="9" width="6" bestFit="1" customWidth="1"/>
    <col min="10" max="10" width="8.7109375" bestFit="1" customWidth="1"/>
    <col min="11" max="11" width="9.28515625" bestFit="1" customWidth="1"/>
    <col min="14" max="15" width="9.140625" customWidth="1"/>
  </cols>
  <sheetData>
    <row r="1" spans="1:16" x14ac:dyDescent="0.25">
      <c r="A1" s="2" t="s">
        <v>0</v>
      </c>
      <c r="B1" s="2" t="s">
        <v>46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  <c r="H1" s="2" t="s">
        <v>33</v>
      </c>
      <c r="I1" s="2" t="s">
        <v>34</v>
      </c>
      <c r="J1" s="2" t="s">
        <v>56</v>
      </c>
      <c r="K1" s="2" t="s">
        <v>35</v>
      </c>
      <c r="L1" t="s">
        <v>39</v>
      </c>
      <c r="M1" t="s">
        <v>40</v>
      </c>
      <c r="N1" t="s">
        <v>41</v>
      </c>
      <c r="O1" t="s">
        <v>42</v>
      </c>
      <c r="P1" s="2" t="s">
        <v>55</v>
      </c>
    </row>
    <row r="2" spans="1:16" x14ac:dyDescent="0.25">
      <c r="A2" t="s">
        <v>36</v>
      </c>
      <c r="B2" t="str">
        <f>Pilots!A16</f>
        <v>LEFINA ENFIELD</v>
      </c>
      <c r="C2">
        <v>13800</v>
      </c>
      <c r="D2">
        <v>315</v>
      </c>
      <c r="E2">
        <v>71</v>
      </c>
      <c r="F2">
        <v>1560</v>
      </c>
      <c r="G2">
        <v>6</v>
      </c>
      <c r="H2" t="s">
        <v>37</v>
      </c>
      <c r="I2">
        <v>15000</v>
      </c>
      <c r="J2">
        <v>10</v>
      </c>
      <c r="K2">
        <v>1</v>
      </c>
      <c r="L2" t="s">
        <v>44</v>
      </c>
      <c r="M2" t="s">
        <v>43</v>
      </c>
      <c r="N2" t="s">
        <v>44</v>
      </c>
      <c r="O2" t="s">
        <v>45</v>
      </c>
      <c r="P2" t="s">
        <v>57</v>
      </c>
    </row>
    <row r="3" spans="1:16" x14ac:dyDescent="0.25">
      <c r="A3" t="s">
        <v>38</v>
      </c>
      <c r="B3" t="str">
        <f>Pilots!A4</f>
        <v>DAITETSU MINASE</v>
      </c>
      <c r="C3">
        <v>12000</v>
      </c>
      <c r="D3">
        <v>330</v>
      </c>
      <c r="E3">
        <v>60</v>
      </c>
      <c r="F3">
        <v>1610</v>
      </c>
      <c r="G3">
        <v>6</v>
      </c>
      <c r="H3" t="s">
        <v>37</v>
      </c>
      <c r="I3">
        <v>15000</v>
      </c>
      <c r="J3">
        <v>10</v>
      </c>
      <c r="K3">
        <v>1</v>
      </c>
      <c r="L3" t="s">
        <v>44</v>
      </c>
      <c r="M3" t="s">
        <v>44</v>
      </c>
      <c r="N3" t="s">
        <v>44</v>
      </c>
      <c r="O3" t="s">
        <v>44</v>
      </c>
      <c r="P3" t="s">
        <v>57</v>
      </c>
    </row>
    <row r="4" spans="1:16" x14ac:dyDescent="0.25">
      <c r="A4" t="s">
        <v>59</v>
      </c>
      <c r="B4" t="str">
        <f>Pilots!A12</f>
        <v>KATINA TARASK</v>
      </c>
      <c r="C4">
        <v>10600</v>
      </c>
      <c r="D4">
        <v>330</v>
      </c>
      <c r="E4">
        <v>75</v>
      </c>
      <c r="F4">
        <v>2525</v>
      </c>
      <c r="G4">
        <v>6</v>
      </c>
      <c r="H4" t="s">
        <v>60</v>
      </c>
      <c r="I4">
        <v>8200</v>
      </c>
      <c r="J4">
        <v>0</v>
      </c>
      <c r="K4">
        <v>2</v>
      </c>
      <c r="L4" t="s">
        <v>44</v>
      </c>
      <c r="M4" t="s">
        <v>44</v>
      </c>
      <c r="N4" t="s">
        <v>50</v>
      </c>
      <c r="O4" t="s">
        <v>45</v>
      </c>
      <c r="P4" t="s">
        <v>57</v>
      </c>
    </row>
    <row r="5" spans="1:16" x14ac:dyDescent="0.25">
      <c r="A5" t="s">
        <v>61</v>
      </c>
      <c r="B5" t="str">
        <f>Pilots!A23</f>
        <v>RUSSEL BERGMAN</v>
      </c>
      <c r="C5">
        <v>10500</v>
      </c>
      <c r="D5">
        <v>400</v>
      </c>
      <c r="E5">
        <v>75</v>
      </c>
      <c r="F5">
        <v>2250</v>
      </c>
      <c r="G5">
        <v>7</v>
      </c>
      <c r="H5" t="s">
        <v>60</v>
      </c>
      <c r="I5">
        <v>7000</v>
      </c>
      <c r="J5">
        <v>0</v>
      </c>
      <c r="K5">
        <v>2</v>
      </c>
      <c r="L5" t="s">
        <v>44</v>
      </c>
      <c r="M5" t="s">
        <v>44</v>
      </c>
      <c r="N5" t="s">
        <v>44</v>
      </c>
      <c r="O5" t="s">
        <v>44</v>
      </c>
      <c r="P5" t="s">
        <v>57</v>
      </c>
    </row>
    <row r="6" spans="1:16" x14ac:dyDescent="0.25">
      <c r="A6" t="s">
        <v>62</v>
      </c>
      <c r="B6" s="2" t="str">
        <f>Pilots!A10</f>
        <v>IRMGULD KAZAHARA</v>
      </c>
      <c r="C6">
        <v>8900</v>
      </c>
      <c r="D6">
        <v>345</v>
      </c>
      <c r="E6">
        <v>100</v>
      </c>
      <c r="F6">
        <v>2170</v>
      </c>
      <c r="G6">
        <v>6</v>
      </c>
      <c r="H6" t="s">
        <v>60</v>
      </c>
      <c r="I6">
        <v>7500</v>
      </c>
      <c r="J6">
        <v>0</v>
      </c>
      <c r="K6">
        <v>2</v>
      </c>
      <c r="L6" t="s">
        <v>44</v>
      </c>
      <c r="M6" t="s">
        <v>44</v>
      </c>
      <c r="N6" t="s">
        <v>44</v>
      </c>
      <c r="O6" t="s">
        <v>44</v>
      </c>
      <c r="P6" s="2" t="s">
        <v>57</v>
      </c>
    </row>
    <row r="7" spans="1:16" x14ac:dyDescent="0.25">
      <c r="A7" t="s">
        <v>63</v>
      </c>
      <c r="B7" s="2" t="str">
        <f>B6</f>
        <v>IRMGULD KAZAHARA</v>
      </c>
      <c r="C7">
        <v>8400</v>
      </c>
      <c r="D7">
        <v>345</v>
      </c>
      <c r="E7">
        <v>85</v>
      </c>
      <c r="F7">
        <v>1955</v>
      </c>
      <c r="G7">
        <v>7</v>
      </c>
      <c r="H7" t="s">
        <v>60</v>
      </c>
      <c r="I7">
        <v>7500</v>
      </c>
      <c r="J7">
        <v>0</v>
      </c>
      <c r="K7">
        <v>0</v>
      </c>
      <c r="L7" t="s">
        <v>45</v>
      </c>
      <c r="M7" t="s">
        <v>43</v>
      </c>
      <c r="N7" t="s">
        <v>50</v>
      </c>
      <c r="O7" t="s">
        <v>45</v>
      </c>
      <c r="P7" s="2" t="str">
        <f>P6</f>
        <v>YES</v>
      </c>
    </row>
    <row r="8" spans="1:16" x14ac:dyDescent="0.25">
      <c r="A8" t="s">
        <v>64</v>
      </c>
      <c r="B8" s="2" t="str">
        <f>B6</f>
        <v>IRMGULD KAZAHARA</v>
      </c>
      <c r="C8">
        <v>8400</v>
      </c>
      <c r="D8">
        <v>345</v>
      </c>
      <c r="E8">
        <v>70</v>
      </c>
      <c r="F8">
        <v>2185</v>
      </c>
      <c r="G8">
        <v>6</v>
      </c>
      <c r="H8" t="s">
        <v>60</v>
      </c>
      <c r="I8">
        <v>7500</v>
      </c>
      <c r="J8">
        <v>0</v>
      </c>
      <c r="K8">
        <v>0</v>
      </c>
      <c r="L8" t="s">
        <v>44</v>
      </c>
      <c r="M8" t="s">
        <v>45</v>
      </c>
      <c r="N8" t="s">
        <v>44</v>
      </c>
      <c r="O8" t="s">
        <v>50</v>
      </c>
      <c r="P8" s="2" t="str">
        <f>P6</f>
        <v>YES</v>
      </c>
    </row>
    <row r="9" spans="1:16" x14ac:dyDescent="0.25">
      <c r="A9" t="s">
        <v>65</v>
      </c>
      <c r="B9" s="2" t="str">
        <f>Pilots!A3</f>
        <v>BROOKLYN LUCKFIELD</v>
      </c>
      <c r="C9">
        <v>7150</v>
      </c>
      <c r="D9">
        <v>264</v>
      </c>
      <c r="E9">
        <v>90</v>
      </c>
      <c r="F9">
        <v>1955</v>
      </c>
      <c r="G9">
        <v>7</v>
      </c>
      <c r="H9" t="s">
        <v>60</v>
      </c>
      <c r="I9">
        <v>6900</v>
      </c>
      <c r="J9">
        <v>0</v>
      </c>
      <c r="K9">
        <v>2</v>
      </c>
      <c r="L9" t="s">
        <v>44</v>
      </c>
      <c r="M9" t="s">
        <v>44</v>
      </c>
      <c r="N9" t="s">
        <v>44</v>
      </c>
      <c r="O9" t="s">
        <v>44</v>
      </c>
      <c r="P9" s="2" t="s">
        <v>57</v>
      </c>
    </row>
    <row r="10" spans="1:16" x14ac:dyDescent="0.25">
      <c r="A10" t="s">
        <v>66</v>
      </c>
      <c r="B10" s="2" t="str">
        <f>B9</f>
        <v>BROOKLYN LUCKFIELD</v>
      </c>
      <c r="C10">
        <v>7150</v>
      </c>
      <c r="D10">
        <v>264</v>
      </c>
      <c r="E10">
        <v>95</v>
      </c>
      <c r="F10">
        <v>1840</v>
      </c>
      <c r="G10">
        <v>8</v>
      </c>
      <c r="H10" t="s">
        <v>60</v>
      </c>
      <c r="I10">
        <v>6900</v>
      </c>
      <c r="J10">
        <v>0</v>
      </c>
      <c r="K10">
        <v>0</v>
      </c>
      <c r="L10" t="s">
        <v>45</v>
      </c>
      <c r="M10" t="s">
        <v>43</v>
      </c>
      <c r="N10" t="s">
        <v>50</v>
      </c>
      <c r="O10" t="s">
        <v>45</v>
      </c>
      <c r="P10" s="2" t="str">
        <f>P9</f>
        <v>YES</v>
      </c>
    </row>
    <row r="11" spans="1:16" x14ac:dyDescent="0.25">
      <c r="A11" t="s">
        <v>67</v>
      </c>
      <c r="B11" t="str">
        <f>Pilots!A18</f>
        <v>LUNE ZOLDARK</v>
      </c>
      <c r="C11">
        <v>6250</v>
      </c>
      <c r="D11">
        <v>210</v>
      </c>
      <c r="E11">
        <v>168</v>
      </c>
      <c r="F11">
        <v>1495</v>
      </c>
      <c r="G11">
        <v>7</v>
      </c>
      <c r="H11" t="s">
        <v>49</v>
      </c>
      <c r="I11">
        <v>4900</v>
      </c>
      <c r="J11">
        <v>130</v>
      </c>
      <c r="K11">
        <v>2</v>
      </c>
      <c r="L11" t="s">
        <v>44</v>
      </c>
      <c r="M11" t="s">
        <v>44</v>
      </c>
      <c r="N11" t="s">
        <v>43</v>
      </c>
      <c r="O11" t="s">
        <v>44</v>
      </c>
      <c r="P11" t="s">
        <v>57</v>
      </c>
    </row>
    <row r="12" spans="1:16" x14ac:dyDescent="0.25">
      <c r="A12" t="s">
        <v>53</v>
      </c>
      <c r="B12" t="str">
        <f>Pilots!A27</f>
        <v>TASUKU SHINGUJI</v>
      </c>
      <c r="C12">
        <v>5920</v>
      </c>
      <c r="D12">
        <v>210</v>
      </c>
      <c r="E12">
        <v>120</v>
      </c>
      <c r="F12">
        <v>1825</v>
      </c>
      <c r="G12">
        <v>7</v>
      </c>
      <c r="H12" t="s">
        <v>49</v>
      </c>
      <c r="I12">
        <v>4500</v>
      </c>
      <c r="J12">
        <v>170</v>
      </c>
      <c r="K12">
        <v>3</v>
      </c>
      <c r="L12" t="s">
        <v>44</v>
      </c>
      <c r="M12" t="s">
        <v>44</v>
      </c>
      <c r="N12" t="s">
        <v>44</v>
      </c>
      <c r="O12" t="s">
        <v>44</v>
      </c>
      <c r="P12" t="s">
        <v>57</v>
      </c>
    </row>
    <row r="13" spans="1:16" x14ac:dyDescent="0.25">
      <c r="A13" t="s">
        <v>69</v>
      </c>
      <c r="B13" t="str">
        <f>Pilots!A20</f>
        <v>RAIDIESE F. BRANSTEIN</v>
      </c>
      <c r="C13">
        <v>5670</v>
      </c>
      <c r="D13">
        <v>300</v>
      </c>
      <c r="E13">
        <v>104</v>
      </c>
      <c r="F13">
        <v>2020</v>
      </c>
      <c r="G13">
        <v>6</v>
      </c>
      <c r="H13" t="s">
        <v>49</v>
      </c>
      <c r="I13">
        <v>4700</v>
      </c>
      <c r="J13">
        <v>140</v>
      </c>
      <c r="K13">
        <v>2</v>
      </c>
      <c r="L13" t="s">
        <v>44</v>
      </c>
      <c r="M13" t="s">
        <v>44</v>
      </c>
      <c r="N13" t="s">
        <v>43</v>
      </c>
      <c r="O13" t="s">
        <v>44</v>
      </c>
      <c r="P13" t="s">
        <v>57</v>
      </c>
    </row>
    <row r="14" spans="1:16" x14ac:dyDescent="0.25">
      <c r="A14" t="s">
        <v>70</v>
      </c>
      <c r="B14" s="2" t="str">
        <f>Pilots!A19</f>
        <v>MASAKI ANDOH</v>
      </c>
      <c r="C14">
        <v>5500</v>
      </c>
      <c r="D14">
        <v>195</v>
      </c>
      <c r="E14">
        <v>150</v>
      </c>
      <c r="F14">
        <v>1470</v>
      </c>
      <c r="G14">
        <v>8</v>
      </c>
      <c r="H14" t="s">
        <v>49</v>
      </c>
      <c r="I14">
        <v>5000</v>
      </c>
      <c r="J14">
        <v>0</v>
      </c>
      <c r="K14">
        <v>2</v>
      </c>
      <c r="L14" t="s">
        <v>44</v>
      </c>
      <c r="M14" t="s">
        <v>44</v>
      </c>
      <c r="N14" t="s">
        <v>43</v>
      </c>
      <c r="O14" t="s">
        <v>44</v>
      </c>
      <c r="P14" s="2" t="s">
        <v>57</v>
      </c>
    </row>
    <row r="15" spans="1:16" x14ac:dyDescent="0.25">
      <c r="A15" t="s">
        <v>71</v>
      </c>
      <c r="B15" s="2" t="str">
        <f>B14</f>
        <v>MASAKI ANDOH</v>
      </c>
      <c r="C15">
        <v>5500</v>
      </c>
      <c r="D15">
        <v>195</v>
      </c>
      <c r="E15">
        <v>162</v>
      </c>
      <c r="F15">
        <v>1365</v>
      </c>
      <c r="G15">
        <v>9</v>
      </c>
      <c r="H15" t="s">
        <v>49</v>
      </c>
      <c r="I15">
        <v>5000</v>
      </c>
      <c r="J15">
        <v>0</v>
      </c>
      <c r="K15">
        <v>0</v>
      </c>
      <c r="L15" t="s">
        <v>45</v>
      </c>
      <c r="M15" t="s">
        <v>43</v>
      </c>
      <c r="N15" t="s">
        <v>50</v>
      </c>
      <c r="O15" t="s">
        <v>45</v>
      </c>
      <c r="P15" s="2" t="str">
        <f>P14</f>
        <v>YES</v>
      </c>
    </row>
    <row r="16" spans="1:16" x14ac:dyDescent="0.25">
      <c r="A16" t="s">
        <v>48</v>
      </c>
      <c r="B16" t="str">
        <f>Pilots!A14</f>
        <v>KYOSUKE NANBU</v>
      </c>
      <c r="C16">
        <v>5460</v>
      </c>
      <c r="D16">
        <v>216</v>
      </c>
      <c r="E16">
        <v>133</v>
      </c>
      <c r="F16">
        <v>2025</v>
      </c>
      <c r="G16">
        <v>9</v>
      </c>
      <c r="H16" t="s">
        <v>49</v>
      </c>
      <c r="I16">
        <v>4400</v>
      </c>
      <c r="J16">
        <v>130</v>
      </c>
      <c r="K16">
        <v>2</v>
      </c>
      <c r="L16" t="s">
        <v>45</v>
      </c>
      <c r="M16" t="s">
        <v>45</v>
      </c>
      <c r="N16" t="s">
        <v>43</v>
      </c>
      <c r="O16" t="s">
        <v>44</v>
      </c>
      <c r="P16" t="s">
        <v>57</v>
      </c>
    </row>
    <row r="17" spans="1:16" x14ac:dyDescent="0.25">
      <c r="A17" t="s">
        <v>72</v>
      </c>
      <c r="B17" t="str">
        <f>Pilots!A9</f>
        <v>GILLIAM YAGER</v>
      </c>
      <c r="C17">
        <v>5330</v>
      </c>
      <c r="D17">
        <v>256</v>
      </c>
      <c r="E17">
        <v>158</v>
      </c>
      <c r="F17">
        <v>1710</v>
      </c>
      <c r="G17">
        <v>7</v>
      </c>
      <c r="H17" t="s">
        <v>49</v>
      </c>
      <c r="I17">
        <v>5000</v>
      </c>
      <c r="J17">
        <v>110</v>
      </c>
      <c r="K17">
        <v>3</v>
      </c>
      <c r="L17" t="s">
        <v>45</v>
      </c>
      <c r="M17" t="s">
        <v>45</v>
      </c>
      <c r="N17" t="s">
        <v>44</v>
      </c>
      <c r="O17" t="s">
        <v>45</v>
      </c>
      <c r="P17" t="s">
        <v>57</v>
      </c>
    </row>
    <row r="18" spans="1:16" x14ac:dyDescent="0.25">
      <c r="A18" t="s">
        <v>73</v>
      </c>
      <c r="B18" t="str">
        <f>Pilots!A2</f>
        <v>AYA KOBAYASHI</v>
      </c>
      <c r="C18">
        <v>5000</v>
      </c>
      <c r="D18">
        <v>238</v>
      </c>
      <c r="E18">
        <v>144</v>
      </c>
      <c r="F18">
        <v>1400</v>
      </c>
      <c r="G18">
        <v>9</v>
      </c>
      <c r="H18" t="s">
        <v>49</v>
      </c>
      <c r="I18">
        <v>4600</v>
      </c>
      <c r="J18">
        <v>135</v>
      </c>
      <c r="K18">
        <v>3</v>
      </c>
      <c r="L18" t="s">
        <v>45</v>
      </c>
      <c r="M18" t="s">
        <v>43</v>
      </c>
      <c r="N18" t="s">
        <v>50</v>
      </c>
      <c r="O18" t="s">
        <v>45</v>
      </c>
      <c r="P18" t="s">
        <v>57</v>
      </c>
    </row>
    <row r="19" spans="1:16" x14ac:dyDescent="0.25">
      <c r="A19" t="s">
        <v>80</v>
      </c>
      <c r="B19" t="str">
        <f>Pilots!A21</f>
        <v>RADHA BYRABAN</v>
      </c>
      <c r="C19">
        <v>4800</v>
      </c>
      <c r="D19">
        <v>150</v>
      </c>
      <c r="E19">
        <v>85</v>
      </c>
      <c r="F19">
        <v>1600</v>
      </c>
      <c r="G19">
        <v>6</v>
      </c>
      <c r="H19" t="s">
        <v>49</v>
      </c>
      <c r="I19">
        <v>4000</v>
      </c>
      <c r="J19">
        <v>160</v>
      </c>
      <c r="K19">
        <v>4</v>
      </c>
      <c r="L19" t="s">
        <v>43</v>
      </c>
      <c r="M19" t="s">
        <v>44</v>
      </c>
      <c r="N19" t="s">
        <v>44</v>
      </c>
      <c r="O19" t="s">
        <v>44</v>
      </c>
      <c r="P19" t="s">
        <v>57</v>
      </c>
    </row>
    <row r="20" spans="1:16" x14ac:dyDescent="0.25">
      <c r="A20" t="s">
        <v>74</v>
      </c>
      <c r="B20" s="2" t="str">
        <f>Pilots!A25</f>
        <v>RYUSEI DATE</v>
      </c>
      <c r="C20">
        <v>4600</v>
      </c>
      <c r="D20">
        <v>221</v>
      </c>
      <c r="E20">
        <v>158</v>
      </c>
      <c r="F20">
        <v>1380</v>
      </c>
      <c r="G20">
        <v>6</v>
      </c>
      <c r="H20" t="s">
        <v>49</v>
      </c>
      <c r="I20">
        <v>4200</v>
      </c>
      <c r="J20">
        <v>130</v>
      </c>
      <c r="K20">
        <v>2</v>
      </c>
      <c r="L20" t="s">
        <v>44</v>
      </c>
      <c r="M20" t="s">
        <v>45</v>
      </c>
      <c r="N20" t="s">
        <v>43</v>
      </c>
      <c r="O20" t="s">
        <v>44</v>
      </c>
      <c r="P20" s="2" t="s">
        <v>57</v>
      </c>
    </row>
    <row r="21" spans="1:16" x14ac:dyDescent="0.25">
      <c r="A21" t="s">
        <v>75</v>
      </c>
      <c r="B21" s="2" t="str">
        <f>B20</f>
        <v>RYUSEI DATE</v>
      </c>
      <c r="C21">
        <v>4600</v>
      </c>
      <c r="D21">
        <v>221</v>
      </c>
      <c r="E21">
        <v>150</v>
      </c>
      <c r="F21">
        <v>1265</v>
      </c>
      <c r="G21">
        <v>8</v>
      </c>
      <c r="H21" t="s">
        <v>49</v>
      </c>
      <c r="I21">
        <v>4200</v>
      </c>
      <c r="J21">
        <v>0</v>
      </c>
      <c r="K21">
        <v>0</v>
      </c>
      <c r="L21" t="s">
        <v>45</v>
      </c>
      <c r="M21" t="s">
        <v>43</v>
      </c>
      <c r="N21" t="s">
        <v>43</v>
      </c>
      <c r="O21" t="s">
        <v>44</v>
      </c>
      <c r="P21" s="2" t="str">
        <f>P20</f>
        <v>YES</v>
      </c>
    </row>
    <row r="22" spans="1:16" x14ac:dyDescent="0.25">
      <c r="A22" t="s">
        <v>54</v>
      </c>
      <c r="B22" t="str">
        <f>Pilots!A17</f>
        <v>LEONA GARSTEIN</v>
      </c>
      <c r="C22">
        <v>4560</v>
      </c>
      <c r="D22">
        <v>375</v>
      </c>
      <c r="E22">
        <v>148</v>
      </c>
      <c r="F22">
        <v>1725</v>
      </c>
      <c r="G22">
        <v>7</v>
      </c>
      <c r="H22" t="s">
        <v>49</v>
      </c>
      <c r="I22">
        <v>4800</v>
      </c>
      <c r="J22">
        <v>135</v>
      </c>
      <c r="K22">
        <v>3</v>
      </c>
      <c r="L22" t="s">
        <v>44</v>
      </c>
      <c r="M22" t="s">
        <v>44</v>
      </c>
      <c r="N22" t="s">
        <v>43</v>
      </c>
      <c r="O22" t="s">
        <v>44</v>
      </c>
      <c r="P22" t="s">
        <v>68</v>
      </c>
    </row>
    <row r="23" spans="1:16" x14ac:dyDescent="0.25">
      <c r="A23" t="s">
        <v>77</v>
      </c>
      <c r="B23" t="str">
        <f>Pilots!A22</f>
        <v>RIO MEILONG</v>
      </c>
      <c r="C23">
        <v>4485</v>
      </c>
      <c r="D23">
        <v>272</v>
      </c>
      <c r="E23">
        <v>148</v>
      </c>
      <c r="F23">
        <v>1495</v>
      </c>
      <c r="G23">
        <v>7</v>
      </c>
      <c r="H23" t="s">
        <v>49</v>
      </c>
      <c r="I23">
        <v>4000</v>
      </c>
      <c r="J23">
        <v>140</v>
      </c>
      <c r="K23">
        <v>2</v>
      </c>
      <c r="L23" t="s">
        <v>44</v>
      </c>
      <c r="M23" t="s">
        <v>44</v>
      </c>
      <c r="N23" t="s">
        <v>44</v>
      </c>
      <c r="O23" t="s">
        <v>44</v>
      </c>
      <c r="P23" t="s">
        <v>68</v>
      </c>
    </row>
    <row r="24" spans="1:16" x14ac:dyDescent="0.25">
      <c r="A24" t="s">
        <v>78</v>
      </c>
      <c r="B24" s="3"/>
      <c r="C24">
        <v>4370</v>
      </c>
      <c r="D24">
        <v>100</v>
      </c>
      <c r="E24">
        <v>85</v>
      </c>
      <c r="F24">
        <v>1150</v>
      </c>
      <c r="G24">
        <v>5</v>
      </c>
      <c r="H24" t="s">
        <v>49</v>
      </c>
      <c r="I24">
        <v>3500</v>
      </c>
      <c r="J24">
        <v>160</v>
      </c>
      <c r="K24">
        <v>4</v>
      </c>
      <c r="L24" t="s">
        <v>44</v>
      </c>
      <c r="M24" t="s">
        <v>44</v>
      </c>
      <c r="N24" t="s">
        <v>43</v>
      </c>
      <c r="O24" t="s">
        <v>44</v>
      </c>
      <c r="P24" t="s">
        <v>68</v>
      </c>
    </row>
    <row r="25" spans="1:16" x14ac:dyDescent="0.25">
      <c r="A25" t="s">
        <v>79</v>
      </c>
      <c r="B25" s="3"/>
      <c r="C25">
        <v>4370</v>
      </c>
      <c r="D25">
        <v>100</v>
      </c>
      <c r="E25">
        <v>85</v>
      </c>
      <c r="F25">
        <v>1150</v>
      </c>
      <c r="G25">
        <v>5</v>
      </c>
      <c r="H25" t="s">
        <v>49</v>
      </c>
      <c r="I25">
        <v>3500</v>
      </c>
      <c r="J25">
        <v>160</v>
      </c>
      <c r="K25">
        <v>4</v>
      </c>
      <c r="L25" t="s">
        <v>44</v>
      </c>
      <c r="M25" t="s">
        <v>44</v>
      </c>
      <c r="N25" t="s">
        <v>43</v>
      </c>
      <c r="O25" t="s">
        <v>44</v>
      </c>
      <c r="P25" t="s">
        <v>68</v>
      </c>
    </row>
    <row r="26" spans="1:16" x14ac:dyDescent="0.25">
      <c r="A26" t="s">
        <v>81</v>
      </c>
      <c r="B26" s="3" t="str">
        <f>Pilots!A7</f>
        <v>GARNET SUNDAY</v>
      </c>
      <c r="C26">
        <v>4300</v>
      </c>
      <c r="D26">
        <v>150</v>
      </c>
      <c r="E26">
        <v>80</v>
      </c>
      <c r="F26">
        <v>1500</v>
      </c>
      <c r="G26">
        <v>5</v>
      </c>
      <c r="H26" t="s">
        <v>49</v>
      </c>
      <c r="I26">
        <v>4000</v>
      </c>
      <c r="J26">
        <v>160</v>
      </c>
      <c r="K26">
        <v>4</v>
      </c>
      <c r="L26" t="s">
        <v>43</v>
      </c>
      <c r="M26" t="s">
        <v>44</v>
      </c>
      <c r="N26" t="s">
        <v>44</v>
      </c>
      <c r="O26" t="s">
        <v>44</v>
      </c>
      <c r="P26" t="s">
        <v>68</v>
      </c>
    </row>
    <row r="27" spans="1:16" x14ac:dyDescent="0.25">
      <c r="A27" t="s">
        <v>82</v>
      </c>
      <c r="B27" s="3" t="s">
        <v>83</v>
      </c>
      <c r="C27">
        <v>4200</v>
      </c>
      <c r="D27">
        <v>170</v>
      </c>
      <c r="E27">
        <v>115</v>
      </c>
      <c r="F27">
        <v>1200</v>
      </c>
      <c r="G27">
        <v>7</v>
      </c>
      <c r="H27" t="s">
        <v>49</v>
      </c>
      <c r="I27">
        <v>4800</v>
      </c>
      <c r="J27">
        <v>150</v>
      </c>
      <c r="L27" t="s">
        <v>44</v>
      </c>
      <c r="M27" t="s">
        <v>44</v>
      </c>
      <c r="N27" t="s">
        <v>44</v>
      </c>
      <c r="O27" t="s">
        <v>44</v>
      </c>
      <c r="P27" t="s">
        <v>57</v>
      </c>
    </row>
    <row r="28" spans="1:16" x14ac:dyDescent="0.25">
      <c r="A28" t="s">
        <v>84</v>
      </c>
      <c r="B28" s="3" t="str">
        <f>Pilots!A24</f>
        <v>RYOTO HIKAWA</v>
      </c>
      <c r="C28">
        <v>4000</v>
      </c>
      <c r="D28">
        <v>200</v>
      </c>
      <c r="E28">
        <v>110</v>
      </c>
      <c r="F28">
        <v>1200</v>
      </c>
      <c r="G28">
        <v>6</v>
      </c>
      <c r="H28" t="s">
        <v>49</v>
      </c>
      <c r="I28">
        <v>4500</v>
      </c>
      <c r="J28">
        <v>160</v>
      </c>
      <c r="L28" t="s">
        <v>44</v>
      </c>
      <c r="M28" t="s">
        <v>44</v>
      </c>
      <c r="N28" t="s">
        <v>44</v>
      </c>
      <c r="O28" t="s">
        <v>44</v>
      </c>
      <c r="P28" t="s">
        <v>57</v>
      </c>
    </row>
    <row r="29" spans="1:16" x14ac:dyDescent="0.25">
      <c r="A29" t="s">
        <v>85</v>
      </c>
      <c r="B29" s="3"/>
      <c r="C29">
        <v>3990</v>
      </c>
      <c r="D29">
        <v>150</v>
      </c>
      <c r="E29">
        <v>115</v>
      </c>
      <c r="F29">
        <v>1200</v>
      </c>
      <c r="G29">
        <v>6</v>
      </c>
      <c r="H29" t="s">
        <v>49</v>
      </c>
      <c r="I29">
        <v>4500</v>
      </c>
      <c r="J29">
        <v>170</v>
      </c>
      <c r="L29" t="s">
        <v>45</v>
      </c>
      <c r="M29" t="s">
        <v>45</v>
      </c>
      <c r="N29" t="s">
        <v>44</v>
      </c>
      <c r="O29" t="s">
        <v>45</v>
      </c>
      <c r="P29" t="s">
        <v>57</v>
      </c>
    </row>
    <row r="30" spans="1:16" x14ac:dyDescent="0.25">
      <c r="A30" t="s">
        <v>51</v>
      </c>
      <c r="B30" s="2" t="str">
        <f>Pilots!A15</f>
        <v>LATOONI SUVOTA</v>
      </c>
      <c r="C30">
        <v>3885</v>
      </c>
      <c r="D30">
        <v>228</v>
      </c>
      <c r="E30">
        <v>152</v>
      </c>
      <c r="F30">
        <v>1050</v>
      </c>
      <c r="G30">
        <v>6</v>
      </c>
      <c r="H30" t="s">
        <v>49</v>
      </c>
      <c r="I30">
        <v>4200</v>
      </c>
      <c r="J30">
        <v>160</v>
      </c>
      <c r="K30">
        <v>4</v>
      </c>
      <c r="L30" t="s">
        <v>45</v>
      </c>
      <c r="M30" t="s">
        <v>44</v>
      </c>
      <c r="N30" t="s">
        <v>44</v>
      </c>
      <c r="O30" t="s">
        <v>44</v>
      </c>
      <c r="P30" t="s">
        <v>57</v>
      </c>
    </row>
    <row r="31" spans="1:16" x14ac:dyDescent="0.25">
      <c r="A31" t="s">
        <v>52</v>
      </c>
      <c r="B31" s="2" t="str">
        <f>B30</f>
        <v>LATOONI SUVOTA</v>
      </c>
      <c r="C31">
        <v>3885</v>
      </c>
      <c r="D31">
        <v>228</v>
      </c>
      <c r="E31">
        <v>144</v>
      </c>
      <c r="F31">
        <v>945</v>
      </c>
      <c r="G31">
        <v>7</v>
      </c>
      <c r="H31" t="s">
        <v>49</v>
      </c>
      <c r="I31">
        <v>4200</v>
      </c>
      <c r="J31">
        <v>0</v>
      </c>
      <c r="K31">
        <v>4</v>
      </c>
      <c r="L31" t="s">
        <v>45</v>
      </c>
      <c r="M31" t="s">
        <v>44</v>
      </c>
      <c r="N31" t="s">
        <v>43</v>
      </c>
      <c r="O31" t="s">
        <v>45</v>
      </c>
      <c r="P31" t="str">
        <f>P30</f>
        <v>YES</v>
      </c>
    </row>
  </sheetData>
  <autoFilter ref="A1:P1" xr:uid="{A743BB58-69AE-4B63-A4EC-02149F20662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Pilots</vt:lpstr>
      <vt:lpstr>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</dc:creator>
  <cp:lastModifiedBy>Liam</cp:lastModifiedBy>
  <dcterms:created xsi:type="dcterms:W3CDTF">2020-02-25T18:22:53Z</dcterms:created>
  <dcterms:modified xsi:type="dcterms:W3CDTF">2020-03-01T16:26:11Z</dcterms:modified>
</cp:coreProperties>
</file>