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Masterarbeit\Messdaten\"/>
    </mc:Choice>
  </mc:AlternateContent>
  <xr:revisionPtr revIDLastSave="0" documentId="13_ncr:1_{A00EB0F0-DCFF-4315-A813-1A093CCB77B2}" xr6:coauthVersionLast="46" xr6:coauthVersionMax="46" xr10:uidLastSave="{00000000-0000-0000-0000-000000000000}"/>
  <bookViews>
    <workbookView xWindow="7200" yWindow="1875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2" i="1"/>
  <c r="F3" i="1" l="1"/>
  <c r="F4" i="1"/>
  <c r="F5" i="1"/>
  <c r="F6" i="1"/>
  <c r="I3" i="1" l="1"/>
  <c r="J3" i="1" s="1"/>
  <c r="I4" i="1"/>
  <c r="J4" i="1" s="1"/>
  <c r="I5" i="1"/>
  <c r="J5" i="1" s="1"/>
  <c r="I6" i="1"/>
  <c r="J6" i="1" s="1"/>
  <c r="I2" i="1" l="1"/>
  <c r="J2" i="1" s="1"/>
  <c r="F2" i="1"/>
</calcChain>
</file>

<file path=xl/sharedStrings.xml><?xml version="1.0" encoding="utf-8"?>
<sst xmlns="http://schemas.openxmlformats.org/spreadsheetml/2006/main" count="24" uniqueCount="24">
  <si>
    <t>fermentation</t>
  </si>
  <si>
    <t>ferm4</t>
  </si>
  <si>
    <t>ferm5</t>
  </si>
  <si>
    <t>ferm6</t>
  </si>
  <si>
    <t>ferm7</t>
  </si>
  <si>
    <t>ferm8</t>
  </si>
  <si>
    <t>start</t>
  </si>
  <si>
    <t>end1</t>
  </si>
  <si>
    <t>end2</t>
  </si>
  <si>
    <t>xwetstart</t>
  </si>
  <si>
    <t>drymassfactor</t>
  </si>
  <si>
    <t>tsfeedOn</t>
  </si>
  <si>
    <t>cS0</t>
  </si>
  <si>
    <t>cX0</t>
  </si>
  <si>
    <t>mX0</t>
  </si>
  <si>
    <t>feed_rate</t>
  </si>
  <si>
    <t>csf</t>
  </si>
  <si>
    <t>mS0</t>
  </si>
  <si>
    <t>feed_on</t>
  </si>
  <si>
    <t>V0</t>
  </si>
  <si>
    <t>M_base</t>
  </si>
  <si>
    <t>gas_flow</t>
  </si>
  <si>
    <t>mE0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</si>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</sst>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tabSelected="1" topLeftCell="J1" workbookViewId="0">
      <selection activeCell="T12" sqref="T12"/>
    </sheetView>
  </sheetViews>
  <sheetFormatPr baseColWidth="10" defaultColWidth="9.140625" defaultRowHeight="15" x14ac:dyDescent="0.25"/>
  <cols>
    <col min="1" max="1" width="14.5703125" customWidth="1"/>
    <col min="2" max="2" width="16.42578125" customWidth="1"/>
    <col min="3" max="3" width="16.140625" customWidth="1"/>
    <col min="4" max="4" width="15.7109375" customWidth="1"/>
    <col min="5" max="5" width="15.28515625" bestFit="1" customWidth="1"/>
    <col min="7" max="7" width="11.42578125" customWidth="1"/>
    <col min="8" max="8" width="15.140625" bestFit="1" customWidth="1"/>
    <col min="12" max="12" width="13.42578125" customWidth="1"/>
    <col min="15" max="15" width="11.5703125" bestFit="1" customWidth="1"/>
    <col min="16" max="16" width="10.5703125" bestFit="1" customWidth="1"/>
  </cols>
  <sheetData>
    <row r="1" spans="1:19" x14ac:dyDescent="0.25">
      <c r="A1" t="s">
        <v>0</v>
      </c>
      <c r="B1" t="s">
        <v>6</v>
      </c>
      <c r="C1" t="s">
        <v>7</v>
      </c>
      <c r="D1" t="s">
        <v>8</v>
      </c>
      <c r="E1" t="s">
        <v>11</v>
      </c>
      <c r="F1" t="s">
        <v>18</v>
      </c>
      <c r="G1" t="s">
        <v>19</v>
      </c>
      <c r="H1" t="s">
        <v>9</v>
      </c>
      <c r="I1" t="s">
        <v>14</v>
      </c>
      <c r="J1" t="s">
        <v>13</v>
      </c>
      <c r="K1" t="s">
        <v>12</v>
      </c>
      <c r="L1" t="s">
        <v>10</v>
      </c>
      <c r="M1" t="s">
        <v>17</v>
      </c>
      <c r="N1" t="s">
        <v>15</v>
      </c>
      <c r="O1" t="s">
        <v>16</v>
      </c>
      <c r="P1" t="s">
        <v>21</v>
      </c>
      <c r="Q1" t="s">
        <v>23</v>
      </c>
      <c r="R1" t="s">
        <v>20</v>
      </c>
      <c r="S1" t="s">
        <v>22</v>
      </c>
    </row>
    <row r="2" spans="1:19" x14ac:dyDescent="0.25">
      <c r="A2" t="s">
        <v>1</v>
      </c>
      <c r="B2" s="1">
        <v>44159.42083333333</v>
      </c>
      <c r="C2" s="1">
        <v>44159.661111111112</v>
      </c>
      <c r="D2" s="1">
        <v>44160.5</v>
      </c>
      <c r="E2" s="1">
        <v>44159.436805555553</v>
      </c>
      <c r="F2" s="2">
        <f>(E2-B2)*24</f>
        <v>0.38333333336049691</v>
      </c>
      <c r="G2" s="3">
        <v>0.5</v>
      </c>
      <c r="H2" s="3">
        <v>2.5</v>
      </c>
      <c r="I2" s="3">
        <f>0.268874*H2</f>
        <v>0.67218500000000003</v>
      </c>
      <c r="J2" s="3">
        <f>I2/G2</f>
        <v>1.3443700000000001</v>
      </c>
      <c r="K2" s="4">
        <v>10</v>
      </c>
      <c r="L2">
        <v>0.268874</v>
      </c>
      <c r="M2">
        <f>K2*G2</f>
        <v>5</v>
      </c>
      <c r="N2">
        <v>6.8999999999999999E-3</v>
      </c>
      <c r="O2" s="5">
        <v>200</v>
      </c>
      <c r="P2" s="5">
        <v>30</v>
      </c>
      <c r="Q2" s="5">
        <v>32</v>
      </c>
      <c r="R2" s="5">
        <v>5</v>
      </c>
      <c r="S2" s="5">
        <v>1E-4</v>
      </c>
    </row>
    <row r="3" spans="1:19" x14ac:dyDescent="0.25">
      <c r="A3" t="s">
        <v>2</v>
      </c>
      <c r="B3" s="1">
        <v>44165.427777777775</v>
      </c>
      <c r="C3" s="1">
        <v>44165.731249999997</v>
      </c>
      <c r="D3" s="1">
        <v>44166.502083333333</v>
      </c>
      <c r="E3" s="1">
        <v>44165.433333333334</v>
      </c>
      <c r="F3" s="2">
        <f t="shared" ref="F3:F6" si="0">(E3-B3)*24</f>
        <v>0.13333333341870457</v>
      </c>
      <c r="G3" s="3">
        <v>0.5</v>
      </c>
      <c r="H3" s="3">
        <v>2.5</v>
      </c>
      <c r="I3" s="3">
        <f t="shared" ref="I3:I6" si="1">0.268874*H3</f>
        <v>0.67218500000000003</v>
      </c>
      <c r="J3" s="3">
        <f t="shared" ref="J3:J6" si="2">I3/G3</f>
        <v>1.3443700000000001</v>
      </c>
      <c r="K3" s="4">
        <v>3</v>
      </c>
      <c r="L3">
        <v>0.268874</v>
      </c>
      <c r="M3">
        <f t="shared" ref="M3:M6" si="3">K3*G3</f>
        <v>1.5</v>
      </c>
      <c r="N3">
        <v>6.8999999999999999E-3</v>
      </c>
      <c r="O3" s="5">
        <v>200</v>
      </c>
      <c r="P3" s="5">
        <v>30</v>
      </c>
      <c r="Q3" s="5">
        <v>32</v>
      </c>
      <c r="R3" s="5">
        <v>5</v>
      </c>
      <c r="S3" s="5">
        <v>1E-4</v>
      </c>
    </row>
    <row r="4" spans="1:19" x14ac:dyDescent="0.25">
      <c r="A4" t="s">
        <v>3</v>
      </c>
      <c r="B4" s="1">
        <v>44168.410416666666</v>
      </c>
      <c r="C4" s="1">
        <v>44168.661111111112</v>
      </c>
      <c r="D4" s="1">
        <v>44169.45</v>
      </c>
      <c r="E4" s="1">
        <v>44168.410416666666</v>
      </c>
      <c r="F4" s="2">
        <f t="shared" si="0"/>
        <v>0</v>
      </c>
      <c r="G4" s="3">
        <v>0.5</v>
      </c>
      <c r="H4" s="3">
        <v>2.5</v>
      </c>
      <c r="I4" s="3">
        <f t="shared" si="1"/>
        <v>0.67218500000000003</v>
      </c>
      <c r="J4" s="3">
        <f t="shared" si="2"/>
        <v>1.3443700000000001</v>
      </c>
      <c r="K4" s="4">
        <v>2</v>
      </c>
      <c r="L4">
        <v>0.268874</v>
      </c>
      <c r="M4">
        <f t="shared" si="3"/>
        <v>1</v>
      </c>
      <c r="N4">
        <v>6.8999999999999999E-3</v>
      </c>
      <c r="O4" s="5">
        <v>200</v>
      </c>
      <c r="P4" s="5">
        <v>30</v>
      </c>
      <c r="Q4" s="5">
        <v>32</v>
      </c>
      <c r="R4" s="5">
        <v>5</v>
      </c>
      <c r="S4" s="5">
        <v>1E-4</v>
      </c>
    </row>
    <row r="5" spans="1:19" x14ac:dyDescent="0.25">
      <c r="A5" t="s">
        <v>4</v>
      </c>
      <c r="B5" s="1">
        <v>44174.402083333334</v>
      </c>
      <c r="C5" s="1">
        <v>44174.754166666666</v>
      </c>
      <c r="D5" s="1">
        <v>44175.460416666669</v>
      </c>
      <c r="E5" s="1">
        <v>44174.414583333331</v>
      </c>
      <c r="F5" s="2">
        <f t="shared" si="0"/>
        <v>0.29999999993015081</v>
      </c>
      <c r="G5" s="3">
        <v>0.5</v>
      </c>
      <c r="H5" s="3">
        <v>3.4</v>
      </c>
      <c r="I5" s="3">
        <f t="shared" si="1"/>
        <v>0.91417159999999997</v>
      </c>
      <c r="J5" s="3">
        <f t="shared" si="2"/>
        <v>1.8283431999999999</v>
      </c>
      <c r="K5" s="4">
        <v>2</v>
      </c>
      <c r="L5">
        <v>0.268874</v>
      </c>
      <c r="M5">
        <f t="shared" si="3"/>
        <v>1</v>
      </c>
      <c r="N5">
        <v>6.8999999999999999E-3</v>
      </c>
      <c r="O5" s="5">
        <v>200</v>
      </c>
      <c r="P5" s="5">
        <v>30</v>
      </c>
      <c r="Q5" s="5">
        <v>32</v>
      </c>
      <c r="R5" s="5">
        <v>5</v>
      </c>
      <c r="S5" s="5">
        <v>1E-4</v>
      </c>
    </row>
    <row r="6" spans="1:19" x14ac:dyDescent="0.25">
      <c r="A6" t="s">
        <v>5</v>
      </c>
      <c r="B6" s="1">
        <v>44179.404861111114</v>
      </c>
      <c r="C6" s="1">
        <v>44179.763888888891</v>
      </c>
      <c r="D6" s="1">
        <v>44181.4375</v>
      </c>
      <c r="E6" s="1">
        <v>44179.404861111114</v>
      </c>
      <c r="F6" s="2">
        <f t="shared" si="0"/>
        <v>0</v>
      </c>
      <c r="G6" s="3">
        <v>0.5</v>
      </c>
      <c r="H6" s="3">
        <v>3.4</v>
      </c>
      <c r="I6" s="3">
        <f t="shared" si="1"/>
        <v>0.91417159999999997</v>
      </c>
      <c r="J6" s="3">
        <f t="shared" si="2"/>
        <v>1.8283431999999999</v>
      </c>
      <c r="K6" s="4">
        <v>2</v>
      </c>
      <c r="L6">
        <v>0.268874</v>
      </c>
      <c r="M6">
        <f t="shared" si="3"/>
        <v>1</v>
      </c>
      <c r="N6">
        <v>6.8999999999999999E-3</v>
      </c>
      <c r="O6" s="5">
        <v>200</v>
      </c>
      <c r="P6" s="5">
        <v>30</v>
      </c>
      <c r="Q6" s="5">
        <v>32</v>
      </c>
      <c r="R6" s="5">
        <v>5</v>
      </c>
      <c r="S6" s="5">
        <v>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2015-06-05T18:19:34Z</dcterms:created>
  <dcterms:modified xsi:type="dcterms:W3CDTF">2021-02-08T16:49:38Z</dcterms:modified>
</cp:coreProperties>
</file>