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sophe\Downloads\"/>
    </mc:Choice>
  </mc:AlternateContent>
  <xr:revisionPtr revIDLastSave="0" documentId="13_ncr:1_{F1E3CC1B-CC9E-48A5-964A-E85C55FD54A0}" xr6:coauthVersionLast="47" xr6:coauthVersionMax="47" xr10:uidLastSave="{00000000-0000-0000-0000-000000000000}"/>
  <bookViews>
    <workbookView xWindow="30612" yWindow="-108" windowWidth="23256" windowHeight="12456" activeTab="3" xr2:uid="{00000000-000D-0000-FFFF-FFFF00000000}"/>
  </bookViews>
  <sheets>
    <sheet name="Matcha_Sales_Dashboard" sheetId="3" r:id="rId1"/>
    <sheet name="Working" sheetId="5" r:id="rId2"/>
    <sheet name="Calculation" sheetId="4" r:id="rId3"/>
    <sheet name="Matcha Dataset" sheetId="1" r:id="rId4"/>
  </sheets>
  <definedNames>
    <definedName name="_xlnm._FilterDatabase" localSheetId="3" hidden="1">'Matcha Dataset'!$A$1:$J$501</definedName>
    <definedName name="Slicer_Customer_Type">#N/A</definedName>
    <definedName name="Slicer_Order_Month">#N/A</definedName>
    <definedName name="Slicer_Subscription_Plan">#N/A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2" i="1"/>
  <c r="B3" i="4" l="1"/>
  <c r="B4" i="4"/>
  <c r="B2" i="4"/>
  <c r="B1" i="4"/>
</calcChain>
</file>

<file path=xl/sharedStrings.xml><?xml version="1.0" encoding="utf-8"?>
<sst xmlns="http://schemas.openxmlformats.org/spreadsheetml/2006/main" count="2541" uniqueCount="531">
  <si>
    <t>Order Date</t>
  </si>
  <si>
    <t>Customer ID</t>
  </si>
  <si>
    <t>Product</t>
  </si>
  <si>
    <t>Quantity</t>
  </si>
  <si>
    <t>Unit Price</t>
  </si>
  <si>
    <t>Total Price</t>
  </si>
  <si>
    <t>Region</t>
  </si>
  <si>
    <t>Subscription Plan</t>
  </si>
  <si>
    <t>Customer Type</t>
  </si>
  <si>
    <t>CUST5506</t>
  </si>
  <si>
    <t>CUST2424</t>
  </si>
  <si>
    <t>CUST9279</t>
  </si>
  <si>
    <t>CUST5557</t>
  </si>
  <si>
    <t>CUST4527</t>
  </si>
  <si>
    <t>CUST6635</t>
  </si>
  <si>
    <t>CUST2291</t>
  </si>
  <si>
    <t>CUST4733</t>
  </si>
  <si>
    <t>CUST8428</t>
  </si>
  <si>
    <t>CUST2169</t>
  </si>
  <si>
    <t>CUST4598</t>
  </si>
  <si>
    <t>CUST5386</t>
  </si>
  <si>
    <t>CUST7482</t>
  </si>
  <si>
    <t>CUST9830</t>
  </si>
  <si>
    <t>CUST9348</t>
  </si>
  <si>
    <t>CUST7916</t>
  </si>
  <si>
    <t>CUST5119</t>
  </si>
  <si>
    <t>CUST5808</t>
  </si>
  <si>
    <t>CUST9201</t>
  </si>
  <si>
    <t>CUST4258</t>
  </si>
  <si>
    <t>CUST6310</t>
  </si>
  <si>
    <t>CUST1949</t>
  </si>
  <si>
    <t>CUST3060</t>
  </si>
  <si>
    <t>CUST7932</t>
  </si>
  <si>
    <t>CUST8177</t>
  </si>
  <si>
    <t>CUST1344</t>
  </si>
  <si>
    <t>CUST4750</t>
  </si>
  <si>
    <t>CUST5562</t>
  </si>
  <si>
    <t>CUST4981</t>
  </si>
  <si>
    <t>CUST6804</t>
  </si>
  <si>
    <t>CUST1993</t>
  </si>
  <si>
    <t>CUST9786</t>
  </si>
  <si>
    <t>CUST5092</t>
  </si>
  <si>
    <t>CUST1241</t>
  </si>
  <si>
    <t>CUST4502</t>
  </si>
  <si>
    <t>CUST5345</t>
  </si>
  <si>
    <t>CUST8973</t>
  </si>
  <si>
    <t>CUST9883</t>
  </si>
  <si>
    <t>CUST9238</t>
  </si>
  <si>
    <t>CUST2113</t>
  </si>
  <si>
    <t>CUST1651</t>
  </si>
  <si>
    <t>CUST4910</t>
  </si>
  <si>
    <t>CUST8491</t>
  </si>
  <si>
    <t>CUST2638</t>
  </si>
  <si>
    <t>CUST5002</t>
  </si>
  <si>
    <t>CUST9666</t>
  </si>
  <si>
    <t>CUST2753</t>
  </si>
  <si>
    <t>CUST4335</t>
  </si>
  <si>
    <t>CUST5533</t>
  </si>
  <si>
    <t>CUST3647</t>
  </si>
  <si>
    <t>CUST9938</t>
  </si>
  <si>
    <t>CUST6050</t>
  </si>
  <si>
    <t>CUST2684</t>
  </si>
  <si>
    <t>CUST7755</t>
  </si>
  <si>
    <t>CUST5371</t>
  </si>
  <si>
    <t>CUST4269</t>
  </si>
  <si>
    <t>CUST4164</t>
  </si>
  <si>
    <t>CUST9346</t>
  </si>
  <si>
    <t>CUST5349</t>
  </si>
  <si>
    <t>CUST8149</t>
  </si>
  <si>
    <t>CUST1027</t>
  </si>
  <si>
    <t>CUST6143</t>
  </si>
  <si>
    <t>CUST7592</t>
  </si>
  <si>
    <t>CUST3851</t>
  </si>
  <si>
    <t>CUST8043</t>
  </si>
  <si>
    <t>CUST9375</t>
  </si>
  <si>
    <t>CUST6491</t>
  </si>
  <si>
    <t>CUST1400</t>
  </si>
  <si>
    <t>CUST7790</t>
  </si>
  <si>
    <t>CUST1090</t>
  </si>
  <si>
    <t>CUST8611</t>
  </si>
  <si>
    <t>CUST9702</t>
  </si>
  <si>
    <t>CUST8777</t>
  </si>
  <si>
    <t>CUST8939</t>
  </si>
  <si>
    <t>CUST4841</t>
  </si>
  <si>
    <t>CUST3471</t>
  </si>
  <si>
    <t>CUST7797</t>
  </si>
  <si>
    <t>CUST7883</t>
  </si>
  <si>
    <t>CUST5892</t>
  </si>
  <si>
    <t>CUST8140</t>
  </si>
  <si>
    <t>CUST3704</t>
  </si>
  <si>
    <t>CUST1444</t>
  </si>
  <si>
    <t>CUST5262</t>
  </si>
  <si>
    <t>CUST7211</t>
  </si>
  <si>
    <t>CUST9837</t>
  </si>
  <si>
    <t>CUST1508</t>
  </si>
  <si>
    <t>CUST3068</t>
  </si>
  <si>
    <t>CUST7043</t>
  </si>
  <si>
    <t>CUST1420</t>
  </si>
  <si>
    <t>CUST4978</t>
  </si>
  <si>
    <t>CUST9728</t>
  </si>
  <si>
    <t>CUST1207</t>
  </si>
  <si>
    <t>CUST3506</t>
  </si>
  <si>
    <t>CUST8616</t>
  </si>
  <si>
    <t>CUST8385</t>
  </si>
  <si>
    <t>CUST6325</t>
  </si>
  <si>
    <t>CUST5581</t>
  </si>
  <si>
    <t>CUST9004</t>
  </si>
  <si>
    <t>CUST5820</t>
  </si>
  <si>
    <t>CUST7046</t>
  </si>
  <si>
    <t>CUST8434</t>
  </si>
  <si>
    <t>CUST6169</t>
  </si>
  <si>
    <t>CUST5530</t>
  </si>
  <si>
    <t>CUST3939</t>
  </si>
  <si>
    <t>CUST5786</t>
  </si>
  <si>
    <t>CUST8690</t>
  </si>
  <si>
    <t>CUST8827</t>
  </si>
  <si>
    <t>CUST1878</t>
  </si>
  <si>
    <t>CUST7818</t>
  </si>
  <si>
    <t>CUST8025</t>
  </si>
  <si>
    <t>CUST5335</t>
  </si>
  <si>
    <t>CUST3564</t>
  </si>
  <si>
    <t>CUST5771</t>
  </si>
  <si>
    <t>CUST2166</t>
  </si>
  <si>
    <t>CUST4683</t>
  </si>
  <si>
    <t>CUST6039</t>
  </si>
  <si>
    <t>CUST7594</t>
  </si>
  <si>
    <t>CUST8078</t>
  </si>
  <si>
    <t>CUST1339</t>
  </si>
  <si>
    <t>CUST7690</t>
  </si>
  <si>
    <t>CUST9117</t>
  </si>
  <si>
    <t>CUST5135</t>
  </si>
  <si>
    <t>CUST8569</t>
  </si>
  <si>
    <t>CUST9167</t>
  </si>
  <si>
    <t>CUST5719</t>
  </si>
  <si>
    <t>CUST4920</t>
  </si>
  <si>
    <t>CUST4681</t>
  </si>
  <si>
    <t>CUST5781</t>
  </si>
  <si>
    <t>CUST3369</t>
  </si>
  <si>
    <t>CUST6568</t>
  </si>
  <si>
    <t>CUST9022</t>
  </si>
  <si>
    <t>CUST9903</t>
  </si>
  <si>
    <t>CUST7274</t>
  </si>
  <si>
    <t>CUST7246</t>
  </si>
  <si>
    <t>CUST6439</t>
  </si>
  <si>
    <t>CUST3361</t>
  </si>
  <si>
    <t>CUST7512</t>
  </si>
  <si>
    <t>CUST9864</t>
  </si>
  <si>
    <t>CUST4727</t>
  </si>
  <si>
    <t>CUST8269</t>
  </si>
  <si>
    <t>CUST5806</t>
  </si>
  <si>
    <t>CUST7751</t>
  </si>
  <si>
    <t>CUST4945</t>
  </si>
  <si>
    <t>CUST8529</t>
  </si>
  <si>
    <t>CUST3588</t>
  </si>
  <si>
    <t>CUST5097</t>
  </si>
  <si>
    <t>CUST4886</t>
  </si>
  <si>
    <t>CUST7484</t>
  </si>
  <si>
    <t>CUST5689</t>
  </si>
  <si>
    <t>CUST5106</t>
  </si>
  <si>
    <t>CUST6977</t>
  </si>
  <si>
    <t>CUST3877</t>
  </si>
  <si>
    <t>CUST3695</t>
  </si>
  <si>
    <t>CUST2233</t>
  </si>
  <si>
    <t>CUST7464</t>
  </si>
  <si>
    <t>CUST7242</t>
  </si>
  <si>
    <t>CUST6374</t>
  </si>
  <si>
    <t>CUST2911</t>
  </si>
  <si>
    <t>CUST2592</t>
  </si>
  <si>
    <t>CUST7866</t>
  </si>
  <si>
    <t>CUST5583</t>
  </si>
  <si>
    <t>CUST6942</t>
  </si>
  <si>
    <t>CUST4109</t>
  </si>
  <si>
    <t>CUST1349</t>
  </si>
  <si>
    <t>CUST2124</t>
  </si>
  <si>
    <t>CUST1046</t>
  </si>
  <si>
    <t>CUST2801</t>
  </si>
  <si>
    <t>CUST6304</t>
  </si>
  <si>
    <t>CUST9619</t>
  </si>
  <si>
    <t>CUST2786</t>
  </si>
  <si>
    <t>CUST8504</t>
  </si>
  <si>
    <t>CUST9032</t>
  </si>
  <si>
    <t>CUST2076</t>
  </si>
  <si>
    <t>CUST5831</t>
  </si>
  <si>
    <t>CUST4522</t>
  </si>
  <si>
    <t>CUST7532</t>
  </si>
  <si>
    <t>CUST7132</t>
  </si>
  <si>
    <t>CUST8075</t>
  </si>
  <si>
    <t>CUST6400</t>
  </si>
  <si>
    <t>CUST5712</t>
  </si>
  <si>
    <t>CUST3535</t>
  </si>
  <si>
    <t>CUST2882</t>
  </si>
  <si>
    <t>CUST1430</t>
  </si>
  <si>
    <t>CUST6567</t>
  </si>
  <si>
    <t>CUST2140</t>
  </si>
  <si>
    <t>CUST7878</t>
  </si>
  <si>
    <t>CUST2391</t>
  </si>
  <si>
    <t>CUST5458</t>
  </si>
  <si>
    <t>CUST5475</t>
  </si>
  <si>
    <t>CUST8972</t>
  </si>
  <si>
    <t>CUST1125</t>
  </si>
  <si>
    <t>CUST6375</t>
  </si>
  <si>
    <t>CUST7229</t>
  </si>
  <si>
    <t>CUST8147</t>
  </si>
  <si>
    <t>CUST7626</t>
  </si>
  <si>
    <t>CUST3815</t>
  </si>
  <si>
    <t>CUST8138</t>
  </si>
  <si>
    <t>CUST4630</t>
  </si>
  <si>
    <t>CUST9693</t>
  </si>
  <si>
    <t>CUST2234</t>
  </si>
  <si>
    <t>CUST6295</t>
  </si>
  <si>
    <t>CUST5961</t>
  </si>
  <si>
    <t>CUST8565</t>
  </si>
  <si>
    <t>CUST2479</t>
  </si>
  <si>
    <t>CUST6267</t>
  </si>
  <si>
    <t>CUST2381</t>
  </si>
  <si>
    <t>CUST9586</t>
  </si>
  <si>
    <t>CUST6543</t>
  </si>
  <si>
    <t>CUST7333</t>
  </si>
  <si>
    <t>CUST3317</t>
  </si>
  <si>
    <t>CUST6072</t>
  </si>
  <si>
    <t>CUST2531</t>
  </si>
  <si>
    <t>CUST4509</t>
  </si>
  <si>
    <t>CUST2264</t>
  </si>
  <si>
    <t>CUST3147</t>
  </si>
  <si>
    <t>CUST3712</t>
  </si>
  <si>
    <t>CUST8277</t>
  </si>
  <si>
    <t>CUST8684</t>
  </si>
  <si>
    <t>CUST9239</t>
  </si>
  <si>
    <t>CUST1854</t>
  </si>
  <si>
    <t>CUST2374</t>
  </si>
  <si>
    <t>CUST2502</t>
  </si>
  <si>
    <t>CUST7495</t>
  </si>
  <si>
    <t>CUST1461</t>
  </si>
  <si>
    <t>CUST5700</t>
  </si>
  <si>
    <t>CUST2298</t>
  </si>
  <si>
    <t>CUST9647</t>
  </si>
  <si>
    <t>CUST1782</t>
  </si>
  <si>
    <t>CUST9782</t>
  </si>
  <si>
    <t>CUST6780</t>
  </si>
  <si>
    <t>CUST9576</t>
  </si>
  <si>
    <t>CUST7338</t>
  </si>
  <si>
    <t>CUST4950</t>
  </si>
  <si>
    <t>CUST6546</t>
  </si>
  <si>
    <t>CUST2033</t>
  </si>
  <si>
    <t>CUST1686</t>
  </si>
  <si>
    <t>CUST1599</t>
  </si>
  <si>
    <t>CUST5476</t>
  </si>
  <si>
    <t>CUST7334</t>
  </si>
  <si>
    <t>CUST9507</t>
  </si>
  <si>
    <t>CUST3956</t>
  </si>
  <si>
    <t>CUST6021</t>
  </si>
  <si>
    <t>CUST8325</t>
  </si>
  <si>
    <t>CUST2229</t>
  </si>
  <si>
    <t>CUST8179</t>
  </si>
  <si>
    <t>CUST6933</t>
  </si>
  <si>
    <t>CUST7095</t>
  </si>
  <si>
    <t>CUST6150</t>
  </si>
  <si>
    <t>CUST9176</t>
  </si>
  <si>
    <t>CUST4515</t>
  </si>
  <si>
    <t>CUST8406</t>
  </si>
  <si>
    <t>CUST2063</t>
  </si>
  <si>
    <t>CUST6922</t>
  </si>
  <si>
    <t>CUST2412</t>
  </si>
  <si>
    <t>CUST7708</t>
  </si>
  <si>
    <t>CUST8632</t>
  </si>
  <si>
    <t>CUST1907</t>
  </si>
  <si>
    <t>CUST4694</t>
  </si>
  <si>
    <t>CUST5496</t>
  </si>
  <si>
    <t>CUST3526</t>
  </si>
  <si>
    <t>CUST5336</t>
  </si>
  <si>
    <t>CUST5745</t>
  </si>
  <si>
    <t>CUST8430</t>
  </si>
  <si>
    <t>CUST8609</t>
  </si>
  <si>
    <t>CUST6658</t>
  </si>
  <si>
    <t>CUST6228</t>
  </si>
  <si>
    <t>CUST3308</t>
  </si>
  <si>
    <t>CUST5067</t>
  </si>
  <si>
    <t>CUST9433</t>
  </si>
  <si>
    <t>CUST7442</t>
  </si>
  <si>
    <t>CUST1828</t>
  </si>
  <si>
    <t>CUST2761</t>
  </si>
  <si>
    <t>CUST1741</t>
  </si>
  <si>
    <t>CUST2204</t>
  </si>
  <si>
    <t>CUST2946</t>
  </si>
  <si>
    <t>CUST6990</t>
  </si>
  <si>
    <t>CUST1637</t>
  </si>
  <si>
    <t>CUST9446</t>
  </si>
  <si>
    <t>CUST5902</t>
  </si>
  <si>
    <t>CUST6427</t>
  </si>
  <si>
    <t>CUST8775</t>
  </si>
  <si>
    <t>CUST9589</t>
  </si>
  <si>
    <t>CUST4125</t>
  </si>
  <si>
    <t>CUST4340</t>
  </si>
  <si>
    <t>CUST4397</t>
  </si>
  <si>
    <t>CUST9734</t>
  </si>
  <si>
    <t>CUST5038</t>
  </si>
  <si>
    <t>CUST9011</t>
  </si>
  <si>
    <t>CUST5715</t>
  </si>
  <si>
    <t>CUST1689</t>
  </si>
  <si>
    <t>CUST8849</t>
  </si>
  <si>
    <t>CUST3249</t>
  </si>
  <si>
    <t>CUST4697</t>
  </si>
  <si>
    <t>CUST2647</t>
  </si>
  <si>
    <t>CUST8822</t>
  </si>
  <si>
    <t>CUST2465</t>
  </si>
  <si>
    <t>CUST7504</t>
  </si>
  <si>
    <t>CUST2758</t>
  </si>
  <si>
    <t>CUST9092</t>
  </si>
  <si>
    <t>CUST3662</t>
  </si>
  <si>
    <t>CUST5833</t>
  </si>
  <si>
    <t>CUST2421</t>
  </si>
  <si>
    <t>CUST5064</t>
  </si>
  <si>
    <t>CUST2017</t>
  </si>
  <si>
    <t>CUST6095</t>
  </si>
  <si>
    <t>CUST3188</t>
  </si>
  <si>
    <t>CUST9998</t>
  </si>
  <si>
    <t>CUST9609</t>
  </si>
  <si>
    <t>CUST9972</t>
  </si>
  <si>
    <t>CUST2904</t>
  </si>
  <si>
    <t>CUST8429</t>
  </si>
  <si>
    <t>CUST8575</t>
  </si>
  <si>
    <t>CUST2196</t>
  </si>
  <si>
    <t>CUST1987</t>
  </si>
  <si>
    <t>CUST3218</t>
  </si>
  <si>
    <t>CUST2314</t>
  </si>
  <si>
    <t>CUST9664</t>
  </si>
  <si>
    <t>CUST9920</t>
  </si>
  <si>
    <t>CUST3541</t>
  </si>
  <si>
    <t>CUST1256</t>
  </si>
  <si>
    <t>CUST8314</t>
  </si>
  <si>
    <t>CUST9843</t>
  </si>
  <si>
    <t>CUST6224</t>
  </si>
  <si>
    <t>CUST4621</t>
  </si>
  <si>
    <t>CUST3869</t>
  </si>
  <si>
    <t>CUST9592</t>
  </si>
  <si>
    <t>CUST4012</t>
  </si>
  <si>
    <t>CUST8586</t>
  </si>
  <si>
    <t>CUST7363</t>
  </si>
  <si>
    <t>CUST8369</t>
  </si>
  <si>
    <t>CUST1647</t>
  </si>
  <si>
    <t>CUST5967</t>
  </si>
  <si>
    <t>CUST4974</t>
  </si>
  <si>
    <t>CUST7236</t>
  </si>
  <si>
    <t>CUST9147</t>
  </si>
  <si>
    <t>CUST6126</t>
  </si>
  <si>
    <t>CUST7841</t>
  </si>
  <si>
    <t>CUST5026</t>
  </si>
  <si>
    <t>CUST8550</t>
  </si>
  <si>
    <t>CUST9000</t>
  </si>
  <si>
    <t>CUST1104</t>
  </si>
  <si>
    <t>CUST1149</t>
  </si>
  <si>
    <t>CUST8916</t>
  </si>
  <si>
    <t>CUST1194</t>
  </si>
  <si>
    <t>CUST3937</t>
  </si>
  <si>
    <t>CUST9625</t>
  </si>
  <si>
    <t>CUST7652</t>
  </si>
  <si>
    <t>CUST1519</t>
  </si>
  <si>
    <t>CUST1919</t>
  </si>
  <si>
    <t>CUST2562</t>
  </si>
  <si>
    <t>CUST5441</t>
  </si>
  <si>
    <t>CUST3938</t>
  </si>
  <si>
    <t>CUST2260</t>
  </si>
  <si>
    <t>CUST6435</t>
  </si>
  <si>
    <t>CUST1879</t>
  </si>
  <si>
    <t>CUST7499</t>
  </si>
  <si>
    <t>CUST6829</t>
  </si>
  <si>
    <t>CUST2404</t>
  </si>
  <si>
    <t>CUST7225</t>
  </si>
  <si>
    <t>CUST1085</t>
  </si>
  <si>
    <t>CUST2430</t>
  </si>
  <si>
    <t>CUST7685</t>
  </si>
  <si>
    <t>CUST6315</t>
  </si>
  <si>
    <t>CUST4977</t>
  </si>
  <si>
    <t>CUST5397</t>
  </si>
  <si>
    <t>CUST7899</t>
  </si>
  <si>
    <t>CUST9123</t>
  </si>
  <si>
    <t>CUST7483</t>
  </si>
  <si>
    <t>CUST3230</t>
  </si>
  <si>
    <t>CUST7524</t>
  </si>
  <si>
    <t>CUST7161</t>
  </si>
  <si>
    <t>CUST9939</t>
  </si>
  <si>
    <t>CUST5773</t>
  </si>
  <si>
    <t>CUST4965</t>
  </si>
  <si>
    <t>CUST8851</t>
  </si>
  <si>
    <t>CUST2392</t>
  </si>
  <si>
    <t>CUST1725</t>
  </si>
  <si>
    <t>CUST5239</t>
  </si>
  <si>
    <t>CUST9199</t>
  </si>
  <si>
    <t>CUST7815</t>
  </si>
  <si>
    <t>CUST8460</t>
  </si>
  <si>
    <t>CUST8412</t>
  </si>
  <si>
    <t>CUST1370</t>
  </si>
  <si>
    <t>CUST3623</t>
  </si>
  <si>
    <t>CUST4053</t>
  </si>
  <si>
    <t>CUST8037</t>
  </si>
  <si>
    <t>CUST2667</t>
  </si>
  <si>
    <t>CUST5298</t>
  </si>
  <si>
    <t>CUST2871</t>
  </si>
  <si>
    <t>CUST2388</t>
  </si>
  <si>
    <t>CUST3999</t>
  </si>
  <si>
    <t>CUST7286</t>
  </si>
  <si>
    <t>CUST3733</t>
  </si>
  <si>
    <t>CUST9281</t>
  </si>
  <si>
    <t>CUST9006</t>
  </si>
  <si>
    <t>CUST5503</t>
  </si>
  <si>
    <t>CUST9369</t>
  </si>
  <si>
    <t>CUST1681</t>
  </si>
  <si>
    <t>CUST5877</t>
  </si>
  <si>
    <t>CUST2923</t>
  </si>
  <si>
    <t>CUST3719</t>
  </si>
  <si>
    <t>CUST9720</t>
  </si>
  <si>
    <t>CUST5380</t>
  </si>
  <si>
    <t>CUST3174</t>
  </si>
  <si>
    <t>CUST9019</t>
  </si>
  <si>
    <t>CUST2525</t>
  </si>
  <si>
    <t>CUST1040</t>
  </si>
  <si>
    <t>CUST4568</t>
  </si>
  <si>
    <t>CUST6533</t>
  </si>
  <si>
    <t>CUST2631</t>
  </si>
  <si>
    <t>CUST1011</t>
  </si>
  <si>
    <t>CUST5489</t>
  </si>
  <si>
    <t>CUST1848</t>
  </si>
  <si>
    <t>CUST2559</t>
  </si>
  <si>
    <t>CUST4705</t>
  </si>
  <si>
    <t>CUST7919</t>
  </si>
  <si>
    <t>CUST2678</t>
  </si>
  <si>
    <t>CUST3181</t>
  </si>
  <si>
    <t>CUST8210</t>
  </si>
  <si>
    <t>CUST4559</t>
  </si>
  <si>
    <t>CUST6759</t>
  </si>
  <si>
    <t>CUST5065</t>
  </si>
  <si>
    <t>CUST9108</t>
  </si>
  <si>
    <t>CUST2163</t>
  </si>
  <si>
    <t>CUST7895</t>
  </si>
  <si>
    <t>CUST2106</t>
  </si>
  <si>
    <t>CUST9300</t>
  </si>
  <si>
    <t>CUST9791</t>
  </si>
  <si>
    <t>CUST4329</t>
  </si>
  <si>
    <t>CUST6081</t>
  </si>
  <si>
    <t>CUST2900</t>
  </si>
  <si>
    <t>CUST2956</t>
  </si>
  <si>
    <t>CUST9568</t>
  </si>
  <si>
    <t>CUST2934</t>
  </si>
  <si>
    <t>CUST5308</t>
  </si>
  <si>
    <t>CUST9185</t>
  </si>
  <si>
    <t>CUST2889</t>
  </si>
  <si>
    <t>CUST8729</t>
  </si>
  <si>
    <t>CUST7870</t>
  </si>
  <si>
    <t>CUST5444</t>
  </si>
  <si>
    <t>CUST6090</t>
  </si>
  <si>
    <t>CUST5777</t>
  </si>
  <si>
    <t>CUST4201</t>
  </si>
  <si>
    <t>CUST9872</t>
  </si>
  <si>
    <t>CUST6038</t>
  </si>
  <si>
    <t>CUST3332</t>
  </si>
  <si>
    <t>CUST7102</t>
  </si>
  <si>
    <t>CUST2226</t>
  </si>
  <si>
    <t>CUST6161</t>
  </si>
  <si>
    <t>CUST2223</t>
  </si>
  <si>
    <t>CUST8365</t>
  </si>
  <si>
    <t>CUST4401</t>
  </si>
  <si>
    <t>CUST3582</t>
  </si>
  <si>
    <t>CUST5066</t>
  </si>
  <si>
    <t>CUST3848</t>
  </si>
  <si>
    <t>CUST5093</t>
  </si>
  <si>
    <t>CUST2010</t>
  </si>
  <si>
    <t>CUST5240</t>
  </si>
  <si>
    <t>CUST3110</t>
  </si>
  <si>
    <t>CUST3752</t>
  </si>
  <si>
    <t>CUST3831</t>
  </si>
  <si>
    <t>CUST3435</t>
  </si>
  <si>
    <t>CUST8848</t>
  </si>
  <si>
    <t>CUST4267</t>
  </si>
  <si>
    <t>CUST8940</t>
  </si>
  <si>
    <t>CUST6856</t>
  </si>
  <si>
    <t>CUST5366</t>
  </si>
  <si>
    <t>CUST4875</t>
  </si>
  <si>
    <t>CUST3328</t>
  </si>
  <si>
    <t>CUST2478</t>
  </si>
  <si>
    <t>CUST6301</t>
  </si>
  <si>
    <t>CUST2817</t>
  </si>
  <si>
    <t>CUST2655</t>
  </si>
  <si>
    <t>CUST8982</t>
  </si>
  <si>
    <t>CUST3872</t>
  </si>
  <si>
    <t>CUST7415</t>
  </si>
  <si>
    <t>CUST2705</t>
  </si>
  <si>
    <t>CUST6234</t>
  </si>
  <si>
    <t>CUST4435</t>
  </si>
  <si>
    <t>CUST1788</t>
  </si>
  <si>
    <t>CUST7204</t>
  </si>
  <si>
    <t>CUST3664</t>
  </si>
  <si>
    <t>CUST5278</t>
  </si>
  <si>
    <t>CUST2228</t>
  </si>
  <si>
    <t>CUST3703</t>
  </si>
  <si>
    <t>CUST4112</t>
  </si>
  <si>
    <t>CUST1813</t>
  </si>
  <si>
    <t>CUST8005</t>
  </si>
  <si>
    <t>CUST4390</t>
  </si>
  <si>
    <t>CUST7349</t>
  </si>
  <si>
    <t>Ceremonial Matcha</t>
  </si>
  <si>
    <t>Matcha Starter Set</t>
  </si>
  <si>
    <t>Everyday Matcha</t>
  </si>
  <si>
    <t>Matcha Latte Mix</t>
  </si>
  <si>
    <t>Matcha Whisk Set</t>
  </si>
  <si>
    <t>Iced Matcha Kit</t>
  </si>
  <si>
    <t>South</t>
  </si>
  <si>
    <t>West</t>
  </si>
  <si>
    <t>North</t>
  </si>
  <si>
    <t>East</t>
  </si>
  <si>
    <t>Monthly</t>
  </si>
  <si>
    <t>Quarterly</t>
  </si>
  <si>
    <t>New</t>
  </si>
  <si>
    <t>Returning</t>
  </si>
  <si>
    <t>Row Labels</t>
  </si>
  <si>
    <t>Grand Total</t>
  </si>
  <si>
    <t>Sum of Total Price</t>
  </si>
  <si>
    <t>MATCHA SALES DASHBOARD</t>
  </si>
  <si>
    <t xml:space="preserve">Total Sales </t>
  </si>
  <si>
    <t xml:space="preserve">Total Profit (60% margin) </t>
  </si>
  <si>
    <t>Returning customer %</t>
  </si>
  <si>
    <t xml:space="preserve">Total order </t>
  </si>
  <si>
    <t>Order Month</t>
  </si>
  <si>
    <t>December 2024</t>
  </si>
  <si>
    <t>February 2025</t>
  </si>
  <si>
    <t>January 2025</t>
  </si>
  <si>
    <t>March 2025</t>
  </si>
  <si>
    <t>November 2024</t>
  </si>
  <si>
    <t>October 2024</t>
  </si>
  <si>
    <t xml:space="preserve">Total Sales Pivot Table </t>
  </si>
  <si>
    <t>Top 4 Matcha Products</t>
  </si>
  <si>
    <t xml:space="preserve">Sales By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</si>
</sst>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
    <numFmt numFmtId="165" formatCode="&quot;$&quot;#,##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20"/>
      <color theme="1"/>
      <name val="Calibri"/>
      <family val="2"/>
      <scheme val="minor"/>
    </font>
    <font>
      <b/>
      <sz val="22"/>
      <color theme="0"/>
      <name val="Segoe UI"/>
      <family val="2"/>
    </font>
    <font>
      <sz val="11"/>
      <color theme="1" tint="0.249977111117893"/>
      <name val="Calibri"/>
      <family val="2"/>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5" fillId="0" borderId="0" xfId="0" applyFont="1"/>
    <xf numFmtId="165" fontId="5" fillId="0" borderId="0" xfId="0" applyNumberFormat="1" applyFont="1"/>
    <xf numFmtId="3" fontId="5" fillId="0" borderId="0" xfId="0" applyNumberFormat="1" applyFont="1"/>
    <xf numFmtId="10" fontId="5" fillId="0" borderId="0" xfId="0" applyNumberFormat="1" applyFont="1"/>
    <xf numFmtId="0" fontId="4"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cellXfs>
  <cellStyles count="1">
    <cellStyle name="Normal" xfId="0" builtinId="0"/>
  </cellStyles>
  <dxfs count="0"/>
  <tableStyles count="0" defaultTableStyle="TableStyleMedium9" defaultPivotStyle="PivotStyleLight16"/>
  <colors>
    <mruColors>
      <color rgb="FF000000"/>
      <color rgb="FF4B60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Top</a:t>
            </a:r>
            <a:r>
              <a:rPr lang="en-US" b="1" baseline="0">
                <a:latin typeface="Segoe UI" panose="020B0502040204020203" pitchFamily="34" charset="0"/>
                <a:cs typeface="Segoe UI" panose="020B0502040204020203" pitchFamily="34" charset="0"/>
              </a:rPr>
              <a:t> 4 Matcha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Ceremonial Matcha</c:v>
              </c:pt>
              <c:pt idx="1">
                <c:v>Iced Matcha Kit</c:v>
              </c:pt>
              <c:pt idx="2">
                <c:v>Matcha Latte Mix</c:v>
              </c:pt>
              <c:pt idx="3">
                <c:v>Matcha Starter Set</c:v>
              </c:pt>
            </c:strLit>
          </c:cat>
          <c:val>
            <c:numLit>
              <c:formatCode>General</c:formatCode>
              <c:ptCount val="4"/>
              <c:pt idx="0">
                <c:v>2464</c:v>
              </c:pt>
              <c:pt idx="1">
                <c:v>1650</c:v>
              </c:pt>
              <c:pt idx="2">
                <c:v>1078</c:v>
              </c:pt>
              <c:pt idx="3">
                <c:v>2590</c:v>
              </c:pt>
            </c:numLit>
          </c:val>
          <c:extLst>
            <c:ext xmlns:c16="http://schemas.microsoft.com/office/drawing/2014/chart" uri="{C3380CC4-5D6E-409C-BE32-E72D297353CC}">
              <c16:uniqueId val="{00000000-09A6-493E-89E1-D67E0504DCF3}"/>
            </c:ext>
          </c:extLst>
        </c:ser>
        <c:dLbls>
          <c:dLblPos val="outEnd"/>
          <c:showLegendKey val="0"/>
          <c:showVal val="1"/>
          <c:showCatName val="0"/>
          <c:showSerName val="0"/>
          <c:showPercent val="0"/>
          <c:showBubbleSize val="0"/>
        </c:dLbls>
        <c:gapWidth val="219"/>
        <c:overlap val="-27"/>
        <c:axId val="1319236224"/>
        <c:axId val="1319246304"/>
      </c:barChart>
      <c:catAx>
        <c:axId val="13192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246304"/>
        <c:crosses val="autoZero"/>
        <c:auto val="1"/>
        <c:lblAlgn val="ctr"/>
        <c:lblOffset val="100"/>
        <c:noMultiLvlLbl val="0"/>
      </c:catAx>
      <c:valAx>
        <c:axId val="131924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23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Sales</a:t>
            </a:r>
            <a:r>
              <a:rPr lang="en-US" b="1" baseline="0">
                <a:latin typeface="Segoe UI" panose="020B0502040204020203" pitchFamily="34" charset="0"/>
                <a:cs typeface="Segoe UI" panose="020B0502040204020203" pitchFamily="34" charset="0"/>
              </a:rPr>
              <a:t> by Region</a:t>
            </a:r>
            <a:endParaRPr lang="en-US" b="1">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1741</c:v>
              </c:pt>
              <c:pt idx="1">
                <c:v>2449</c:v>
              </c:pt>
              <c:pt idx="2">
                <c:v>2819</c:v>
              </c:pt>
              <c:pt idx="3">
                <c:v>2504</c:v>
              </c:pt>
            </c:numLit>
          </c:val>
          <c:extLst>
            <c:ext xmlns:c16="http://schemas.microsoft.com/office/drawing/2014/chart" uri="{C3380CC4-5D6E-409C-BE32-E72D297353CC}">
              <c16:uniqueId val="{00000000-3FA5-48B8-A1A5-19F36234CA9B}"/>
            </c:ext>
          </c:extLst>
        </c:ser>
        <c:dLbls>
          <c:dLblPos val="outEnd"/>
          <c:showLegendKey val="0"/>
          <c:showVal val="1"/>
          <c:showCatName val="0"/>
          <c:showSerName val="0"/>
          <c:showPercent val="0"/>
          <c:showBubbleSize val="0"/>
        </c:dLbls>
        <c:gapWidth val="182"/>
        <c:axId val="422104768"/>
        <c:axId val="422099968"/>
      </c:barChart>
      <c:catAx>
        <c:axId val="42210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99968"/>
        <c:crosses val="autoZero"/>
        <c:auto val="1"/>
        <c:lblAlgn val="ctr"/>
        <c:lblOffset val="100"/>
        <c:noMultiLvlLbl val="0"/>
      </c:catAx>
      <c:valAx>
        <c:axId val="422099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210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Segoe UI" panose="020B0502040204020203" pitchFamily="34" charset="0"/>
                <a:cs typeface="Segoe UI" panose="020B0502040204020203" pitchFamily="34" charset="0"/>
              </a:rPr>
              <a:t>Total</a:t>
            </a:r>
            <a:r>
              <a:rPr lang="en-US" b="1" baseline="0">
                <a:latin typeface="Segoe UI" panose="020B0502040204020203" pitchFamily="34" charset="0"/>
                <a:cs typeface="Segoe UI" panose="020B0502040204020203"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December 2024</c:v>
              </c:pt>
              <c:pt idx="1">
                <c:v>February 2025</c:v>
              </c:pt>
              <c:pt idx="2">
                <c:v>January 2025</c:v>
              </c:pt>
              <c:pt idx="3">
                <c:v>March 2025</c:v>
              </c:pt>
              <c:pt idx="4">
                <c:v>November 2024</c:v>
              </c:pt>
              <c:pt idx="5">
                <c:v>October 2024</c:v>
              </c:pt>
            </c:strLit>
          </c:cat>
          <c:val>
            <c:numLit>
              <c:formatCode>General</c:formatCode>
              <c:ptCount val="6"/>
              <c:pt idx="0">
                <c:v>1270</c:v>
              </c:pt>
              <c:pt idx="1">
                <c:v>1792</c:v>
              </c:pt>
              <c:pt idx="2">
                <c:v>2017</c:v>
              </c:pt>
              <c:pt idx="3">
                <c:v>1417</c:v>
              </c:pt>
              <c:pt idx="4">
                <c:v>1627</c:v>
              </c:pt>
              <c:pt idx="5">
                <c:v>1390</c:v>
              </c:pt>
            </c:numLit>
          </c:val>
          <c:smooth val="0"/>
          <c:extLst>
            <c:ext xmlns:c16="http://schemas.microsoft.com/office/drawing/2014/chart" uri="{C3380CC4-5D6E-409C-BE32-E72D297353CC}">
              <c16:uniqueId val="{00000000-C184-4E2E-81A7-AD466611CF11}"/>
            </c:ext>
          </c:extLst>
        </c:ser>
        <c:dLbls>
          <c:dLblPos val="t"/>
          <c:showLegendKey val="0"/>
          <c:showVal val="1"/>
          <c:showCatName val="0"/>
          <c:showSerName val="0"/>
          <c:showPercent val="0"/>
          <c:showBubbleSize val="0"/>
        </c:dLbls>
        <c:marker val="1"/>
        <c:smooth val="0"/>
        <c:axId val="1470404368"/>
        <c:axId val="1470410128"/>
      </c:lineChart>
      <c:catAx>
        <c:axId val="14704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10128"/>
        <c:crosses val="autoZero"/>
        <c:auto val="1"/>
        <c:lblAlgn val="ctr"/>
        <c:lblOffset val="100"/>
        <c:noMultiLvlLbl val="0"/>
      </c:catAx>
      <c:valAx>
        <c:axId val="147041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4043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145783</xdr:colOff>
      <xdr:row>3</xdr:row>
      <xdr:rowOff>97389</xdr:rowOff>
    </xdr:from>
    <xdr:to>
      <xdr:col>4</xdr:col>
      <xdr:colOff>145783</xdr:colOff>
      <xdr:row>6</xdr:row>
      <xdr:rowOff>40106</xdr:rowOff>
    </xdr:to>
    <xdr:sp macro="" textlink="">
      <xdr:nvSpPr>
        <xdr:cNvPr id="10" name="TextBox 9">
          <a:extLst>
            <a:ext uri="{FF2B5EF4-FFF2-40B4-BE49-F238E27FC236}">
              <a16:creationId xmlns:a16="http://schemas.microsoft.com/office/drawing/2014/main" id="{138C5D8F-B3EF-A461-63BA-D11E8B4B0F2C}"/>
            </a:ext>
          </a:extLst>
        </xdr:cNvPr>
        <xdr:cNvSpPr txBox="1"/>
      </xdr:nvSpPr>
      <xdr:spPr>
        <a:xfrm>
          <a:off x="145783" y="643299"/>
          <a:ext cx="2456597" cy="488628"/>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Total Sales</a:t>
          </a:r>
        </a:p>
      </xdr:txBody>
    </xdr:sp>
    <xdr:clientData/>
  </xdr:twoCellAnchor>
  <xdr:twoCellAnchor>
    <xdr:from>
      <xdr:col>5</xdr:col>
      <xdr:colOff>5881</xdr:colOff>
      <xdr:row>3</xdr:row>
      <xdr:rowOff>94048</xdr:rowOff>
    </xdr:from>
    <xdr:to>
      <xdr:col>9</xdr:col>
      <xdr:colOff>5881</xdr:colOff>
      <xdr:row>6</xdr:row>
      <xdr:rowOff>29145</xdr:rowOff>
    </xdr:to>
    <xdr:sp macro="" textlink="">
      <xdr:nvSpPr>
        <xdr:cNvPr id="11" name="TextBox 10">
          <a:extLst>
            <a:ext uri="{FF2B5EF4-FFF2-40B4-BE49-F238E27FC236}">
              <a16:creationId xmlns:a16="http://schemas.microsoft.com/office/drawing/2014/main" id="{48B4D976-8D03-4DD4-85C0-94B02EA9AD45}"/>
            </a:ext>
          </a:extLst>
        </xdr:cNvPr>
        <xdr:cNvSpPr txBox="1"/>
      </xdr:nvSpPr>
      <xdr:spPr>
        <a:xfrm>
          <a:off x="3071398" y="645841"/>
          <a:ext cx="2452414" cy="486890"/>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Profit</a:t>
          </a:r>
        </a:p>
      </xdr:txBody>
    </xdr:sp>
    <xdr:clientData/>
  </xdr:twoCellAnchor>
  <xdr:twoCellAnchor>
    <xdr:from>
      <xdr:col>10</xdr:col>
      <xdr:colOff>84329</xdr:colOff>
      <xdr:row>3</xdr:row>
      <xdr:rowOff>60323</xdr:rowOff>
    </xdr:from>
    <xdr:to>
      <xdr:col>15</xdr:col>
      <xdr:colOff>258792</xdr:colOff>
      <xdr:row>6</xdr:row>
      <xdr:rowOff>3040</xdr:rowOff>
    </xdr:to>
    <xdr:sp macro="" textlink="">
      <xdr:nvSpPr>
        <xdr:cNvPr id="12" name="TextBox 11">
          <a:extLst>
            <a:ext uri="{FF2B5EF4-FFF2-40B4-BE49-F238E27FC236}">
              <a16:creationId xmlns:a16="http://schemas.microsoft.com/office/drawing/2014/main" id="{160F577B-D499-4F47-8FE2-34E84D8C5F3B}"/>
            </a:ext>
          </a:extLst>
        </xdr:cNvPr>
        <xdr:cNvSpPr txBox="1"/>
      </xdr:nvSpPr>
      <xdr:spPr>
        <a:xfrm>
          <a:off x="6122820" y="621040"/>
          <a:ext cx="3193708" cy="503434"/>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Returning</a:t>
          </a:r>
          <a:r>
            <a:rPr lang="en-US" sz="1800" b="1"/>
            <a:t> Customer</a:t>
          </a:r>
          <a:r>
            <a:rPr lang="en-US" sz="1800" b="1" baseline="0"/>
            <a:t> % </a:t>
          </a:r>
          <a:endParaRPr lang="en-US" sz="1800" b="1"/>
        </a:p>
      </xdr:txBody>
    </xdr:sp>
    <xdr:clientData/>
  </xdr:twoCellAnchor>
  <xdr:twoCellAnchor>
    <xdr:from>
      <xdr:col>17</xdr:col>
      <xdr:colOff>14194</xdr:colOff>
      <xdr:row>3</xdr:row>
      <xdr:rowOff>67759</xdr:rowOff>
    </xdr:from>
    <xdr:to>
      <xdr:col>21</xdr:col>
      <xdr:colOff>14193</xdr:colOff>
      <xdr:row>6</xdr:row>
      <xdr:rowOff>0</xdr:rowOff>
    </xdr:to>
    <xdr:sp macro="" textlink="">
      <xdr:nvSpPr>
        <xdr:cNvPr id="13" name="TextBox 12">
          <a:extLst>
            <a:ext uri="{FF2B5EF4-FFF2-40B4-BE49-F238E27FC236}">
              <a16:creationId xmlns:a16="http://schemas.microsoft.com/office/drawing/2014/main" id="{BE1C5725-8FF4-41CD-A6A3-F58532A59DDB}"/>
            </a:ext>
          </a:extLst>
        </xdr:cNvPr>
        <xdr:cNvSpPr txBox="1"/>
      </xdr:nvSpPr>
      <xdr:spPr>
        <a:xfrm>
          <a:off x="10418194" y="607759"/>
          <a:ext cx="2447999" cy="472241"/>
        </a:xfrm>
        <a:prstGeom prst="rect">
          <a:avLst/>
        </a:prstGeom>
        <a:solidFill>
          <a:schemeClr val="lt1"/>
        </a:solidFill>
        <a:ln w="9525" cmpd="sng">
          <a:solidFill>
            <a:schemeClr val="accent3">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latin typeface="Segoe UI" panose="020B0502040204020203" pitchFamily="34" charset="0"/>
              <a:cs typeface="Segoe UI" panose="020B0502040204020203" pitchFamily="34" charset="0"/>
            </a:rPr>
            <a:t>Total Orders </a:t>
          </a:r>
        </a:p>
      </xdr:txBody>
    </xdr:sp>
    <xdr:clientData/>
  </xdr:twoCellAnchor>
  <xdr:twoCellAnchor editAs="oneCell">
    <xdr:from>
      <xdr:col>0</xdr:col>
      <xdr:colOff>547253</xdr:colOff>
      <xdr:row>4</xdr:row>
      <xdr:rowOff>74930</xdr:rowOff>
    </xdr:from>
    <xdr:to>
      <xdr:col>1</xdr:col>
      <xdr:colOff>139898</xdr:colOff>
      <xdr:row>5</xdr:row>
      <xdr:rowOff>100350</xdr:rowOff>
    </xdr:to>
    <xdr:pic>
      <xdr:nvPicPr>
        <xdr:cNvPr id="3" name="Graphic 2" descr="Gold bars with solid fill">
          <a:extLst>
            <a:ext uri="{FF2B5EF4-FFF2-40B4-BE49-F238E27FC236}">
              <a16:creationId xmlns:a16="http://schemas.microsoft.com/office/drawing/2014/main" id="{101EAB89-E7E7-6123-C269-2B07AFAF943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7253" y="806450"/>
          <a:ext cx="181925" cy="193060"/>
        </a:xfrm>
        <a:prstGeom prst="rect">
          <a:avLst/>
        </a:prstGeom>
      </xdr:spPr>
    </xdr:pic>
    <xdr:clientData/>
  </xdr:twoCellAnchor>
  <xdr:twoCellAnchor>
    <xdr:from>
      <xdr:col>0</xdr:col>
      <xdr:colOff>140399</xdr:colOff>
      <xdr:row>6</xdr:row>
      <xdr:rowOff>54306</xdr:rowOff>
    </xdr:from>
    <xdr:to>
      <xdr:col>4</xdr:col>
      <xdr:colOff>135364</xdr:colOff>
      <xdr:row>8</xdr:row>
      <xdr:rowOff>176454</xdr:rowOff>
    </xdr:to>
    <xdr:sp macro="" textlink="Calculation!B1">
      <xdr:nvSpPr>
        <xdr:cNvPr id="8" name="TextBox 7">
          <a:extLst>
            <a:ext uri="{FF2B5EF4-FFF2-40B4-BE49-F238E27FC236}">
              <a16:creationId xmlns:a16="http://schemas.microsoft.com/office/drawing/2014/main" id="{BF52C549-8B11-49D7-A991-C2F2399DB33A}"/>
            </a:ext>
          </a:extLst>
        </xdr:cNvPr>
        <xdr:cNvSpPr txBox="1"/>
      </xdr:nvSpPr>
      <xdr:spPr>
        <a:xfrm>
          <a:off x="140399" y="1157892"/>
          <a:ext cx="2433365" cy="490010"/>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A0312D-459B-496B-848B-4E7714B73DEF}" type="TxLink">
            <a:rPr lang="en-US" sz="1800" b="0" i="0" u="none" strike="noStrike">
              <a:solidFill>
                <a:srgbClr val="404040"/>
              </a:solidFill>
              <a:latin typeface="Calibri"/>
              <a:ea typeface="Calibri"/>
              <a:cs typeface="Calibri"/>
            </a:rPr>
            <a:pPr algn="ctr"/>
            <a:t>$38,180</a:t>
          </a:fld>
          <a:endParaRPr lang="en-US" sz="1800" b="1"/>
        </a:p>
      </xdr:txBody>
    </xdr:sp>
    <xdr:clientData/>
  </xdr:twoCellAnchor>
  <xdr:twoCellAnchor>
    <xdr:from>
      <xdr:col>5</xdr:col>
      <xdr:colOff>6623</xdr:colOff>
      <xdr:row>6</xdr:row>
      <xdr:rowOff>50739</xdr:rowOff>
    </xdr:from>
    <xdr:to>
      <xdr:col>9</xdr:col>
      <xdr:colOff>6623</xdr:colOff>
      <xdr:row>9</xdr:row>
      <xdr:rowOff>11550</xdr:rowOff>
    </xdr:to>
    <xdr:sp macro="" textlink="Calculation!B2">
      <xdr:nvSpPr>
        <xdr:cNvPr id="14" name="TextBox 13">
          <a:extLst>
            <a:ext uri="{FF2B5EF4-FFF2-40B4-BE49-F238E27FC236}">
              <a16:creationId xmlns:a16="http://schemas.microsoft.com/office/drawing/2014/main" id="{31C8C27C-EA0E-48F4-B0B5-3343D7CA1A87}"/>
            </a:ext>
          </a:extLst>
        </xdr:cNvPr>
        <xdr:cNvSpPr txBox="1"/>
      </xdr:nvSpPr>
      <xdr:spPr>
        <a:xfrm>
          <a:off x="3060226" y="1160121"/>
          <a:ext cx="2442882" cy="515503"/>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24CFC-6563-4D1C-9245-2B611BE7EDAA}" type="TxLink">
            <a:rPr lang="en-US" sz="1800" b="0" i="0" u="none" strike="noStrike">
              <a:solidFill>
                <a:srgbClr val="404040"/>
              </a:solidFill>
              <a:latin typeface="Calibri"/>
              <a:ea typeface="Calibri"/>
              <a:cs typeface="Calibri"/>
            </a:rPr>
            <a:pPr algn="ctr"/>
            <a:t>22,908</a:t>
          </a:fld>
          <a:endParaRPr lang="en-US" sz="1800" b="1"/>
        </a:p>
      </xdr:txBody>
    </xdr:sp>
    <xdr:clientData/>
  </xdr:twoCellAnchor>
  <xdr:twoCellAnchor>
    <xdr:from>
      <xdr:col>10</xdr:col>
      <xdr:colOff>86770</xdr:colOff>
      <xdr:row>6</xdr:row>
      <xdr:rowOff>31725</xdr:rowOff>
    </xdr:from>
    <xdr:to>
      <xdr:col>15</xdr:col>
      <xdr:colOff>258967</xdr:colOff>
      <xdr:row>9</xdr:row>
      <xdr:rowOff>2925</xdr:rowOff>
    </xdr:to>
    <xdr:sp macro="" textlink="Calculation!B3">
      <xdr:nvSpPr>
        <xdr:cNvPr id="16" name="TextBox 15">
          <a:extLst>
            <a:ext uri="{FF2B5EF4-FFF2-40B4-BE49-F238E27FC236}">
              <a16:creationId xmlns:a16="http://schemas.microsoft.com/office/drawing/2014/main" id="{47C44136-039C-48F6-B46E-2899EA6A5341}"/>
            </a:ext>
          </a:extLst>
        </xdr:cNvPr>
        <xdr:cNvSpPr txBox="1"/>
      </xdr:nvSpPr>
      <xdr:spPr>
        <a:xfrm>
          <a:off x="6206770" y="1111725"/>
          <a:ext cx="3232197" cy="511200"/>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FB324F-2A27-430F-B7B3-BB50707A6B3E}" type="TxLink">
            <a:rPr lang="en-US" sz="1800" b="0" i="0" u="none" strike="noStrike">
              <a:solidFill>
                <a:srgbClr val="404040"/>
              </a:solidFill>
              <a:latin typeface="Calibri"/>
              <a:ea typeface="Calibri"/>
              <a:cs typeface="Calibri"/>
            </a:rPr>
            <a:pPr algn="ctr"/>
            <a:t>47.98%</a:t>
          </a:fld>
          <a:endParaRPr lang="en-US" sz="1800" b="1"/>
        </a:p>
      </xdr:txBody>
    </xdr:sp>
    <xdr:clientData/>
  </xdr:twoCellAnchor>
  <xdr:twoCellAnchor>
    <xdr:from>
      <xdr:col>17</xdr:col>
      <xdr:colOff>15452</xdr:colOff>
      <xdr:row>6</xdr:row>
      <xdr:rowOff>24879</xdr:rowOff>
    </xdr:from>
    <xdr:to>
      <xdr:col>21</xdr:col>
      <xdr:colOff>15451</xdr:colOff>
      <xdr:row>9</xdr:row>
      <xdr:rowOff>18458</xdr:rowOff>
    </xdr:to>
    <xdr:sp macro="" textlink="Calculation!B4">
      <xdr:nvSpPr>
        <xdr:cNvPr id="17" name="TextBox 16">
          <a:extLst>
            <a:ext uri="{FF2B5EF4-FFF2-40B4-BE49-F238E27FC236}">
              <a16:creationId xmlns:a16="http://schemas.microsoft.com/office/drawing/2014/main" id="{53B78AFA-6D80-46CB-B58D-F9AA988465BC}"/>
            </a:ext>
          </a:extLst>
        </xdr:cNvPr>
        <xdr:cNvSpPr txBox="1"/>
      </xdr:nvSpPr>
      <xdr:spPr>
        <a:xfrm>
          <a:off x="10365297" y="1132528"/>
          <a:ext cx="2435257" cy="547404"/>
        </a:xfrm>
        <a:prstGeom prst="rect">
          <a:avLst/>
        </a:prstGeom>
        <a:solidFill>
          <a:schemeClr val="accent3">
            <a:lumMod val="40000"/>
            <a:lumOff val="60000"/>
          </a:schemeClr>
        </a:solidFill>
        <a:ln w="9525" cmpd="sng">
          <a:solidFill>
            <a:schemeClr val="accent3">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C16A50-A0F2-4F00-8B10-72463AD75DA8}" type="TxLink">
            <a:rPr lang="en-US" sz="1800" b="0" i="0" u="none" strike="noStrike">
              <a:solidFill>
                <a:srgbClr val="404040"/>
              </a:solidFill>
              <a:latin typeface="Calibri"/>
              <a:ea typeface="Calibri"/>
              <a:cs typeface="Calibri"/>
            </a:rPr>
            <a:pPr algn="ctr"/>
            <a:t>22,827,575</a:t>
          </a:fld>
          <a:endParaRPr lang="en-US" sz="1800" b="1"/>
        </a:p>
      </xdr:txBody>
    </xdr:sp>
    <xdr:clientData/>
  </xdr:twoCellAnchor>
  <xdr:twoCellAnchor editAs="oneCell">
    <xdr:from>
      <xdr:col>5</xdr:col>
      <xdr:colOff>609416</xdr:colOff>
      <xdr:row>4</xdr:row>
      <xdr:rowOff>78740</xdr:rowOff>
    </xdr:from>
    <xdr:to>
      <xdr:col>6</xdr:col>
      <xdr:colOff>192068</xdr:colOff>
      <xdr:row>5</xdr:row>
      <xdr:rowOff>100254</xdr:rowOff>
    </xdr:to>
    <xdr:pic>
      <xdr:nvPicPr>
        <xdr:cNvPr id="19" name="Graphic 18" descr="Coins outline">
          <a:extLst>
            <a:ext uri="{FF2B5EF4-FFF2-40B4-BE49-F238E27FC236}">
              <a16:creationId xmlns:a16="http://schemas.microsoft.com/office/drawing/2014/main" id="{799FB465-F885-7805-5379-2C6DCC218A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57416" y="810260"/>
          <a:ext cx="192252" cy="189154"/>
        </a:xfrm>
        <a:prstGeom prst="rect">
          <a:avLst/>
        </a:prstGeom>
      </xdr:spPr>
    </xdr:pic>
    <xdr:clientData/>
  </xdr:twoCellAnchor>
  <xdr:twoCellAnchor editAs="oneCell">
    <xdr:from>
      <xdr:col>10</xdr:col>
      <xdr:colOff>260829</xdr:colOff>
      <xdr:row>4</xdr:row>
      <xdr:rowOff>25514</xdr:rowOff>
    </xdr:from>
    <xdr:to>
      <xdr:col>10</xdr:col>
      <xdr:colOff>479064</xdr:colOff>
      <xdr:row>5</xdr:row>
      <xdr:rowOff>73122</xdr:rowOff>
    </xdr:to>
    <xdr:pic>
      <xdr:nvPicPr>
        <xdr:cNvPr id="21" name="Graphic 20" descr="Circles with arrows with solid fill">
          <a:extLst>
            <a:ext uri="{FF2B5EF4-FFF2-40B4-BE49-F238E27FC236}">
              <a16:creationId xmlns:a16="http://schemas.microsoft.com/office/drawing/2014/main" id="{5F5A9F1A-243D-41BC-694F-00C63D3200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49171" y="760710"/>
          <a:ext cx="228395" cy="231407"/>
        </a:xfrm>
        <a:prstGeom prst="rect">
          <a:avLst/>
        </a:prstGeom>
      </xdr:spPr>
    </xdr:pic>
    <xdr:clientData/>
  </xdr:twoCellAnchor>
  <xdr:twoCellAnchor editAs="oneCell">
    <xdr:from>
      <xdr:col>17</xdr:col>
      <xdr:colOff>324188</xdr:colOff>
      <xdr:row>4</xdr:row>
      <xdr:rowOff>54526</xdr:rowOff>
    </xdr:from>
    <xdr:to>
      <xdr:col>17</xdr:col>
      <xdr:colOff>481528</xdr:colOff>
      <xdr:row>5</xdr:row>
      <xdr:rowOff>36461</xdr:rowOff>
    </xdr:to>
    <xdr:pic>
      <xdr:nvPicPr>
        <xdr:cNvPr id="23" name="Graphic 22" descr="Receipt with solid fill">
          <a:extLst>
            <a:ext uri="{FF2B5EF4-FFF2-40B4-BE49-F238E27FC236}">
              <a16:creationId xmlns:a16="http://schemas.microsoft.com/office/drawing/2014/main" id="{15A53BAE-08FB-5514-DD14-97B7718F8D3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674369" y="789722"/>
          <a:ext cx="158610" cy="165734"/>
        </a:xfrm>
        <a:prstGeom prst="rect">
          <a:avLst/>
        </a:prstGeom>
      </xdr:spPr>
    </xdr:pic>
    <xdr:clientData/>
  </xdr:twoCellAnchor>
  <xdr:twoCellAnchor>
    <xdr:from>
      <xdr:col>12</xdr:col>
      <xdr:colOff>563804</xdr:colOff>
      <xdr:row>14</xdr:row>
      <xdr:rowOff>619</xdr:rowOff>
    </xdr:from>
    <xdr:to>
      <xdr:col>21</xdr:col>
      <xdr:colOff>554045</xdr:colOff>
      <xdr:row>32</xdr:row>
      <xdr:rowOff>11545</xdr:rowOff>
    </xdr:to>
    <xdr:graphicFrame macro="">
      <xdr:nvGraphicFramePr>
        <xdr:cNvPr id="2" name="Chart 1">
          <a:extLst>
            <a:ext uri="{FF2B5EF4-FFF2-40B4-BE49-F238E27FC236}">
              <a16:creationId xmlns:a16="http://schemas.microsoft.com/office/drawing/2014/main" id="{8FECB6EE-3AEC-45D8-A80B-DAB723639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572083</xdr:colOff>
      <xdr:row>32</xdr:row>
      <xdr:rowOff>149462</xdr:rowOff>
    </xdr:from>
    <xdr:to>
      <xdr:col>21</xdr:col>
      <xdr:colOff>563401</xdr:colOff>
      <xdr:row>48</xdr:row>
      <xdr:rowOff>151794</xdr:rowOff>
    </xdr:to>
    <xdr:graphicFrame macro="">
      <xdr:nvGraphicFramePr>
        <xdr:cNvPr id="4" name="Chart 3">
          <a:extLst>
            <a:ext uri="{FF2B5EF4-FFF2-40B4-BE49-F238E27FC236}">
              <a16:creationId xmlns:a16="http://schemas.microsoft.com/office/drawing/2014/main" id="{1802BE46-07CD-4DE6-ACD4-A60F5C7A5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413112</xdr:colOff>
      <xdr:row>9</xdr:row>
      <xdr:rowOff>81247</xdr:rowOff>
    </xdr:from>
    <xdr:to>
      <xdr:col>17</xdr:col>
      <xdr:colOff>214097</xdr:colOff>
      <xdr:row>12</xdr:row>
      <xdr:rowOff>150913</xdr:rowOff>
    </xdr:to>
    <mc:AlternateContent xmlns:mc="http://schemas.openxmlformats.org/markup-compatibility/2006" xmlns:a14="http://schemas.microsoft.com/office/drawing/2010/main">
      <mc:Choice Requires="a14">
        <xdr:graphicFrame macro="">
          <xdr:nvGraphicFramePr>
            <xdr:cNvPr id="5" name="Subscription Plan 1">
              <a:extLst>
                <a:ext uri="{FF2B5EF4-FFF2-40B4-BE49-F238E27FC236}">
                  <a16:creationId xmlns:a16="http://schemas.microsoft.com/office/drawing/2014/main" id="{BB111B24-7479-44BC-8DEF-10A87B5C5899}"/>
                </a:ext>
              </a:extLst>
            </xdr:cNvPr>
            <xdr:cNvGraphicFramePr/>
          </xdr:nvGraphicFramePr>
          <xdr:xfrm>
            <a:off x="0" y="0"/>
            <a:ext cx="0" cy="0"/>
          </xdr:xfrm>
          <a:graphic>
            <a:graphicData uri="http://schemas.microsoft.com/office/drawing/2010/slicer">
              <sle:slicer xmlns:sle="http://schemas.microsoft.com/office/drawing/2010/slicer" name="Subscription Plan 1"/>
            </a:graphicData>
          </a:graphic>
        </xdr:graphicFrame>
      </mc:Choice>
      <mc:Fallback xmlns="">
        <xdr:sp macro="" textlink="">
          <xdr:nvSpPr>
            <xdr:cNvPr id="0" name=""/>
            <xdr:cNvSpPr>
              <a:spLocks noTextEdit="1"/>
            </xdr:cNvSpPr>
          </xdr:nvSpPr>
          <xdr:spPr>
            <a:xfrm>
              <a:off x="8336642" y="1703499"/>
              <a:ext cx="2238115" cy="608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140157</xdr:colOff>
      <xdr:row>9</xdr:row>
      <xdr:rowOff>63631</xdr:rowOff>
    </xdr:from>
    <xdr:to>
      <xdr:col>21</xdr:col>
      <xdr:colOff>464949</xdr:colOff>
      <xdr:row>12</xdr:row>
      <xdr:rowOff>134310</xdr:rowOff>
    </xdr:to>
    <mc:AlternateContent xmlns:mc="http://schemas.openxmlformats.org/markup-compatibility/2006" xmlns:a14="http://schemas.microsoft.com/office/drawing/2010/main">
      <mc:Choice Requires="a14">
        <xdr:graphicFrame macro="">
          <xdr:nvGraphicFramePr>
            <xdr:cNvPr id="6" name="Customer Type 1">
              <a:extLst>
                <a:ext uri="{FF2B5EF4-FFF2-40B4-BE49-F238E27FC236}">
                  <a16:creationId xmlns:a16="http://schemas.microsoft.com/office/drawing/2014/main" id="{CDBF7154-8A9D-42FD-959D-21E43F6EFB4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110417" y="1682073"/>
              <a:ext cx="2157402" cy="617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127458</xdr:colOff>
      <xdr:row>9</xdr:row>
      <xdr:rowOff>70081</xdr:rowOff>
    </xdr:from>
    <xdr:to>
      <xdr:col>12</xdr:col>
      <xdr:colOff>533339</xdr:colOff>
      <xdr:row>12</xdr:row>
      <xdr:rowOff>135079</xdr:rowOff>
    </xdr:to>
    <mc:AlternateContent xmlns:mc="http://schemas.openxmlformats.org/markup-compatibility/2006" xmlns:a14="http://schemas.microsoft.com/office/drawing/2010/main">
      <mc:Choice Requires="a14">
        <xdr:graphicFrame macro="">
          <xdr:nvGraphicFramePr>
            <xdr:cNvPr id="7" name="Order Month 1">
              <a:extLst>
                <a:ext uri="{FF2B5EF4-FFF2-40B4-BE49-F238E27FC236}">
                  <a16:creationId xmlns:a16="http://schemas.microsoft.com/office/drawing/2014/main" id="{F2A8BA6A-1C31-410D-9923-A0C98628A2FC}"/>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129998" y="1689793"/>
              <a:ext cx="7718541" cy="610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250073</xdr:colOff>
      <xdr:row>15</xdr:row>
      <xdr:rowOff>86013</xdr:rowOff>
    </xdr:from>
    <xdr:to>
      <xdr:col>12</xdr:col>
      <xdr:colOff>277090</xdr:colOff>
      <xdr:row>44</xdr:row>
      <xdr:rowOff>96982</xdr:rowOff>
    </xdr:to>
    <xdr:graphicFrame macro="">
      <xdr:nvGraphicFramePr>
        <xdr:cNvPr id="9" name="Chart 8">
          <a:extLst>
            <a:ext uri="{FF2B5EF4-FFF2-40B4-BE49-F238E27FC236}">
              <a16:creationId xmlns:a16="http://schemas.microsoft.com/office/drawing/2014/main" id="{4B4D9389-B556-4751-B12A-626AAEDF9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sophea LONG" refreshedDate="45767.838704282411" createdVersion="8" refreshedVersion="8" minRefreshableVersion="3" recordCount="500" xr:uid="{635E7AAA-E27B-443E-AF3B-3680ACF440BD}">
  <cacheSource type="worksheet">
    <worksheetSource ref="A1:J501" sheet="Matcha Dataset"/>
  </cacheSource>
  <cacheFields count="10">
    <cacheField name="Order Date" numFmtId="164">
      <sharedItems containsSemiMixedTypes="0" containsNonDate="0" containsDate="1" containsString="0" minDate="2024-10-01T00:00:00" maxDate="2025-04-01T00:00:00"/>
    </cacheField>
    <cacheField name="Order Month" numFmtId="164">
      <sharedItems count="6">
        <s v="March 2025"/>
        <s v="October 2024"/>
        <s v="November 2024"/>
        <s v="December 2024"/>
        <s v="January 2025"/>
        <s v="February 2025"/>
      </sharedItems>
    </cacheField>
    <cacheField name="Customer ID" numFmtId="0">
      <sharedItems/>
    </cacheField>
    <cacheField name="Product" numFmtId="0">
      <sharedItems count="6">
        <s v="Ceremonial Matcha"/>
        <s v="Matcha Starter Set"/>
        <s v="Everyday Matcha"/>
        <s v="Matcha Latte Mix"/>
        <s v="Matcha Whisk Set"/>
        <s v="Iced Matcha Kit"/>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15" maxValue="35"/>
    </cacheField>
    <cacheField name="Total Price" numFmtId="0">
      <sharedItems containsSemiMixedTypes="0" containsString="0" containsNumber="1" containsInteger="1" minValue="15" maxValue="175"/>
    </cacheField>
    <cacheField name="Region" numFmtId="0">
      <sharedItems count="4">
        <s v="South"/>
        <s v="West"/>
        <s v="North"/>
        <s v="East"/>
      </sharedItems>
    </cacheField>
    <cacheField name="Subscription Plan" numFmtId="0">
      <sharedItems/>
    </cacheField>
    <cacheField name="Customer 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sophea LONG" refreshedDate="45767.830816782407" createdVersion="8" refreshedVersion="8" minRefreshableVersion="3" recordCount="500" xr:uid="{630B8FBB-0FF8-46C2-AB62-347AA2AE9B8A}">
  <cacheSource type="worksheet">
    <worksheetSource ref="A1:J501" sheet="Matcha Dataset"/>
  </cacheSource>
  <cacheFields count="12">
    <cacheField name="Order Date" numFmtId="164">
      <sharedItems containsSemiMixedTypes="0" containsNonDate="0" containsDate="1" containsString="0" minDate="2024-10-01T00:00:00" maxDate="2025-04-01T00:00:00" count="172">
        <d v="2025-03-13T00:00:00"/>
        <d v="2024-10-27T00:00:00"/>
        <d v="2024-10-24T00:00:00"/>
        <d v="2024-11-26T00:00:00"/>
        <d v="2024-12-27T00:00:00"/>
        <d v="2025-01-06T00:00:00"/>
        <d v="2025-02-15T00:00:00"/>
        <d v="2025-03-30T00:00:00"/>
        <d v="2024-10-26T00:00:00"/>
        <d v="2024-12-30T00:00:00"/>
        <d v="2025-01-27T00:00:00"/>
        <d v="2024-10-09T00:00:00"/>
        <d v="2024-11-24T00:00:00"/>
        <d v="2024-11-05T00:00:00"/>
        <d v="2025-01-01T00:00:00"/>
        <d v="2024-10-29T00:00:00"/>
        <d v="2025-03-02T00:00:00"/>
        <d v="2025-03-14T00:00:00"/>
        <d v="2024-10-01T00:00:00"/>
        <d v="2025-02-16T00:00:00"/>
        <d v="2025-02-02T00:00:00"/>
        <d v="2024-12-07T00:00:00"/>
        <d v="2025-01-11T00:00:00"/>
        <d v="2024-11-27T00:00:00"/>
        <d v="2024-10-19T00:00:00"/>
        <d v="2025-02-24T00:00:00"/>
        <d v="2024-10-25T00:00:00"/>
        <d v="2024-10-14T00:00:00"/>
        <d v="2024-12-03T00:00:00"/>
        <d v="2024-11-16T00:00:00"/>
        <d v="2024-10-13T00:00:00"/>
        <d v="2025-01-13T00:00:00"/>
        <d v="2025-03-28T00:00:00"/>
        <d v="2024-11-25T00:00:00"/>
        <d v="2024-11-17T00:00:00"/>
        <d v="2025-02-23T00:00:00"/>
        <d v="2024-12-06T00:00:00"/>
        <d v="2025-03-21T00:00:00"/>
        <d v="2025-01-26T00:00:00"/>
        <d v="2024-11-03T00:00:00"/>
        <d v="2025-01-21T00:00:00"/>
        <d v="2024-11-04T00:00:00"/>
        <d v="2025-03-04T00:00:00"/>
        <d v="2025-01-19T00:00:00"/>
        <d v="2024-11-23T00:00:00"/>
        <d v="2024-11-30T00:00:00"/>
        <d v="2025-01-14T00:00:00"/>
        <d v="2024-10-10T00:00:00"/>
        <d v="2024-11-28T00:00:00"/>
        <d v="2024-10-18T00:00:00"/>
        <d v="2024-10-30T00:00:00"/>
        <d v="2024-12-28T00:00:00"/>
        <d v="2024-12-05T00:00:00"/>
        <d v="2025-03-20T00:00:00"/>
        <d v="2025-01-16T00:00:00"/>
        <d v="2024-12-17T00:00:00"/>
        <d v="2025-01-22T00:00:00"/>
        <d v="2024-12-12T00:00:00"/>
        <d v="2025-03-06T00:00:00"/>
        <d v="2024-11-15T00:00:00"/>
        <d v="2025-01-25T00:00:00"/>
        <d v="2025-02-18T00:00:00"/>
        <d v="2024-10-20T00:00:00"/>
        <d v="2025-01-15T00:00:00"/>
        <d v="2025-01-31T00:00:00"/>
        <d v="2024-12-26T00:00:00"/>
        <d v="2025-01-09T00:00:00"/>
        <d v="2024-10-21T00:00:00"/>
        <d v="2025-03-16T00:00:00"/>
        <d v="2025-03-09T00:00:00"/>
        <d v="2025-01-28T00:00:00"/>
        <d v="2024-12-19T00:00:00"/>
        <d v="2024-11-20T00:00:00"/>
        <d v="2025-02-22T00:00:00"/>
        <d v="2025-02-07T00:00:00"/>
        <d v="2025-03-07T00:00:00"/>
        <d v="2024-12-02T00:00:00"/>
        <d v="2024-10-22T00:00:00"/>
        <d v="2025-01-23T00:00:00"/>
        <d v="2024-12-18T00:00:00"/>
        <d v="2024-11-29T00:00:00"/>
        <d v="2024-12-15T00:00:00"/>
        <d v="2024-12-10T00:00:00"/>
        <d v="2024-10-04T00:00:00"/>
        <d v="2025-02-03T00:00:00"/>
        <d v="2024-11-14T00:00:00"/>
        <d v="2025-03-26T00:00:00"/>
        <d v="2025-01-17T00:00:00"/>
        <d v="2025-01-29T00:00:00"/>
        <d v="2024-11-11T00:00:00"/>
        <d v="2025-02-09T00:00:00"/>
        <d v="2025-02-10T00:00:00"/>
        <d v="2024-12-08T00:00:00"/>
        <d v="2024-10-08T00:00:00"/>
        <d v="2025-02-19T00:00:00"/>
        <d v="2025-03-15T00:00:00"/>
        <d v="2024-12-16T00:00:00"/>
        <d v="2024-11-18T00:00:00"/>
        <d v="2024-12-21T00:00:00"/>
        <d v="2025-02-12T00:00:00"/>
        <d v="2025-03-11T00:00:00"/>
        <d v="2025-03-12T00:00:00"/>
        <d v="2024-10-12T00:00:00"/>
        <d v="2024-11-07T00:00:00"/>
        <d v="2024-12-13T00:00:00"/>
        <d v="2025-02-28T00:00:00"/>
        <d v="2025-01-07T00:00:00"/>
        <d v="2025-03-29T00:00:00"/>
        <d v="2025-03-05T00:00:00"/>
        <d v="2024-12-23T00:00:00"/>
        <d v="2025-02-13T00:00:00"/>
        <d v="2025-02-20T00:00:00"/>
        <d v="2024-10-16T00:00:00"/>
        <d v="2025-03-19T00:00:00"/>
        <d v="2024-11-02T00:00:00"/>
        <d v="2024-12-24T00:00:00"/>
        <d v="2024-12-31T00:00:00"/>
        <d v="2025-03-18T00:00:00"/>
        <d v="2024-12-22T00:00:00"/>
        <d v="2025-01-18T00:00:00"/>
        <d v="2025-02-25T00:00:00"/>
        <d v="2024-12-29T00:00:00"/>
        <d v="2025-02-21T00:00:00"/>
        <d v="2024-12-09T00:00:00"/>
        <d v="2024-11-06T00:00:00"/>
        <d v="2025-01-03T00:00:00"/>
        <d v="2025-03-08T00:00:00"/>
        <d v="2025-01-10T00:00:00"/>
        <d v="2024-12-20T00:00:00"/>
        <d v="2025-01-12T00:00:00"/>
        <d v="2025-01-20T00:00:00"/>
        <d v="2025-02-08T00:00:00"/>
        <d v="2025-01-24T00:00:00"/>
        <d v="2025-03-31T00:00:00"/>
        <d v="2024-12-25T00:00:00"/>
        <d v="2025-01-02T00:00:00"/>
        <d v="2025-02-14T00:00:00"/>
        <d v="2024-10-07T00:00:00"/>
        <d v="2024-11-08T00:00:00"/>
        <d v="2024-10-17T00:00:00"/>
        <d v="2024-12-14T00:00:00"/>
        <d v="2025-01-08T00:00:00"/>
        <d v="2024-11-21T00:00:00"/>
        <d v="2025-02-17T00:00:00"/>
        <d v="2025-03-27T00:00:00"/>
        <d v="2025-03-23T00:00:00"/>
        <d v="2024-11-01T00:00:00"/>
        <d v="2025-03-24T00:00:00"/>
        <d v="2024-11-12T00:00:00"/>
        <d v="2024-12-04T00:00:00"/>
        <d v="2025-02-06T00:00:00"/>
        <d v="2025-02-05T00:00:00"/>
        <d v="2025-03-25T00:00:00"/>
        <d v="2025-02-27T00:00:00"/>
        <d v="2025-01-04T00:00:00"/>
        <d v="2025-01-30T00:00:00"/>
        <d v="2024-11-19T00:00:00"/>
        <d v="2025-03-17T00:00:00"/>
        <d v="2024-11-10T00:00:00"/>
        <d v="2024-10-06T00:00:00"/>
        <d v="2024-10-31T00:00:00"/>
        <d v="2024-10-05T00:00:00"/>
        <d v="2024-12-01T00:00:00"/>
        <d v="2025-01-05T00:00:00"/>
        <d v="2024-10-28T00:00:00"/>
        <d v="2025-02-01T00:00:00"/>
        <d v="2024-11-22T00:00:00"/>
        <d v="2024-10-11T00:00:00"/>
        <d v="2024-10-03T00:00:00"/>
        <d v="2024-11-09T00:00:00"/>
        <d v="2024-10-15T00:00:00"/>
        <d v="2024-11-13T00:00:00"/>
      </sharedItems>
      <fieldGroup par="11"/>
    </cacheField>
    <cacheField name="Order Month" numFmtId="164">
      <sharedItems count="6">
        <s v="March 2025"/>
        <s v="October 2024"/>
        <s v="November 2024"/>
        <s v="December 2024"/>
        <s v="January 2025"/>
        <s v="February 2025"/>
      </sharedItems>
    </cacheField>
    <cacheField name="Customer ID" numFmtId="0">
      <sharedItems/>
    </cacheField>
    <cacheField name="Product" numFmtId="0">
      <sharedItems count="6">
        <s v="Ceremonial Matcha"/>
        <s v="Matcha Starter Set"/>
        <s v="Everyday Matcha"/>
        <s v="Matcha Latte Mix"/>
        <s v="Matcha Whisk Set"/>
        <s v="Iced Matcha Kit"/>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15" maxValue="35"/>
    </cacheField>
    <cacheField name="Total Price" numFmtId="0">
      <sharedItems containsSemiMixedTypes="0" containsString="0" containsNumber="1" containsInteger="1" minValue="15" maxValue="175"/>
    </cacheField>
    <cacheField name="Region" numFmtId="0">
      <sharedItems count="4">
        <s v="South"/>
        <s v="West"/>
        <s v="North"/>
        <s v="East"/>
      </sharedItems>
    </cacheField>
    <cacheField name="Subscription Plan" numFmtId="0">
      <sharedItems count="2">
        <s v="Monthly"/>
        <s v="Quarterly"/>
      </sharedItems>
    </cacheField>
    <cacheField name="Customer Type" numFmtId="0">
      <sharedItems count="2">
        <s v="New"/>
        <s v="Returning"/>
      </sharedItems>
    </cacheField>
    <cacheField name="Months (Order Date)" numFmtId="0" databaseField="0">
      <fieldGroup base="0">
        <rangePr groupBy="months" startDate="2024-10-01T00:00:00" endDate="2025-04-01T00:00:00"/>
        <groupItems count="14">
          <s v="&lt;10/1/2024"/>
          <s v="Jan"/>
          <s v="Feb"/>
          <s v="Mar"/>
          <s v="Apr"/>
          <s v="May"/>
          <s v="Jun"/>
          <s v="Jul"/>
          <s v="Aug"/>
          <s v="Sep"/>
          <s v="Oct"/>
          <s v="Nov"/>
          <s v="Dec"/>
          <s v="&gt;4/1/2025"/>
        </groupItems>
      </fieldGroup>
    </cacheField>
    <cacheField name="Years (Order Date)" numFmtId="0" databaseField="0">
      <fieldGroup base="0">
        <rangePr groupBy="years" startDate="2024-10-01T00:00:00" endDate="2025-04-01T00:00:00"/>
        <groupItems count="4">
          <s v="&lt;10/1/2024"/>
          <s v="2024"/>
          <s v="2025"/>
          <s v="&gt;4/1/2025"/>
        </groupItems>
      </fieldGroup>
    </cacheField>
  </cacheFields>
  <extLst>
    <ext xmlns:x14="http://schemas.microsoft.com/office/spreadsheetml/2009/9/main" uri="{725AE2AE-9491-48be-B2B4-4EB974FC3084}">
      <x14:pivotCacheDefinition pivotCacheId="1080037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d v="2025-03-13T00:00:00"/>
    <x v="0"/>
    <s v="CUST5506"/>
    <x v="0"/>
    <n v="1"/>
    <n v="28"/>
    <n v="28"/>
    <x v="0"/>
    <s v="Monthly"/>
    <s v="New"/>
  </r>
  <r>
    <d v="2024-10-27T00:00:00"/>
    <x v="1"/>
    <s v="CUST2424"/>
    <x v="1"/>
    <n v="5"/>
    <n v="35"/>
    <n v="175"/>
    <x v="1"/>
    <s v="Monthly"/>
    <s v="New"/>
  </r>
  <r>
    <d v="2024-10-24T00:00:00"/>
    <x v="1"/>
    <s v="CUST9279"/>
    <x v="2"/>
    <n v="2"/>
    <n v="18"/>
    <n v="36"/>
    <x v="2"/>
    <s v="Monthly"/>
    <s v="Returning"/>
  </r>
  <r>
    <d v="2024-11-26T00:00:00"/>
    <x v="2"/>
    <s v="CUST5557"/>
    <x v="3"/>
    <n v="5"/>
    <n v="22"/>
    <n v="110"/>
    <x v="2"/>
    <s v="Monthly"/>
    <s v="Returning"/>
  </r>
  <r>
    <d v="2024-12-27T00:00:00"/>
    <x v="3"/>
    <s v="CUST4527"/>
    <x v="4"/>
    <n v="2"/>
    <n v="15"/>
    <n v="30"/>
    <x v="3"/>
    <s v="Monthly"/>
    <s v="New"/>
  </r>
  <r>
    <d v="2025-01-06T00:00:00"/>
    <x v="4"/>
    <s v="CUST6635"/>
    <x v="0"/>
    <n v="3"/>
    <n v="28"/>
    <n v="84"/>
    <x v="3"/>
    <s v="Monthly"/>
    <s v="Returning"/>
  </r>
  <r>
    <d v="2025-02-15T00:00:00"/>
    <x v="5"/>
    <s v="CUST2291"/>
    <x v="0"/>
    <n v="4"/>
    <n v="28"/>
    <n v="112"/>
    <x v="3"/>
    <s v="Quarterly"/>
    <s v="New"/>
  </r>
  <r>
    <d v="2025-03-30T00:00:00"/>
    <x v="0"/>
    <s v="CUST4733"/>
    <x v="0"/>
    <n v="1"/>
    <n v="28"/>
    <n v="28"/>
    <x v="3"/>
    <s v="Monthly"/>
    <s v="New"/>
  </r>
  <r>
    <d v="2024-10-26T00:00:00"/>
    <x v="1"/>
    <s v="CUST8428"/>
    <x v="3"/>
    <n v="3"/>
    <n v="22"/>
    <n v="66"/>
    <x v="3"/>
    <s v="Monthly"/>
    <s v="Returning"/>
  </r>
  <r>
    <d v="2024-12-30T00:00:00"/>
    <x v="3"/>
    <s v="CUST2169"/>
    <x v="2"/>
    <n v="3"/>
    <n v="18"/>
    <n v="54"/>
    <x v="0"/>
    <s v="Monthly"/>
    <s v="New"/>
  </r>
  <r>
    <d v="2025-01-27T00:00:00"/>
    <x v="4"/>
    <s v="CUST4598"/>
    <x v="3"/>
    <n v="3"/>
    <n v="22"/>
    <n v="66"/>
    <x v="3"/>
    <s v="Monthly"/>
    <s v="New"/>
  </r>
  <r>
    <d v="2024-10-09T00:00:00"/>
    <x v="1"/>
    <s v="CUST5386"/>
    <x v="4"/>
    <n v="4"/>
    <n v="15"/>
    <n v="60"/>
    <x v="2"/>
    <s v="Monthly"/>
    <s v="Returning"/>
  </r>
  <r>
    <d v="2024-11-24T00:00:00"/>
    <x v="2"/>
    <s v="CUST7482"/>
    <x v="1"/>
    <n v="4"/>
    <n v="35"/>
    <n v="140"/>
    <x v="1"/>
    <s v="Monthly"/>
    <s v="Returning"/>
  </r>
  <r>
    <d v="2024-11-05T00:00:00"/>
    <x v="2"/>
    <s v="CUST9830"/>
    <x v="2"/>
    <n v="5"/>
    <n v="18"/>
    <n v="90"/>
    <x v="3"/>
    <s v="Quarterly"/>
    <s v="Returning"/>
  </r>
  <r>
    <d v="2025-01-01T00:00:00"/>
    <x v="4"/>
    <s v="CUST9348"/>
    <x v="2"/>
    <n v="2"/>
    <n v="18"/>
    <n v="36"/>
    <x v="1"/>
    <s v="Monthly"/>
    <s v="New"/>
  </r>
  <r>
    <d v="2024-10-29T00:00:00"/>
    <x v="1"/>
    <s v="CUST7916"/>
    <x v="2"/>
    <n v="2"/>
    <n v="18"/>
    <n v="36"/>
    <x v="2"/>
    <s v="Quarterly"/>
    <s v="Returning"/>
  </r>
  <r>
    <d v="2025-03-02T00:00:00"/>
    <x v="0"/>
    <s v="CUST5119"/>
    <x v="3"/>
    <n v="5"/>
    <n v="22"/>
    <n v="110"/>
    <x v="2"/>
    <s v="Monthly"/>
    <s v="Returning"/>
  </r>
  <r>
    <d v="2025-03-14T00:00:00"/>
    <x v="0"/>
    <s v="CUST5808"/>
    <x v="4"/>
    <n v="1"/>
    <n v="15"/>
    <n v="15"/>
    <x v="1"/>
    <s v="Monthly"/>
    <s v="Returning"/>
  </r>
  <r>
    <d v="2024-10-01T00:00:00"/>
    <x v="1"/>
    <s v="CUST9201"/>
    <x v="1"/>
    <n v="3"/>
    <n v="35"/>
    <n v="105"/>
    <x v="0"/>
    <s v="Monthly"/>
    <s v="Returning"/>
  </r>
  <r>
    <d v="2025-03-13T00:00:00"/>
    <x v="0"/>
    <s v="CUST4258"/>
    <x v="5"/>
    <n v="5"/>
    <n v="30"/>
    <n v="150"/>
    <x v="0"/>
    <s v="Quarterly"/>
    <s v="New"/>
  </r>
  <r>
    <d v="2025-02-16T00:00:00"/>
    <x v="5"/>
    <s v="CUST6310"/>
    <x v="5"/>
    <n v="1"/>
    <n v="30"/>
    <n v="30"/>
    <x v="1"/>
    <s v="Monthly"/>
    <s v="New"/>
  </r>
  <r>
    <d v="2025-01-01T00:00:00"/>
    <x v="4"/>
    <s v="CUST1949"/>
    <x v="4"/>
    <n v="2"/>
    <n v="15"/>
    <n v="30"/>
    <x v="0"/>
    <s v="Monthly"/>
    <s v="New"/>
  </r>
  <r>
    <d v="2025-02-02T00:00:00"/>
    <x v="5"/>
    <s v="CUST3060"/>
    <x v="0"/>
    <n v="5"/>
    <n v="28"/>
    <n v="140"/>
    <x v="0"/>
    <s v="Quarterly"/>
    <s v="New"/>
  </r>
  <r>
    <d v="2024-12-07T00:00:00"/>
    <x v="3"/>
    <s v="CUST7932"/>
    <x v="5"/>
    <n v="5"/>
    <n v="30"/>
    <n v="150"/>
    <x v="0"/>
    <s v="Monthly"/>
    <s v="Returning"/>
  </r>
  <r>
    <d v="2025-01-11T00:00:00"/>
    <x v="4"/>
    <s v="CUST8177"/>
    <x v="1"/>
    <n v="3"/>
    <n v="35"/>
    <n v="105"/>
    <x v="1"/>
    <s v="Monthly"/>
    <s v="New"/>
  </r>
  <r>
    <d v="2024-11-27T00:00:00"/>
    <x v="2"/>
    <s v="CUST1344"/>
    <x v="0"/>
    <n v="3"/>
    <n v="28"/>
    <n v="84"/>
    <x v="0"/>
    <s v="Monthly"/>
    <s v="New"/>
  </r>
  <r>
    <d v="2024-10-19T00:00:00"/>
    <x v="1"/>
    <s v="CUST4750"/>
    <x v="1"/>
    <n v="1"/>
    <n v="35"/>
    <n v="35"/>
    <x v="2"/>
    <s v="Monthly"/>
    <s v="Returning"/>
  </r>
  <r>
    <d v="2024-10-19T00:00:00"/>
    <x v="1"/>
    <s v="CUST5562"/>
    <x v="5"/>
    <n v="2"/>
    <n v="30"/>
    <n v="60"/>
    <x v="1"/>
    <s v="Monthly"/>
    <s v="New"/>
  </r>
  <r>
    <d v="2025-02-24T00:00:00"/>
    <x v="5"/>
    <s v="CUST4981"/>
    <x v="5"/>
    <n v="4"/>
    <n v="30"/>
    <n v="120"/>
    <x v="1"/>
    <s v="Quarterly"/>
    <s v="New"/>
  </r>
  <r>
    <d v="2024-10-25T00:00:00"/>
    <x v="1"/>
    <s v="CUST6804"/>
    <x v="0"/>
    <n v="4"/>
    <n v="28"/>
    <n v="112"/>
    <x v="1"/>
    <s v="Quarterly"/>
    <s v="Returning"/>
  </r>
  <r>
    <d v="2024-10-14T00:00:00"/>
    <x v="1"/>
    <s v="CUST1993"/>
    <x v="1"/>
    <n v="1"/>
    <n v="35"/>
    <n v="35"/>
    <x v="1"/>
    <s v="Quarterly"/>
    <s v="New"/>
  </r>
  <r>
    <d v="2024-12-03T00:00:00"/>
    <x v="3"/>
    <s v="CUST9786"/>
    <x v="2"/>
    <n v="2"/>
    <n v="18"/>
    <n v="36"/>
    <x v="1"/>
    <s v="Monthly"/>
    <s v="Returning"/>
  </r>
  <r>
    <d v="2024-11-16T00:00:00"/>
    <x v="2"/>
    <s v="CUST5092"/>
    <x v="4"/>
    <n v="4"/>
    <n v="15"/>
    <n v="60"/>
    <x v="2"/>
    <s v="Quarterly"/>
    <s v="New"/>
  </r>
  <r>
    <d v="2024-10-13T00:00:00"/>
    <x v="1"/>
    <s v="CUST1241"/>
    <x v="1"/>
    <n v="5"/>
    <n v="35"/>
    <n v="175"/>
    <x v="2"/>
    <s v="Monthly"/>
    <s v="New"/>
  </r>
  <r>
    <d v="2025-01-13T00:00:00"/>
    <x v="4"/>
    <s v="CUST4502"/>
    <x v="3"/>
    <n v="4"/>
    <n v="22"/>
    <n v="88"/>
    <x v="1"/>
    <s v="Monthly"/>
    <s v="New"/>
  </r>
  <r>
    <d v="2025-01-06T00:00:00"/>
    <x v="4"/>
    <s v="CUST5345"/>
    <x v="0"/>
    <n v="4"/>
    <n v="28"/>
    <n v="112"/>
    <x v="1"/>
    <s v="Quarterly"/>
    <s v="Returning"/>
  </r>
  <r>
    <d v="2025-03-28T00:00:00"/>
    <x v="0"/>
    <s v="CUST8973"/>
    <x v="1"/>
    <n v="5"/>
    <n v="35"/>
    <n v="175"/>
    <x v="0"/>
    <s v="Monthly"/>
    <s v="Returning"/>
  </r>
  <r>
    <d v="2024-11-25T00:00:00"/>
    <x v="2"/>
    <s v="CUST9883"/>
    <x v="0"/>
    <n v="5"/>
    <n v="28"/>
    <n v="140"/>
    <x v="2"/>
    <s v="Quarterly"/>
    <s v="New"/>
  </r>
  <r>
    <d v="2024-10-13T00:00:00"/>
    <x v="1"/>
    <s v="CUST9238"/>
    <x v="5"/>
    <n v="4"/>
    <n v="30"/>
    <n v="120"/>
    <x v="0"/>
    <s v="Monthly"/>
    <s v="New"/>
  </r>
  <r>
    <d v="2024-11-17T00:00:00"/>
    <x v="2"/>
    <s v="CUST2113"/>
    <x v="0"/>
    <n v="5"/>
    <n v="28"/>
    <n v="140"/>
    <x v="0"/>
    <s v="Quarterly"/>
    <s v="New"/>
  </r>
  <r>
    <d v="2025-02-23T00:00:00"/>
    <x v="5"/>
    <s v="CUST1651"/>
    <x v="2"/>
    <n v="5"/>
    <n v="18"/>
    <n v="90"/>
    <x v="2"/>
    <s v="Quarterly"/>
    <s v="Returning"/>
  </r>
  <r>
    <d v="2024-12-06T00:00:00"/>
    <x v="3"/>
    <s v="CUST4910"/>
    <x v="2"/>
    <n v="3"/>
    <n v="18"/>
    <n v="54"/>
    <x v="3"/>
    <s v="Quarterly"/>
    <s v="New"/>
  </r>
  <r>
    <d v="2025-03-21T00:00:00"/>
    <x v="0"/>
    <s v="CUST8491"/>
    <x v="1"/>
    <n v="3"/>
    <n v="35"/>
    <n v="105"/>
    <x v="3"/>
    <s v="Monthly"/>
    <s v="New"/>
  </r>
  <r>
    <d v="2025-01-26T00:00:00"/>
    <x v="4"/>
    <s v="CUST2638"/>
    <x v="5"/>
    <n v="5"/>
    <n v="30"/>
    <n v="150"/>
    <x v="2"/>
    <s v="Monthly"/>
    <s v="Returning"/>
  </r>
  <r>
    <d v="2024-11-03T00:00:00"/>
    <x v="2"/>
    <s v="CUST5002"/>
    <x v="4"/>
    <n v="1"/>
    <n v="15"/>
    <n v="15"/>
    <x v="3"/>
    <s v="Quarterly"/>
    <s v="New"/>
  </r>
  <r>
    <d v="2025-01-21T00:00:00"/>
    <x v="4"/>
    <s v="CUST9666"/>
    <x v="5"/>
    <n v="3"/>
    <n v="30"/>
    <n v="90"/>
    <x v="2"/>
    <s v="Quarterly"/>
    <s v="New"/>
  </r>
  <r>
    <d v="2024-11-04T00:00:00"/>
    <x v="2"/>
    <s v="CUST2753"/>
    <x v="4"/>
    <n v="1"/>
    <n v="15"/>
    <n v="15"/>
    <x v="0"/>
    <s v="Quarterly"/>
    <s v="Returning"/>
  </r>
  <r>
    <d v="2025-03-04T00:00:00"/>
    <x v="0"/>
    <s v="CUST4335"/>
    <x v="2"/>
    <n v="3"/>
    <n v="18"/>
    <n v="54"/>
    <x v="3"/>
    <s v="Quarterly"/>
    <s v="Returning"/>
  </r>
  <r>
    <d v="2024-10-14T00:00:00"/>
    <x v="1"/>
    <s v="CUST5533"/>
    <x v="0"/>
    <n v="4"/>
    <n v="28"/>
    <n v="112"/>
    <x v="2"/>
    <s v="Monthly"/>
    <s v="Returning"/>
  </r>
  <r>
    <d v="2024-11-03T00:00:00"/>
    <x v="2"/>
    <s v="CUST3647"/>
    <x v="1"/>
    <n v="3"/>
    <n v="35"/>
    <n v="105"/>
    <x v="1"/>
    <s v="Quarterly"/>
    <s v="New"/>
  </r>
  <r>
    <d v="2024-10-29T00:00:00"/>
    <x v="1"/>
    <s v="CUST9938"/>
    <x v="0"/>
    <n v="2"/>
    <n v="28"/>
    <n v="56"/>
    <x v="2"/>
    <s v="Quarterly"/>
    <s v="New"/>
  </r>
  <r>
    <d v="2025-01-19T00:00:00"/>
    <x v="4"/>
    <s v="CUST6050"/>
    <x v="2"/>
    <n v="1"/>
    <n v="18"/>
    <n v="18"/>
    <x v="3"/>
    <s v="Monthly"/>
    <s v="Returning"/>
  </r>
  <r>
    <d v="2024-11-23T00:00:00"/>
    <x v="2"/>
    <s v="CUST2684"/>
    <x v="1"/>
    <n v="2"/>
    <n v="35"/>
    <n v="70"/>
    <x v="3"/>
    <s v="Quarterly"/>
    <s v="New"/>
  </r>
  <r>
    <d v="2024-11-30T00:00:00"/>
    <x v="2"/>
    <s v="CUST7755"/>
    <x v="2"/>
    <n v="2"/>
    <n v="18"/>
    <n v="36"/>
    <x v="2"/>
    <s v="Monthly"/>
    <s v="Returning"/>
  </r>
  <r>
    <d v="2025-01-14T00:00:00"/>
    <x v="4"/>
    <s v="CUST5371"/>
    <x v="1"/>
    <n v="2"/>
    <n v="35"/>
    <n v="70"/>
    <x v="0"/>
    <s v="Monthly"/>
    <s v="Returning"/>
  </r>
  <r>
    <d v="2024-10-10T00:00:00"/>
    <x v="1"/>
    <s v="CUST4269"/>
    <x v="3"/>
    <n v="2"/>
    <n v="22"/>
    <n v="44"/>
    <x v="1"/>
    <s v="Quarterly"/>
    <s v="Returning"/>
  </r>
  <r>
    <d v="2024-11-28T00:00:00"/>
    <x v="2"/>
    <s v="CUST4164"/>
    <x v="2"/>
    <n v="1"/>
    <n v="18"/>
    <n v="18"/>
    <x v="1"/>
    <s v="Quarterly"/>
    <s v="Returning"/>
  </r>
  <r>
    <d v="2024-10-18T00:00:00"/>
    <x v="1"/>
    <s v="CUST9346"/>
    <x v="4"/>
    <n v="3"/>
    <n v="15"/>
    <n v="45"/>
    <x v="1"/>
    <s v="Quarterly"/>
    <s v="New"/>
  </r>
  <r>
    <d v="2024-10-30T00:00:00"/>
    <x v="1"/>
    <s v="CUST5349"/>
    <x v="4"/>
    <n v="2"/>
    <n v="15"/>
    <n v="30"/>
    <x v="2"/>
    <s v="Monthly"/>
    <s v="Returning"/>
  </r>
  <r>
    <d v="2024-12-28T00:00:00"/>
    <x v="3"/>
    <s v="CUST8149"/>
    <x v="1"/>
    <n v="3"/>
    <n v="35"/>
    <n v="105"/>
    <x v="2"/>
    <s v="Quarterly"/>
    <s v="New"/>
  </r>
  <r>
    <d v="2024-12-05T00:00:00"/>
    <x v="3"/>
    <s v="CUST1027"/>
    <x v="0"/>
    <n v="4"/>
    <n v="28"/>
    <n v="112"/>
    <x v="0"/>
    <s v="Quarterly"/>
    <s v="Returning"/>
  </r>
  <r>
    <d v="2024-10-18T00:00:00"/>
    <x v="1"/>
    <s v="CUST6143"/>
    <x v="1"/>
    <n v="3"/>
    <n v="35"/>
    <n v="105"/>
    <x v="2"/>
    <s v="Quarterly"/>
    <s v="Returning"/>
  </r>
  <r>
    <d v="2025-03-20T00:00:00"/>
    <x v="0"/>
    <s v="CUST7592"/>
    <x v="3"/>
    <n v="3"/>
    <n v="22"/>
    <n v="66"/>
    <x v="3"/>
    <s v="Monthly"/>
    <s v="New"/>
  </r>
  <r>
    <d v="2025-01-16T00:00:00"/>
    <x v="4"/>
    <s v="CUST3851"/>
    <x v="1"/>
    <n v="4"/>
    <n v="35"/>
    <n v="140"/>
    <x v="3"/>
    <s v="Quarterly"/>
    <s v="New"/>
  </r>
  <r>
    <d v="2024-12-17T00:00:00"/>
    <x v="3"/>
    <s v="CUST8043"/>
    <x v="4"/>
    <n v="2"/>
    <n v="15"/>
    <n v="30"/>
    <x v="3"/>
    <s v="Quarterly"/>
    <s v="Returning"/>
  </r>
  <r>
    <d v="2025-01-22T00:00:00"/>
    <x v="4"/>
    <s v="CUST9375"/>
    <x v="1"/>
    <n v="2"/>
    <n v="35"/>
    <n v="70"/>
    <x v="1"/>
    <s v="Monthly"/>
    <s v="New"/>
  </r>
  <r>
    <d v="2024-12-12T00:00:00"/>
    <x v="3"/>
    <s v="CUST6491"/>
    <x v="5"/>
    <n v="5"/>
    <n v="30"/>
    <n v="150"/>
    <x v="2"/>
    <s v="Monthly"/>
    <s v="Returning"/>
  </r>
  <r>
    <d v="2024-11-27T00:00:00"/>
    <x v="2"/>
    <s v="CUST1400"/>
    <x v="2"/>
    <n v="2"/>
    <n v="18"/>
    <n v="36"/>
    <x v="2"/>
    <s v="Monthly"/>
    <s v="Returning"/>
  </r>
  <r>
    <d v="2025-03-06T00:00:00"/>
    <x v="0"/>
    <s v="CUST7790"/>
    <x v="0"/>
    <n v="4"/>
    <n v="28"/>
    <n v="112"/>
    <x v="0"/>
    <s v="Quarterly"/>
    <s v="Returning"/>
  </r>
  <r>
    <d v="2025-01-11T00:00:00"/>
    <x v="4"/>
    <s v="CUST1090"/>
    <x v="2"/>
    <n v="2"/>
    <n v="18"/>
    <n v="36"/>
    <x v="2"/>
    <s v="Quarterly"/>
    <s v="New"/>
  </r>
  <r>
    <d v="2024-11-15T00:00:00"/>
    <x v="2"/>
    <s v="CUST8611"/>
    <x v="1"/>
    <n v="5"/>
    <n v="35"/>
    <n v="175"/>
    <x v="2"/>
    <s v="Monthly"/>
    <s v="New"/>
  </r>
  <r>
    <d v="2025-01-25T00:00:00"/>
    <x v="4"/>
    <s v="CUST9702"/>
    <x v="2"/>
    <n v="4"/>
    <n v="18"/>
    <n v="72"/>
    <x v="3"/>
    <s v="Quarterly"/>
    <s v="Returning"/>
  </r>
  <r>
    <d v="2025-02-18T00:00:00"/>
    <x v="5"/>
    <s v="CUST8777"/>
    <x v="3"/>
    <n v="2"/>
    <n v="22"/>
    <n v="44"/>
    <x v="1"/>
    <s v="Quarterly"/>
    <s v="New"/>
  </r>
  <r>
    <d v="2025-03-13T00:00:00"/>
    <x v="0"/>
    <s v="CUST8939"/>
    <x v="4"/>
    <n v="5"/>
    <n v="15"/>
    <n v="75"/>
    <x v="0"/>
    <s v="Quarterly"/>
    <s v="Returning"/>
  </r>
  <r>
    <d v="2024-10-20T00:00:00"/>
    <x v="1"/>
    <s v="CUST4841"/>
    <x v="1"/>
    <n v="3"/>
    <n v="35"/>
    <n v="105"/>
    <x v="3"/>
    <s v="Quarterly"/>
    <s v="Returning"/>
  </r>
  <r>
    <d v="2025-02-16T00:00:00"/>
    <x v="5"/>
    <s v="CUST3471"/>
    <x v="0"/>
    <n v="2"/>
    <n v="28"/>
    <n v="56"/>
    <x v="0"/>
    <s v="Quarterly"/>
    <s v="New"/>
  </r>
  <r>
    <d v="2025-03-30T00:00:00"/>
    <x v="0"/>
    <s v="CUST7797"/>
    <x v="2"/>
    <n v="1"/>
    <n v="18"/>
    <n v="18"/>
    <x v="1"/>
    <s v="Quarterly"/>
    <s v="Returning"/>
  </r>
  <r>
    <d v="2025-01-15T00:00:00"/>
    <x v="4"/>
    <s v="CUST7883"/>
    <x v="0"/>
    <n v="2"/>
    <n v="28"/>
    <n v="56"/>
    <x v="1"/>
    <s v="Monthly"/>
    <s v="Returning"/>
  </r>
  <r>
    <d v="2025-01-31T00:00:00"/>
    <x v="4"/>
    <s v="CUST5892"/>
    <x v="0"/>
    <n v="3"/>
    <n v="28"/>
    <n v="84"/>
    <x v="1"/>
    <s v="Quarterly"/>
    <s v="New"/>
  </r>
  <r>
    <d v="2025-02-02T00:00:00"/>
    <x v="5"/>
    <s v="CUST8140"/>
    <x v="2"/>
    <n v="3"/>
    <n v="18"/>
    <n v="54"/>
    <x v="1"/>
    <s v="Monthly"/>
    <s v="Returning"/>
  </r>
  <r>
    <d v="2024-12-26T00:00:00"/>
    <x v="3"/>
    <s v="CUST3704"/>
    <x v="1"/>
    <n v="4"/>
    <n v="35"/>
    <n v="140"/>
    <x v="1"/>
    <s v="Monthly"/>
    <s v="New"/>
  </r>
  <r>
    <d v="2025-01-09T00:00:00"/>
    <x v="4"/>
    <s v="CUST1444"/>
    <x v="5"/>
    <n v="5"/>
    <n v="30"/>
    <n v="150"/>
    <x v="2"/>
    <s v="Quarterly"/>
    <s v="New"/>
  </r>
  <r>
    <d v="2025-01-27T00:00:00"/>
    <x v="4"/>
    <s v="CUST5262"/>
    <x v="2"/>
    <n v="1"/>
    <n v="18"/>
    <n v="18"/>
    <x v="1"/>
    <s v="Quarterly"/>
    <s v="New"/>
  </r>
  <r>
    <d v="2025-01-25T00:00:00"/>
    <x v="4"/>
    <s v="CUST7211"/>
    <x v="4"/>
    <n v="3"/>
    <n v="15"/>
    <n v="45"/>
    <x v="3"/>
    <s v="Quarterly"/>
    <s v="Returning"/>
  </r>
  <r>
    <d v="2024-10-21T00:00:00"/>
    <x v="1"/>
    <s v="CUST9837"/>
    <x v="3"/>
    <n v="1"/>
    <n v="22"/>
    <n v="22"/>
    <x v="2"/>
    <s v="Quarterly"/>
    <s v="New"/>
  </r>
  <r>
    <d v="2025-03-16T00:00:00"/>
    <x v="0"/>
    <s v="CUST1508"/>
    <x v="0"/>
    <n v="1"/>
    <n v="28"/>
    <n v="28"/>
    <x v="0"/>
    <s v="Monthly"/>
    <s v="New"/>
  </r>
  <r>
    <d v="2025-03-09T00:00:00"/>
    <x v="0"/>
    <s v="CUST3068"/>
    <x v="2"/>
    <n v="2"/>
    <n v="18"/>
    <n v="36"/>
    <x v="1"/>
    <s v="Monthly"/>
    <s v="New"/>
  </r>
  <r>
    <d v="2025-01-28T00:00:00"/>
    <x v="4"/>
    <s v="CUST7043"/>
    <x v="1"/>
    <n v="3"/>
    <n v="35"/>
    <n v="105"/>
    <x v="0"/>
    <s v="Monthly"/>
    <s v="New"/>
  </r>
  <r>
    <d v="2024-12-19T00:00:00"/>
    <x v="3"/>
    <s v="CUST1420"/>
    <x v="0"/>
    <n v="5"/>
    <n v="28"/>
    <n v="140"/>
    <x v="3"/>
    <s v="Quarterly"/>
    <s v="Returning"/>
  </r>
  <r>
    <d v="2024-11-20T00:00:00"/>
    <x v="2"/>
    <s v="CUST4978"/>
    <x v="0"/>
    <n v="5"/>
    <n v="28"/>
    <n v="140"/>
    <x v="2"/>
    <s v="Quarterly"/>
    <s v="New"/>
  </r>
  <r>
    <d v="2025-02-22T00:00:00"/>
    <x v="5"/>
    <s v="CUST9728"/>
    <x v="0"/>
    <n v="3"/>
    <n v="28"/>
    <n v="84"/>
    <x v="1"/>
    <s v="Quarterly"/>
    <s v="New"/>
  </r>
  <r>
    <d v="2025-02-07T00:00:00"/>
    <x v="5"/>
    <s v="CUST1207"/>
    <x v="1"/>
    <n v="3"/>
    <n v="35"/>
    <n v="105"/>
    <x v="1"/>
    <s v="Quarterly"/>
    <s v="New"/>
  </r>
  <r>
    <d v="2025-01-19T00:00:00"/>
    <x v="4"/>
    <s v="CUST3506"/>
    <x v="4"/>
    <n v="4"/>
    <n v="15"/>
    <n v="60"/>
    <x v="1"/>
    <s v="Monthly"/>
    <s v="Returning"/>
  </r>
  <r>
    <d v="2025-03-07T00:00:00"/>
    <x v="0"/>
    <s v="CUST8616"/>
    <x v="5"/>
    <n v="4"/>
    <n v="30"/>
    <n v="120"/>
    <x v="1"/>
    <s v="Quarterly"/>
    <s v="Returning"/>
  </r>
  <r>
    <d v="2024-12-02T00:00:00"/>
    <x v="3"/>
    <s v="CUST8385"/>
    <x v="0"/>
    <n v="3"/>
    <n v="28"/>
    <n v="84"/>
    <x v="0"/>
    <s v="Quarterly"/>
    <s v="Returning"/>
  </r>
  <r>
    <d v="2024-12-26T00:00:00"/>
    <x v="3"/>
    <s v="CUST6325"/>
    <x v="0"/>
    <n v="4"/>
    <n v="28"/>
    <n v="112"/>
    <x v="0"/>
    <s v="Quarterly"/>
    <s v="New"/>
  </r>
  <r>
    <d v="2024-12-30T00:00:00"/>
    <x v="3"/>
    <s v="CUST5581"/>
    <x v="4"/>
    <n v="3"/>
    <n v="15"/>
    <n v="45"/>
    <x v="3"/>
    <s v="Monthly"/>
    <s v="New"/>
  </r>
  <r>
    <d v="2024-10-22T00:00:00"/>
    <x v="1"/>
    <s v="CUST9004"/>
    <x v="2"/>
    <n v="4"/>
    <n v="18"/>
    <n v="72"/>
    <x v="0"/>
    <s v="Quarterly"/>
    <s v="Returning"/>
  </r>
  <r>
    <d v="2025-01-23T00:00:00"/>
    <x v="4"/>
    <s v="CUST5820"/>
    <x v="0"/>
    <n v="1"/>
    <n v="28"/>
    <n v="28"/>
    <x v="0"/>
    <s v="Quarterly"/>
    <s v="New"/>
  </r>
  <r>
    <d v="2024-12-18T00:00:00"/>
    <x v="3"/>
    <s v="CUST7046"/>
    <x v="1"/>
    <n v="5"/>
    <n v="35"/>
    <n v="175"/>
    <x v="1"/>
    <s v="Quarterly"/>
    <s v="Returning"/>
  </r>
  <r>
    <d v="2025-02-18T00:00:00"/>
    <x v="5"/>
    <s v="CUST8434"/>
    <x v="4"/>
    <n v="3"/>
    <n v="15"/>
    <n v="45"/>
    <x v="3"/>
    <s v="Quarterly"/>
    <s v="Returning"/>
  </r>
  <r>
    <d v="2024-11-29T00:00:00"/>
    <x v="2"/>
    <s v="CUST6169"/>
    <x v="0"/>
    <n v="2"/>
    <n v="28"/>
    <n v="56"/>
    <x v="2"/>
    <s v="Monthly"/>
    <s v="New"/>
  </r>
  <r>
    <d v="2024-11-25T00:00:00"/>
    <x v="2"/>
    <s v="CUST5530"/>
    <x v="1"/>
    <n v="4"/>
    <n v="35"/>
    <n v="140"/>
    <x v="3"/>
    <s v="Monthly"/>
    <s v="New"/>
  </r>
  <r>
    <d v="2024-12-15T00:00:00"/>
    <x v="3"/>
    <s v="CUST3939"/>
    <x v="2"/>
    <n v="3"/>
    <n v="18"/>
    <n v="54"/>
    <x v="3"/>
    <s v="Monthly"/>
    <s v="New"/>
  </r>
  <r>
    <d v="2024-12-10T00:00:00"/>
    <x v="3"/>
    <s v="CUST5786"/>
    <x v="0"/>
    <n v="1"/>
    <n v="28"/>
    <n v="28"/>
    <x v="0"/>
    <s v="Quarterly"/>
    <s v="New"/>
  </r>
  <r>
    <d v="2024-10-04T00:00:00"/>
    <x v="1"/>
    <s v="CUST8690"/>
    <x v="5"/>
    <n v="3"/>
    <n v="30"/>
    <n v="90"/>
    <x v="1"/>
    <s v="Quarterly"/>
    <s v="Returning"/>
  </r>
  <r>
    <d v="2024-11-17T00:00:00"/>
    <x v="2"/>
    <s v="CUST8827"/>
    <x v="0"/>
    <n v="3"/>
    <n v="28"/>
    <n v="84"/>
    <x v="2"/>
    <s v="Monthly"/>
    <s v="Returning"/>
  </r>
  <r>
    <d v="2025-02-03T00:00:00"/>
    <x v="5"/>
    <s v="CUST1878"/>
    <x v="0"/>
    <n v="5"/>
    <n v="28"/>
    <n v="140"/>
    <x v="0"/>
    <s v="Monthly"/>
    <s v="Returning"/>
  </r>
  <r>
    <d v="2024-10-22T00:00:00"/>
    <x v="1"/>
    <s v="CUST7818"/>
    <x v="2"/>
    <n v="1"/>
    <n v="18"/>
    <n v="18"/>
    <x v="0"/>
    <s v="Quarterly"/>
    <s v="Returning"/>
  </r>
  <r>
    <d v="2025-01-22T00:00:00"/>
    <x v="4"/>
    <s v="CUST8025"/>
    <x v="4"/>
    <n v="5"/>
    <n v="15"/>
    <n v="75"/>
    <x v="3"/>
    <s v="Monthly"/>
    <s v="New"/>
  </r>
  <r>
    <d v="2024-11-23T00:00:00"/>
    <x v="2"/>
    <s v="CUST5335"/>
    <x v="1"/>
    <n v="2"/>
    <n v="35"/>
    <n v="70"/>
    <x v="2"/>
    <s v="Monthly"/>
    <s v="New"/>
  </r>
  <r>
    <d v="2024-11-14T00:00:00"/>
    <x v="2"/>
    <s v="CUST3564"/>
    <x v="5"/>
    <n v="1"/>
    <n v="30"/>
    <n v="30"/>
    <x v="2"/>
    <s v="Quarterly"/>
    <s v="Returning"/>
  </r>
  <r>
    <d v="2025-03-26T00:00:00"/>
    <x v="0"/>
    <s v="CUST5771"/>
    <x v="5"/>
    <n v="4"/>
    <n v="30"/>
    <n v="120"/>
    <x v="2"/>
    <s v="Monthly"/>
    <s v="Returning"/>
  </r>
  <r>
    <d v="2025-03-30T00:00:00"/>
    <x v="0"/>
    <s v="CUST2166"/>
    <x v="4"/>
    <n v="4"/>
    <n v="15"/>
    <n v="60"/>
    <x v="0"/>
    <s v="Quarterly"/>
    <s v="New"/>
  </r>
  <r>
    <d v="2025-01-17T00:00:00"/>
    <x v="4"/>
    <s v="CUST4683"/>
    <x v="0"/>
    <n v="5"/>
    <n v="28"/>
    <n v="140"/>
    <x v="0"/>
    <s v="Quarterly"/>
    <s v="New"/>
  </r>
  <r>
    <d v="2024-10-19T00:00:00"/>
    <x v="1"/>
    <s v="CUST6039"/>
    <x v="0"/>
    <n v="2"/>
    <n v="28"/>
    <n v="56"/>
    <x v="3"/>
    <s v="Quarterly"/>
    <s v="New"/>
  </r>
  <r>
    <d v="2025-01-28T00:00:00"/>
    <x v="4"/>
    <s v="CUST7594"/>
    <x v="1"/>
    <n v="3"/>
    <n v="35"/>
    <n v="105"/>
    <x v="3"/>
    <s v="Quarterly"/>
    <s v="Returning"/>
  </r>
  <r>
    <d v="2024-10-21T00:00:00"/>
    <x v="1"/>
    <s v="CUST8078"/>
    <x v="5"/>
    <n v="1"/>
    <n v="30"/>
    <n v="30"/>
    <x v="3"/>
    <s v="Quarterly"/>
    <s v="New"/>
  </r>
  <r>
    <d v="2024-10-24T00:00:00"/>
    <x v="1"/>
    <s v="CUST1339"/>
    <x v="2"/>
    <n v="5"/>
    <n v="18"/>
    <n v="90"/>
    <x v="3"/>
    <s v="Monthly"/>
    <s v="New"/>
  </r>
  <r>
    <d v="2025-01-29T00:00:00"/>
    <x v="4"/>
    <s v="CUST5557"/>
    <x v="5"/>
    <n v="4"/>
    <n v="30"/>
    <n v="120"/>
    <x v="0"/>
    <s v="Quarterly"/>
    <s v="Returning"/>
  </r>
  <r>
    <d v="2024-10-24T00:00:00"/>
    <x v="1"/>
    <s v="CUST7690"/>
    <x v="3"/>
    <n v="3"/>
    <n v="22"/>
    <n v="66"/>
    <x v="3"/>
    <s v="Quarterly"/>
    <s v="New"/>
  </r>
  <r>
    <d v="2024-11-11T00:00:00"/>
    <x v="2"/>
    <s v="CUST9117"/>
    <x v="4"/>
    <n v="4"/>
    <n v="15"/>
    <n v="60"/>
    <x v="3"/>
    <s v="Quarterly"/>
    <s v="New"/>
  </r>
  <r>
    <d v="2025-01-25T00:00:00"/>
    <x v="4"/>
    <s v="CUST5135"/>
    <x v="0"/>
    <n v="3"/>
    <n v="28"/>
    <n v="84"/>
    <x v="3"/>
    <s v="Monthly"/>
    <s v="Returning"/>
  </r>
  <r>
    <d v="2025-02-09T00:00:00"/>
    <x v="5"/>
    <s v="CUST8569"/>
    <x v="0"/>
    <n v="5"/>
    <n v="28"/>
    <n v="140"/>
    <x v="1"/>
    <s v="Monthly"/>
    <s v="New"/>
  </r>
  <r>
    <d v="2025-02-10T00:00:00"/>
    <x v="5"/>
    <s v="CUST9167"/>
    <x v="4"/>
    <n v="5"/>
    <n v="15"/>
    <n v="75"/>
    <x v="1"/>
    <s v="Monthly"/>
    <s v="New"/>
  </r>
  <r>
    <d v="2024-12-08T00:00:00"/>
    <x v="3"/>
    <s v="CUST5719"/>
    <x v="5"/>
    <n v="2"/>
    <n v="30"/>
    <n v="60"/>
    <x v="1"/>
    <s v="Quarterly"/>
    <s v="New"/>
  </r>
  <r>
    <d v="2024-10-08T00:00:00"/>
    <x v="1"/>
    <s v="CUST4920"/>
    <x v="1"/>
    <n v="5"/>
    <n v="35"/>
    <n v="175"/>
    <x v="0"/>
    <s v="Quarterly"/>
    <s v="New"/>
  </r>
  <r>
    <d v="2025-02-19T00:00:00"/>
    <x v="5"/>
    <s v="CUST4681"/>
    <x v="3"/>
    <n v="1"/>
    <n v="22"/>
    <n v="22"/>
    <x v="2"/>
    <s v="Quarterly"/>
    <s v="New"/>
  </r>
  <r>
    <d v="2025-03-15T00:00:00"/>
    <x v="0"/>
    <s v="CUST5781"/>
    <x v="2"/>
    <n v="4"/>
    <n v="18"/>
    <n v="72"/>
    <x v="3"/>
    <s v="Quarterly"/>
    <s v="Returning"/>
  </r>
  <r>
    <d v="2025-01-29T00:00:00"/>
    <x v="4"/>
    <s v="CUST3369"/>
    <x v="2"/>
    <n v="4"/>
    <n v="18"/>
    <n v="72"/>
    <x v="1"/>
    <s v="Monthly"/>
    <s v="New"/>
  </r>
  <r>
    <d v="2024-10-18T00:00:00"/>
    <x v="1"/>
    <s v="CUST6568"/>
    <x v="4"/>
    <n v="4"/>
    <n v="15"/>
    <n v="60"/>
    <x v="3"/>
    <s v="Monthly"/>
    <s v="Returning"/>
  </r>
  <r>
    <d v="2024-12-16T00:00:00"/>
    <x v="3"/>
    <s v="CUST9022"/>
    <x v="5"/>
    <n v="5"/>
    <n v="30"/>
    <n v="150"/>
    <x v="0"/>
    <s v="Quarterly"/>
    <s v="Returning"/>
  </r>
  <r>
    <d v="2024-12-28T00:00:00"/>
    <x v="3"/>
    <s v="CUST9903"/>
    <x v="4"/>
    <n v="5"/>
    <n v="15"/>
    <n v="75"/>
    <x v="1"/>
    <s v="Quarterly"/>
    <s v="Returning"/>
  </r>
  <r>
    <d v="2024-11-18T00:00:00"/>
    <x v="2"/>
    <s v="CUST7274"/>
    <x v="1"/>
    <n v="2"/>
    <n v="35"/>
    <n v="70"/>
    <x v="0"/>
    <s v="Quarterly"/>
    <s v="New"/>
  </r>
  <r>
    <d v="2024-12-21T00:00:00"/>
    <x v="3"/>
    <s v="CUST7246"/>
    <x v="1"/>
    <n v="4"/>
    <n v="35"/>
    <n v="140"/>
    <x v="1"/>
    <s v="Monthly"/>
    <s v="Returning"/>
  </r>
  <r>
    <d v="2024-10-10T00:00:00"/>
    <x v="1"/>
    <s v="CUST6439"/>
    <x v="2"/>
    <n v="5"/>
    <n v="18"/>
    <n v="90"/>
    <x v="2"/>
    <s v="Quarterly"/>
    <s v="New"/>
  </r>
  <r>
    <d v="2025-02-12T00:00:00"/>
    <x v="5"/>
    <s v="CUST3361"/>
    <x v="3"/>
    <n v="1"/>
    <n v="22"/>
    <n v="22"/>
    <x v="1"/>
    <s v="Monthly"/>
    <s v="New"/>
  </r>
  <r>
    <d v="2025-01-29T00:00:00"/>
    <x v="4"/>
    <s v="CUST7512"/>
    <x v="4"/>
    <n v="3"/>
    <n v="15"/>
    <n v="45"/>
    <x v="2"/>
    <s v="Quarterly"/>
    <s v="Returning"/>
  </r>
  <r>
    <d v="2024-12-21T00:00:00"/>
    <x v="3"/>
    <s v="CUST9864"/>
    <x v="1"/>
    <n v="4"/>
    <n v="35"/>
    <n v="140"/>
    <x v="2"/>
    <s v="Monthly"/>
    <s v="New"/>
  </r>
  <r>
    <d v="2025-03-11T00:00:00"/>
    <x v="0"/>
    <s v="CUST4727"/>
    <x v="1"/>
    <n v="3"/>
    <n v="35"/>
    <n v="105"/>
    <x v="2"/>
    <s v="Quarterly"/>
    <s v="New"/>
  </r>
  <r>
    <d v="2025-03-12T00:00:00"/>
    <x v="0"/>
    <s v="CUST8269"/>
    <x v="1"/>
    <n v="1"/>
    <n v="35"/>
    <n v="35"/>
    <x v="0"/>
    <s v="Quarterly"/>
    <s v="New"/>
  </r>
  <r>
    <d v="2024-10-12T00:00:00"/>
    <x v="1"/>
    <s v="CUST5806"/>
    <x v="4"/>
    <n v="1"/>
    <n v="15"/>
    <n v="15"/>
    <x v="3"/>
    <s v="Quarterly"/>
    <s v="Returning"/>
  </r>
  <r>
    <d v="2024-11-07T00:00:00"/>
    <x v="2"/>
    <s v="CUST7751"/>
    <x v="2"/>
    <n v="5"/>
    <n v="18"/>
    <n v="90"/>
    <x v="0"/>
    <s v="Monthly"/>
    <s v="New"/>
  </r>
  <r>
    <d v="2024-10-21T00:00:00"/>
    <x v="1"/>
    <s v="CUST4945"/>
    <x v="5"/>
    <n v="4"/>
    <n v="30"/>
    <n v="120"/>
    <x v="1"/>
    <s v="Monthly"/>
    <s v="New"/>
  </r>
  <r>
    <d v="2025-01-27T00:00:00"/>
    <x v="4"/>
    <s v="CUST8529"/>
    <x v="1"/>
    <n v="3"/>
    <n v="35"/>
    <n v="105"/>
    <x v="3"/>
    <s v="Monthly"/>
    <s v="Returning"/>
  </r>
  <r>
    <d v="2024-12-13T00:00:00"/>
    <x v="3"/>
    <s v="CUST3588"/>
    <x v="1"/>
    <n v="5"/>
    <n v="35"/>
    <n v="175"/>
    <x v="2"/>
    <s v="Quarterly"/>
    <s v="Returning"/>
  </r>
  <r>
    <d v="2025-02-28T00:00:00"/>
    <x v="5"/>
    <s v="CUST5097"/>
    <x v="4"/>
    <n v="4"/>
    <n v="15"/>
    <n v="60"/>
    <x v="1"/>
    <s v="Quarterly"/>
    <s v="New"/>
  </r>
  <r>
    <d v="2025-01-07T00:00:00"/>
    <x v="4"/>
    <s v="CUST4886"/>
    <x v="3"/>
    <n v="1"/>
    <n v="22"/>
    <n v="22"/>
    <x v="1"/>
    <s v="Quarterly"/>
    <s v="Returning"/>
  </r>
  <r>
    <d v="2025-03-29T00:00:00"/>
    <x v="0"/>
    <s v="CUST7484"/>
    <x v="4"/>
    <n v="1"/>
    <n v="15"/>
    <n v="15"/>
    <x v="3"/>
    <s v="Monthly"/>
    <s v="New"/>
  </r>
  <r>
    <d v="2025-03-05T00:00:00"/>
    <x v="0"/>
    <s v="CUST5689"/>
    <x v="1"/>
    <n v="4"/>
    <n v="35"/>
    <n v="140"/>
    <x v="0"/>
    <s v="Quarterly"/>
    <s v="New"/>
  </r>
  <r>
    <d v="2025-03-12T00:00:00"/>
    <x v="0"/>
    <s v="CUST5106"/>
    <x v="2"/>
    <n v="5"/>
    <n v="18"/>
    <n v="90"/>
    <x v="0"/>
    <s v="Monthly"/>
    <s v="New"/>
  </r>
  <r>
    <d v="2024-12-19T00:00:00"/>
    <x v="3"/>
    <s v="CUST6977"/>
    <x v="3"/>
    <n v="1"/>
    <n v="22"/>
    <n v="22"/>
    <x v="0"/>
    <s v="Monthly"/>
    <s v="Returning"/>
  </r>
  <r>
    <d v="2024-12-23T00:00:00"/>
    <x v="3"/>
    <s v="CUST3877"/>
    <x v="1"/>
    <n v="4"/>
    <n v="35"/>
    <n v="140"/>
    <x v="0"/>
    <s v="Monthly"/>
    <s v="Returning"/>
  </r>
  <r>
    <d v="2025-02-13T00:00:00"/>
    <x v="5"/>
    <s v="CUST3695"/>
    <x v="5"/>
    <n v="3"/>
    <n v="30"/>
    <n v="90"/>
    <x v="3"/>
    <s v="Quarterly"/>
    <s v="Returning"/>
  </r>
  <r>
    <d v="2024-12-26T00:00:00"/>
    <x v="3"/>
    <s v="CUST2233"/>
    <x v="0"/>
    <n v="4"/>
    <n v="28"/>
    <n v="112"/>
    <x v="0"/>
    <s v="Monthly"/>
    <s v="Returning"/>
  </r>
  <r>
    <d v="2025-02-20T00:00:00"/>
    <x v="5"/>
    <s v="CUST7464"/>
    <x v="4"/>
    <n v="1"/>
    <n v="15"/>
    <n v="15"/>
    <x v="2"/>
    <s v="Quarterly"/>
    <s v="New"/>
  </r>
  <r>
    <d v="2025-01-25T00:00:00"/>
    <x v="4"/>
    <s v="CUST7242"/>
    <x v="4"/>
    <n v="3"/>
    <n v="15"/>
    <n v="45"/>
    <x v="3"/>
    <s v="Monthly"/>
    <s v="New"/>
  </r>
  <r>
    <d v="2025-01-29T00:00:00"/>
    <x v="4"/>
    <s v="CUST6374"/>
    <x v="0"/>
    <n v="5"/>
    <n v="28"/>
    <n v="140"/>
    <x v="0"/>
    <s v="Monthly"/>
    <s v="Returning"/>
  </r>
  <r>
    <d v="2025-03-29T00:00:00"/>
    <x v="0"/>
    <s v="CUST2911"/>
    <x v="4"/>
    <n v="4"/>
    <n v="15"/>
    <n v="60"/>
    <x v="0"/>
    <s v="Monthly"/>
    <s v="New"/>
  </r>
  <r>
    <d v="2024-12-17T00:00:00"/>
    <x v="3"/>
    <s v="CUST2592"/>
    <x v="3"/>
    <n v="1"/>
    <n v="22"/>
    <n v="22"/>
    <x v="0"/>
    <s v="Monthly"/>
    <s v="Returning"/>
  </r>
  <r>
    <d v="2025-01-25T00:00:00"/>
    <x v="4"/>
    <s v="CUST7866"/>
    <x v="4"/>
    <n v="5"/>
    <n v="15"/>
    <n v="75"/>
    <x v="0"/>
    <s v="Quarterly"/>
    <s v="New"/>
  </r>
  <r>
    <d v="2025-02-03T00:00:00"/>
    <x v="5"/>
    <s v="CUST5583"/>
    <x v="5"/>
    <n v="4"/>
    <n v="30"/>
    <n v="120"/>
    <x v="2"/>
    <s v="Quarterly"/>
    <s v="New"/>
  </r>
  <r>
    <d v="2025-01-22T00:00:00"/>
    <x v="4"/>
    <s v="CUST6942"/>
    <x v="3"/>
    <n v="2"/>
    <n v="22"/>
    <n v="44"/>
    <x v="2"/>
    <s v="Quarterly"/>
    <s v="Returning"/>
  </r>
  <r>
    <d v="2024-10-16T00:00:00"/>
    <x v="1"/>
    <s v="CUST4109"/>
    <x v="3"/>
    <n v="3"/>
    <n v="22"/>
    <n v="66"/>
    <x v="2"/>
    <s v="Quarterly"/>
    <s v="New"/>
  </r>
  <r>
    <d v="2025-03-19T00:00:00"/>
    <x v="0"/>
    <s v="CUST1349"/>
    <x v="2"/>
    <n v="5"/>
    <n v="18"/>
    <n v="90"/>
    <x v="2"/>
    <s v="Quarterly"/>
    <s v="New"/>
  </r>
  <r>
    <d v="2024-11-02T00:00:00"/>
    <x v="2"/>
    <s v="CUST2124"/>
    <x v="5"/>
    <n v="2"/>
    <n v="30"/>
    <n v="60"/>
    <x v="0"/>
    <s v="Monthly"/>
    <s v="New"/>
  </r>
  <r>
    <d v="2024-12-24T00:00:00"/>
    <x v="3"/>
    <s v="CUST1046"/>
    <x v="2"/>
    <n v="5"/>
    <n v="18"/>
    <n v="90"/>
    <x v="3"/>
    <s v="Monthly"/>
    <s v="New"/>
  </r>
  <r>
    <d v="2025-02-16T00:00:00"/>
    <x v="5"/>
    <s v="CUST2801"/>
    <x v="4"/>
    <n v="2"/>
    <n v="15"/>
    <n v="30"/>
    <x v="2"/>
    <s v="Monthly"/>
    <s v="New"/>
  </r>
  <r>
    <d v="2024-12-31T00:00:00"/>
    <x v="3"/>
    <s v="CUST6304"/>
    <x v="2"/>
    <n v="5"/>
    <n v="18"/>
    <n v="90"/>
    <x v="2"/>
    <s v="Monthly"/>
    <s v="Returning"/>
  </r>
  <r>
    <d v="2024-10-14T00:00:00"/>
    <x v="1"/>
    <s v="CUST9619"/>
    <x v="2"/>
    <n v="4"/>
    <n v="18"/>
    <n v="72"/>
    <x v="2"/>
    <s v="Monthly"/>
    <s v="Returning"/>
  </r>
  <r>
    <d v="2025-01-23T00:00:00"/>
    <x v="4"/>
    <s v="CUST2786"/>
    <x v="4"/>
    <n v="5"/>
    <n v="15"/>
    <n v="75"/>
    <x v="1"/>
    <s v="Monthly"/>
    <s v="New"/>
  </r>
  <r>
    <d v="2025-03-18T00:00:00"/>
    <x v="0"/>
    <s v="CUST8504"/>
    <x v="5"/>
    <n v="3"/>
    <n v="30"/>
    <n v="90"/>
    <x v="2"/>
    <s v="Monthly"/>
    <s v="Returning"/>
  </r>
  <r>
    <d v="2025-01-11T00:00:00"/>
    <x v="4"/>
    <s v="CUST9032"/>
    <x v="3"/>
    <n v="1"/>
    <n v="22"/>
    <n v="22"/>
    <x v="1"/>
    <s v="Monthly"/>
    <s v="New"/>
  </r>
  <r>
    <d v="2024-12-22T00:00:00"/>
    <x v="3"/>
    <s v="CUST2076"/>
    <x v="5"/>
    <n v="2"/>
    <n v="30"/>
    <n v="60"/>
    <x v="0"/>
    <s v="Quarterly"/>
    <s v="Returning"/>
  </r>
  <r>
    <d v="2025-01-06T00:00:00"/>
    <x v="4"/>
    <s v="CUST5831"/>
    <x v="5"/>
    <n v="5"/>
    <n v="30"/>
    <n v="150"/>
    <x v="1"/>
    <s v="Quarterly"/>
    <s v="New"/>
  </r>
  <r>
    <d v="2025-03-29T00:00:00"/>
    <x v="0"/>
    <s v="CUST4522"/>
    <x v="0"/>
    <n v="5"/>
    <n v="28"/>
    <n v="140"/>
    <x v="1"/>
    <s v="Quarterly"/>
    <s v="New"/>
  </r>
  <r>
    <d v="2025-01-14T00:00:00"/>
    <x v="4"/>
    <s v="CUST7532"/>
    <x v="4"/>
    <n v="4"/>
    <n v="15"/>
    <n v="60"/>
    <x v="1"/>
    <s v="Monthly"/>
    <s v="Returning"/>
  </r>
  <r>
    <d v="2025-01-18T00:00:00"/>
    <x v="4"/>
    <s v="CUST7132"/>
    <x v="4"/>
    <n v="3"/>
    <n v="15"/>
    <n v="45"/>
    <x v="0"/>
    <s v="Quarterly"/>
    <s v="New"/>
  </r>
  <r>
    <d v="2024-10-24T00:00:00"/>
    <x v="1"/>
    <s v="CUST8075"/>
    <x v="0"/>
    <n v="1"/>
    <n v="28"/>
    <n v="28"/>
    <x v="2"/>
    <s v="Quarterly"/>
    <s v="New"/>
  </r>
  <r>
    <d v="2025-02-20T00:00:00"/>
    <x v="5"/>
    <s v="CUST6400"/>
    <x v="0"/>
    <n v="5"/>
    <n v="28"/>
    <n v="140"/>
    <x v="2"/>
    <s v="Quarterly"/>
    <s v="Returning"/>
  </r>
  <r>
    <d v="2025-03-20T00:00:00"/>
    <x v="0"/>
    <s v="CUST5712"/>
    <x v="3"/>
    <n v="1"/>
    <n v="22"/>
    <n v="22"/>
    <x v="3"/>
    <s v="Quarterly"/>
    <s v="New"/>
  </r>
  <r>
    <d v="2025-02-25T00:00:00"/>
    <x v="5"/>
    <s v="CUST3535"/>
    <x v="5"/>
    <n v="2"/>
    <n v="30"/>
    <n v="60"/>
    <x v="1"/>
    <s v="Monthly"/>
    <s v="New"/>
  </r>
  <r>
    <d v="2024-12-29T00:00:00"/>
    <x v="3"/>
    <s v="CUST2882"/>
    <x v="5"/>
    <n v="3"/>
    <n v="30"/>
    <n v="90"/>
    <x v="3"/>
    <s v="Monthly"/>
    <s v="Returning"/>
  </r>
  <r>
    <d v="2025-02-21T00:00:00"/>
    <x v="5"/>
    <s v="CUST1430"/>
    <x v="5"/>
    <n v="5"/>
    <n v="30"/>
    <n v="150"/>
    <x v="3"/>
    <s v="Monthly"/>
    <s v="New"/>
  </r>
  <r>
    <d v="2024-12-09T00:00:00"/>
    <x v="3"/>
    <s v="CUST6567"/>
    <x v="1"/>
    <n v="3"/>
    <n v="35"/>
    <n v="105"/>
    <x v="3"/>
    <s v="Monthly"/>
    <s v="New"/>
  </r>
  <r>
    <d v="2024-11-06T00:00:00"/>
    <x v="2"/>
    <s v="CUST2140"/>
    <x v="5"/>
    <n v="4"/>
    <n v="30"/>
    <n v="120"/>
    <x v="0"/>
    <s v="Monthly"/>
    <s v="New"/>
  </r>
  <r>
    <d v="2025-02-13T00:00:00"/>
    <x v="5"/>
    <s v="CUST7878"/>
    <x v="2"/>
    <n v="4"/>
    <n v="18"/>
    <n v="72"/>
    <x v="1"/>
    <s v="Quarterly"/>
    <s v="New"/>
  </r>
  <r>
    <d v="2025-01-03T00:00:00"/>
    <x v="4"/>
    <s v="CUST2391"/>
    <x v="4"/>
    <n v="3"/>
    <n v="15"/>
    <n v="45"/>
    <x v="2"/>
    <s v="Monthly"/>
    <s v="New"/>
  </r>
  <r>
    <d v="2025-03-08T00:00:00"/>
    <x v="0"/>
    <s v="CUST5458"/>
    <x v="0"/>
    <n v="1"/>
    <n v="28"/>
    <n v="28"/>
    <x v="1"/>
    <s v="Quarterly"/>
    <s v="Returning"/>
  </r>
  <r>
    <d v="2025-03-05T00:00:00"/>
    <x v="0"/>
    <s v="CUST5475"/>
    <x v="3"/>
    <n v="4"/>
    <n v="22"/>
    <n v="88"/>
    <x v="0"/>
    <s v="Monthly"/>
    <s v="Returning"/>
  </r>
  <r>
    <d v="2025-01-19T00:00:00"/>
    <x v="4"/>
    <s v="CUST8972"/>
    <x v="0"/>
    <n v="3"/>
    <n v="28"/>
    <n v="84"/>
    <x v="3"/>
    <s v="Monthly"/>
    <s v="New"/>
  </r>
  <r>
    <d v="2025-01-10T00:00:00"/>
    <x v="4"/>
    <s v="CUST1125"/>
    <x v="5"/>
    <n v="1"/>
    <n v="30"/>
    <n v="30"/>
    <x v="0"/>
    <s v="Quarterly"/>
    <s v="New"/>
  </r>
  <r>
    <d v="2024-11-05T00:00:00"/>
    <x v="2"/>
    <s v="CUST6375"/>
    <x v="4"/>
    <n v="3"/>
    <n v="15"/>
    <n v="45"/>
    <x v="2"/>
    <s v="Monthly"/>
    <s v="Returning"/>
  </r>
  <r>
    <d v="2025-01-19T00:00:00"/>
    <x v="4"/>
    <s v="CUST7229"/>
    <x v="2"/>
    <n v="2"/>
    <n v="18"/>
    <n v="36"/>
    <x v="0"/>
    <s v="Quarterly"/>
    <s v="New"/>
  </r>
  <r>
    <d v="2025-01-10T00:00:00"/>
    <x v="4"/>
    <s v="CUST8147"/>
    <x v="1"/>
    <n v="1"/>
    <n v="35"/>
    <n v="35"/>
    <x v="2"/>
    <s v="Quarterly"/>
    <s v="New"/>
  </r>
  <r>
    <d v="2024-12-20T00:00:00"/>
    <x v="3"/>
    <s v="CUST7626"/>
    <x v="5"/>
    <n v="4"/>
    <n v="30"/>
    <n v="120"/>
    <x v="1"/>
    <s v="Quarterly"/>
    <s v="New"/>
  </r>
  <r>
    <d v="2025-01-12T00:00:00"/>
    <x v="4"/>
    <s v="CUST3815"/>
    <x v="0"/>
    <n v="3"/>
    <n v="28"/>
    <n v="84"/>
    <x v="1"/>
    <s v="Quarterly"/>
    <s v="New"/>
  </r>
  <r>
    <d v="2025-01-20T00:00:00"/>
    <x v="4"/>
    <s v="CUST8138"/>
    <x v="0"/>
    <n v="2"/>
    <n v="28"/>
    <n v="56"/>
    <x v="1"/>
    <s v="Monthly"/>
    <s v="Returning"/>
  </r>
  <r>
    <d v="2024-12-19T00:00:00"/>
    <x v="3"/>
    <s v="CUST4630"/>
    <x v="1"/>
    <n v="3"/>
    <n v="35"/>
    <n v="105"/>
    <x v="3"/>
    <s v="Monthly"/>
    <s v="New"/>
  </r>
  <r>
    <d v="2025-02-08T00:00:00"/>
    <x v="5"/>
    <s v="CUST9693"/>
    <x v="1"/>
    <n v="1"/>
    <n v="35"/>
    <n v="35"/>
    <x v="0"/>
    <s v="Quarterly"/>
    <s v="Returning"/>
  </r>
  <r>
    <d v="2025-03-15T00:00:00"/>
    <x v="0"/>
    <s v="CUST2684"/>
    <x v="2"/>
    <n v="2"/>
    <n v="18"/>
    <n v="36"/>
    <x v="0"/>
    <s v="Quarterly"/>
    <s v="New"/>
  </r>
  <r>
    <d v="2024-11-14T00:00:00"/>
    <x v="2"/>
    <s v="CUST2234"/>
    <x v="5"/>
    <n v="2"/>
    <n v="30"/>
    <n v="60"/>
    <x v="0"/>
    <s v="Quarterly"/>
    <s v="Returning"/>
  </r>
  <r>
    <d v="2025-02-22T00:00:00"/>
    <x v="5"/>
    <s v="CUST6295"/>
    <x v="5"/>
    <n v="4"/>
    <n v="30"/>
    <n v="120"/>
    <x v="3"/>
    <s v="Monthly"/>
    <s v="Returning"/>
  </r>
  <r>
    <d v="2024-10-18T00:00:00"/>
    <x v="1"/>
    <s v="CUST5961"/>
    <x v="3"/>
    <n v="4"/>
    <n v="22"/>
    <n v="88"/>
    <x v="3"/>
    <s v="Monthly"/>
    <s v="Returning"/>
  </r>
  <r>
    <d v="2025-02-07T00:00:00"/>
    <x v="5"/>
    <s v="CUST8565"/>
    <x v="0"/>
    <n v="3"/>
    <n v="28"/>
    <n v="84"/>
    <x v="1"/>
    <s v="Monthly"/>
    <s v="New"/>
  </r>
  <r>
    <d v="2025-01-03T00:00:00"/>
    <x v="4"/>
    <s v="CUST2479"/>
    <x v="4"/>
    <n v="1"/>
    <n v="15"/>
    <n v="15"/>
    <x v="1"/>
    <s v="Quarterly"/>
    <s v="New"/>
  </r>
  <r>
    <d v="2025-01-24T00:00:00"/>
    <x v="4"/>
    <s v="CUST6267"/>
    <x v="5"/>
    <n v="2"/>
    <n v="30"/>
    <n v="60"/>
    <x v="1"/>
    <s v="Monthly"/>
    <s v="New"/>
  </r>
  <r>
    <d v="2025-01-24T00:00:00"/>
    <x v="4"/>
    <s v="CUST2381"/>
    <x v="0"/>
    <n v="3"/>
    <n v="28"/>
    <n v="84"/>
    <x v="0"/>
    <s v="Monthly"/>
    <s v="New"/>
  </r>
  <r>
    <d v="2025-03-31T00:00:00"/>
    <x v="0"/>
    <s v="CUST9586"/>
    <x v="3"/>
    <n v="4"/>
    <n v="22"/>
    <n v="88"/>
    <x v="0"/>
    <s v="Quarterly"/>
    <s v="Returning"/>
  </r>
  <r>
    <d v="2024-12-12T00:00:00"/>
    <x v="3"/>
    <s v="CUST6543"/>
    <x v="3"/>
    <n v="4"/>
    <n v="22"/>
    <n v="88"/>
    <x v="2"/>
    <s v="Quarterly"/>
    <s v="New"/>
  </r>
  <r>
    <d v="2024-12-24T00:00:00"/>
    <x v="3"/>
    <s v="CUST7333"/>
    <x v="0"/>
    <n v="5"/>
    <n v="28"/>
    <n v="140"/>
    <x v="3"/>
    <s v="Quarterly"/>
    <s v="New"/>
  </r>
  <r>
    <d v="2024-12-25T00:00:00"/>
    <x v="3"/>
    <s v="CUST3317"/>
    <x v="0"/>
    <n v="5"/>
    <n v="28"/>
    <n v="140"/>
    <x v="3"/>
    <s v="Quarterly"/>
    <s v="Returning"/>
  </r>
  <r>
    <d v="2024-11-03T00:00:00"/>
    <x v="2"/>
    <s v="CUST6072"/>
    <x v="5"/>
    <n v="1"/>
    <n v="30"/>
    <n v="30"/>
    <x v="1"/>
    <s v="Quarterly"/>
    <s v="New"/>
  </r>
  <r>
    <d v="2025-03-21T00:00:00"/>
    <x v="0"/>
    <s v="CUST2531"/>
    <x v="1"/>
    <n v="5"/>
    <n v="35"/>
    <n v="175"/>
    <x v="1"/>
    <s v="Quarterly"/>
    <s v="New"/>
  </r>
  <r>
    <d v="2025-01-01T00:00:00"/>
    <x v="4"/>
    <s v="CUST4509"/>
    <x v="4"/>
    <n v="2"/>
    <n v="15"/>
    <n v="30"/>
    <x v="3"/>
    <s v="Quarterly"/>
    <s v="New"/>
  </r>
  <r>
    <d v="2024-11-27T00:00:00"/>
    <x v="2"/>
    <s v="CUST2264"/>
    <x v="2"/>
    <n v="2"/>
    <n v="18"/>
    <n v="36"/>
    <x v="3"/>
    <s v="Monthly"/>
    <s v="New"/>
  </r>
  <r>
    <d v="2025-03-19T00:00:00"/>
    <x v="0"/>
    <s v="CUST3147"/>
    <x v="4"/>
    <n v="5"/>
    <n v="15"/>
    <n v="75"/>
    <x v="1"/>
    <s v="Monthly"/>
    <s v="New"/>
  </r>
  <r>
    <d v="2024-11-16T00:00:00"/>
    <x v="2"/>
    <s v="CUST3712"/>
    <x v="1"/>
    <n v="5"/>
    <n v="35"/>
    <n v="175"/>
    <x v="1"/>
    <s v="Monthly"/>
    <s v="Returning"/>
  </r>
  <r>
    <d v="2025-01-02T00:00:00"/>
    <x v="4"/>
    <s v="CUST8277"/>
    <x v="1"/>
    <n v="2"/>
    <n v="35"/>
    <n v="70"/>
    <x v="3"/>
    <s v="Quarterly"/>
    <s v="New"/>
  </r>
  <r>
    <d v="2025-02-14T00:00:00"/>
    <x v="5"/>
    <s v="CUST8684"/>
    <x v="2"/>
    <n v="3"/>
    <n v="18"/>
    <n v="54"/>
    <x v="0"/>
    <s v="Quarterly"/>
    <s v="Returning"/>
  </r>
  <r>
    <d v="2025-01-27T00:00:00"/>
    <x v="4"/>
    <s v="CUST9239"/>
    <x v="4"/>
    <n v="4"/>
    <n v="15"/>
    <n v="60"/>
    <x v="1"/>
    <s v="Monthly"/>
    <s v="New"/>
  </r>
  <r>
    <d v="2025-03-04T00:00:00"/>
    <x v="0"/>
    <s v="CUST1854"/>
    <x v="2"/>
    <n v="3"/>
    <n v="18"/>
    <n v="54"/>
    <x v="1"/>
    <s v="Quarterly"/>
    <s v="New"/>
  </r>
  <r>
    <d v="2025-02-10T00:00:00"/>
    <x v="5"/>
    <s v="CUST2374"/>
    <x v="0"/>
    <n v="3"/>
    <n v="28"/>
    <n v="84"/>
    <x v="0"/>
    <s v="Quarterly"/>
    <s v="Returning"/>
  </r>
  <r>
    <d v="2025-02-09T00:00:00"/>
    <x v="5"/>
    <s v="CUST2502"/>
    <x v="2"/>
    <n v="4"/>
    <n v="18"/>
    <n v="72"/>
    <x v="0"/>
    <s v="Quarterly"/>
    <s v="Returning"/>
  </r>
  <r>
    <d v="2024-10-07T00:00:00"/>
    <x v="1"/>
    <s v="CUST7495"/>
    <x v="3"/>
    <n v="1"/>
    <n v="22"/>
    <n v="22"/>
    <x v="3"/>
    <s v="Monthly"/>
    <s v="Returning"/>
  </r>
  <r>
    <d v="2024-10-21T00:00:00"/>
    <x v="1"/>
    <s v="CUST1461"/>
    <x v="4"/>
    <n v="2"/>
    <n v="15"/>
    <n v="30"/>
    <x v="3"/>
    <s v="Monthly"/>
    <s v="Returning"/>
  </r>
  <r>
    <d v="2024-11-07T00:00:00"/>
    <x v="2"/>
    <s v="CUST5700"/>
    <x v="2"/>
    <n v="1"/>
    <n v="18"/>
    <n v="18"/>
    <x v="1"/>
    <s v="Monthly"/>
    <s v="Returning"/>
  </r>
  <r>
    <d v="2025-01-23T00:00:00"/>
    <x v="4"/>
    <s v="CUST2298"/>
    <x v="5"/>
    <n v="1"/>
    <n v="30"/>
    <n v="30"/>
    <x v="2"/>
    <s v="Quarterly"/>
    <s v="New"/>
  </r>
  <r>
    <d v="2024-11-08T00:00:00"/>
    <x v="2"/>
    <s v="CUST9647"/>
    <x v="5"/>
    <n v="5"/>
    <n v="30"/>
    <n v="150"/>
    <x v="1"/>
    <s v="Monthly"/>
    <s v="Returning"/>
  </r>
  <r>
    <d v="2024-11-30T00:00:00"/>
    <x v="2"/>
    <s v="CUST1782"/>
    <x v="4"/>
    <n v="1"/>
    <n v="15"/>
    <n v="15"/>
    <x v="0"/>
    <s v="Quarterly"/>
    <s v="Returning"/>
  </r>
  <r>
    <d v="2024-10-17T00:00:00"/>
    <x v="1"/>
    <s v="CUST9782"/>
    <x v="0"/>
    <n v="4"/>
    <n v="28"/>
    <n v="112"/>
    <x v="2"/>
    <s v="Monthly"/>
    <s v="New"/>
  </r>
  <r>
    <d v="2024-12-14T00:00:00"/>
    <x v="3"/>
    <s v="CUST6780"/>
    <x v="3"/>
    <n v="1"/>
    <n v="22"/>
    <n v="22"/>
    <x v="0"/>
    <s v="Quarterly"/>
    <s v="New"/>
  </r>
  <r>
    <d v="2025-03-20T00:00:00"/>
    <x v="0"/>
    <s v="CUST9576"/>
    <x v="1"/>
    <n v="1"/>
    <n v="35"/>
    <n v="35"/>
    <x v="3"/>
    <s v="Monthly"/>
    <s v="New"/>
  </r>
  <r>
    <d v="2025-01-08T00:00:00"/>
    <x v="4"/>
    <s v="CUST7338"/>
    <x v="3"/>
    <n v="1"/>
    <n v="22"/>
    <n v="22"/>
    <x v="3"/>
    <s v="Quarterly"/>
    <s v="New"/>
  </r>
  <r>
    <d v="2024-12-31T00:00:00"/>
    <x v="3"/>
    <s v="CUST4950"/>
    <x v="0"/>
    <n v="3"/>
    <n v="28"/>
    <n v="84"/>
    <x v="2"/>
    <s v="Quarterly"/>
    <s v="New"/>
  </r>
  <r>
    <d v="2024-10-12T00:00:00"/>
    <x v="1"/>
    <s v="CUST6546"/>
    <x v="4"/>
    <n v="5"/>
    <n v="15"/>
    <n v="75"/>
    <x v="0"/>
    <s v="Quarterly"/>
    <s v="Returning"/>
  </r>
  <r>
    <d v="2025-03-11T00:00:00"/>
    <x v="0"/>
    <s v="CUST2033"/>
    <x v="2"/>
    <n v="2"/>
    <n v="18"/>
    <n v="36"/>
    <x v="1"/>
    <s v="Monthly"/>
    <s v="Returning"/>
  </r>
  <r>
    <d v="2024-11-21T00:00:00"/>
    <x v="2"/>
    <s v="CUST1686"/>
    <x v="0"/>
    <n v="2"/>
    <n v="28"/>
    <n v="56"/>
    <x v="3"/>
    <s v="Quarterly"/>
    <s v="Returning"/>
  </r>
  <r>
    <d v="2025-02-17T00:00:00"/>
    <x v="5"/>
    <s v="CUST1599"/>
    <x v="3"/>
    <n v="3"/>
    <n v="22"/>
    <n v="66"/>
    <x v="0"/>
    <s v="Quarterly"/>
    <s v="Returning"/>
  </r>
  <r>
    <d v="2024-10-13T00:00:00"/>
    <x v="1"/>
    <s v="CUST5476"/>
    <x v="1"/>
    <n v="3"/>
    <n v="35"/>
    <n v="105"/>
    <x v="2"/>
    <s v="Quarterly"/>
    <s v="Returning"/>
  </r>
  <r>
    <d v="2025-01-11T00:00:00"/>
    <x v="4"/>
    <s v="CUST7334"/>
    <x v="1"/>
    <n v="4"/>
    <n v="35"/>
    <n v="140"/>
    <x v="3"/>
    <s v="Monthly"/>
    <s v="Returning"/>
  </r>
  <r>
    <d v="2025-03-27T00:00:00"/>
    <x v="0"/>
    <s v="CUST9507"/>
    <x v="3"/>
    <n v="3"/>
    <n v="22"/>
    <n v="66"/>
    <x v="3"/>
    <s v="Monthly"/>
    <s v="Returning"/>
  </r>
  <r>
    <d v="2024-10-21T00:00:00"/>
    <x v="1"/>
    <s v="CUST3956"/>
    <x v="3"/>
    <n v="5"/>
    <n v="22"/>
    <n v="110"/>
    <x v="3"/>
    <s v="Quarterly"/>
    <s v="New"/>
  </r>
  <r>
    <d v="2024-10-21T00:00:00"/>
    <x v="1"/>
    <s v="CUST6021"/>
    <x v="4"/>
    <n v="3"/>
    <n v="15"/>
    <n v="45"/>
    <x v="1"/>
    <s v="Quarterly"/>
    <s v="New"/>
  </r>
  <r>
    <d v="2025-03-26T00:00:00"/>
    <x v="0"/>
    <s v="CUST8325"/>
    <x v="3"/>
    <n v="3"/>
    <n v="22"/>
    <n v="66"/>
    <x v="2"/>
    <s v="Quarterly"/>
    <s v="Returning"/>
  </r>
  <r>
    <d v="2024-12-10T00:00:00"/>
    <x v="3"/>
    <s v="CUST2229"/>
    <x v="1"/>
    <n v="1"/>
    <n v="35"/>
    <n v="35"/>
    <x v="1"/>
    <s v="Quarterly"/>
    <s v="New"/>
  </r>
  <r>
    <d v="2024-10-08T00:00:00"/>
    <x v="1"/>
    <s v="CUST8179"/>
    <x v="2"/>
    <n v="5"/>
    <n v="18"/>
    <n v="90"/>
    <x v="2"/>
    <s v="Monthly"/>
    <s v="New"/>
  </r>
  <r>
    <d v="2024-11-30T00:00:00"/>
    <x v="2"/>
    <s v="CUST6933"/>
    <x v="1"/>
    <n v="3"/>
    <n v="35"/>
    <n v="105"/>
    <x v="1"/>
    <s v="Monthly"/>
    <s v="New"/>
  </r>
  <r>
    <d v="2025-03-23T00:00:00"/>
    <x v="0"/>
    <s v="CUST7095"/>
    <x v="3"/>
    <n v="3"/>
    <n v="22"/>
    <n v="66"/>
    <x v="1"/>
    <s v="Monthly"/>
    <s v="New"/>
  </r>
  <r>
    <d v="2025-02-13T00:00:00"/>
    <x v="5"/>
    <s v="CUST6150"/>
    <x v="4"/>
    <n v="4"/>
    <n v="15"/>
    <n v="60"/>
    <x v="3"/>
    <s v="Monthly"/>
    <s v="New"/>
  </r>
  <r>
    <d v="2024-10-07T00:00:00"/>
    <x v="1"/>
    <s v="CUST9176"/>
    <x v="1"/>
    <n v="2"/>
    <n v="35"/>
    <n v="70"/>
    <x v="1"/>
    <s v="Monthly"/>
    <s v="Returning"/>
  </r>
  <r>
    <d v="2024-12-06T00:00:00"/>
    <x v="3"/>
    <s v="CUST4515"/>
    <x v="1"/>
    <n v="4"/>
    <n v="35"/>
    <n v="140"/>
    <x v="3"/>
    <s v="Quarterly"/>
    <s v="New"/>
  </r>
  <r>
    <d v="2024-11-01T00:00:00"/>
    <x v="2"/>
    <s v="CUST8406"/>
    <x v="2"/>
    <n v="1"/>
    <n v="18"/>
    <n v="18"/>
    <x v="0"/>
    <s v="Quarterly"/>
    <s v="New"/>
  </r>
  <r>
    <d v="2025-03-24T00:00:00"/>
    <x v="0"/>
    <s v="CUST2063"/>
    <x v="4"/>
    <n v="3"/>
    <n v="15"/>
    <n v="45"/>
    <x v="3"/>
    <s v="Quarterly"/>
    <s v="New"/>
  </r>
  <r>
    <d v="2025-03-31T00:00:00"/>
    <x v="0"/>
    <s v="CUST6922"/>
    <x v="1"/>
    <n v="2"/>
    <n v="35"/>
    <n v="70"/>
    <x v="0"/>
    <s v="Monthly"/>
    <s v="New"/>
  </r>
  <r>
    <d v="2024-11-05T00:00:00"/>
    <x v="2"/>
    <s v="CUST1430"/>
    <x v="2"/>
    <n v="4"/>
    <n v="18"/>
    <n v="72"/>
    <x v="3"/>
    <s v="Quarterly"/>
    <s v="Returning"/>
  </r>
  <r>
    <d v="2025-02-19T00:00:00"/>
    <x v="5"/>
    <s v="CUST2412"/>
    <x v="2"/>
    <n v="5"/>
    <n v="18"/>
    <n v="90"/>
    <x v="2"/>
    <s v="Quarterly"/>
    <s v="Returning"/>
  </r>
  <r>
    <d v="2025-01-31T00:00:00"/>
    <x v="4"/>
    <s v="CUST7708"/>
    <x v="5"/>
    <n v="4"/>
    <n v="30"/>
    <n v="120"/>
    <x v="2"/>
    <s v="Monthly"/>
    <s v="Returning"/>
  </r>
  <r>
    <d v="2025-03-14T00:00:00"/>
    <x v="0"/>
    <s v="CUST8632"/>
    <x v="0"/>
    <n v="4"/>
    <n v="28"/>
    <n v="112"/>
    <x v="3"/>
    <s v="Monthly"/>
    <s v="New"/>
  </r>
  <r>
    <d v="2024-11-03T00:00:00"/>
    <x v="2"/>
    <s v="CUST1907"/>
    <x v="3"/>
    <n v="5"/>
    <n v="22"/>
    <n v="110"/>
    <x v="2"/>
    <s v="Monthly"/>
    <s v="Returning"/>
  </r>
  <r>
    <d v="2024-11-12T00:00:00"/>
    <x v="2"/>
    <s v="CUST4694"/>
    <x v="2"/>
    <n v="3"/>
    <n v="18"/>
    <n v="54"/>
    <x v="3"/>
    <s v="Quarterly"/>
    <s v="New"/>
  </r>
  <r>
    <d v="2024-12-04T00:00:00"/>
    <x v="3"/>
    <s v="CUST5496"/>
    <x v="2"/>
    <n v="5"/>
    <n v="18"/>
    <n v="90"/>
    <x v="0"/>
    <s v="Quarterly"/>
    <s v="New"/>
  </r>
  <r>
    <d v="2025-02-06T00:00:00"/>
    <x v="5"/>
    <s v="CUST3526"/>
    <x v="1"/>
    <n v="2"/>
    <n v="35"/>
    <n v="70"/>
    <x v="0"/>
    <s v="Quarterly"/>
    <s v="New"/>
  </r>
  <r>
    <d v="2024-10-08T00:00:00"/>
    <x v="1"/>
    <s v="CUST5336"/>
    <x v="0"/>
    <n v="1"/>
    <n v="28"/>
    <n v="28"/>
    <x v="0"/>
    <s v="Quarterly"/>
    <s v="New"/>
  </r>
  <r>
    <d v="2025-02-05T00:00:00"/>
    <x v="5"/>
    <s v="CUST5745"/>
    <x v="1"/>
    <n v="5"/>
    <n v="35"/>
    <n v="175"/>
    <x v="3"/>
    <s v="Quarterly"/>
    <s v="New"/>
  </r>
  <r>
    <d v="2025-03-25T00:00:00"/>
    <x v="0"/>
    <s v="CUST8430"/>
    <x v="3"/>
    <n v="3"/>
    <n v="22"/>
    <n v="66"/>
    <x v="2"/>
    <s v="Monthly"/>
    <s v="New"/>
  </r>
  <r>
    <d v="2025-01-21T00:00:00"/>
    <x v="4"/>
    <s v="CUST8609"/>
    <x v="3"/>
    <n v="4"/>
    <n v="22"/>
    <n v="88"/>
    <x v="0"/>
    <s v="Quarterly"/>
    <s v="New"/>
  </r>
  <r>
    <d v="2024-12-20T00:00:00"/>
    <x v="3"/>
    <s v="CUST6658"/>
    <x v="1"/>
    <n v="3"/>
    <n v="35"/>
    <n v="105"/>
    <x v="1"/>
    <s v="Monthly"/>
    <s v="Returning"/>
  </r>
  <r>
    <d v="2025-02-09T00:00:00"/>
    <x v="5"/>
    <s v="CUST6228"/>
    <x v="5"/>
    <n v="1"/>
    <n v="30"/>
    <n v="30"/>
    <x v="0"/>
    <s v="Quarterly"/>
    <s v="New"/>
  </r>
  <r>
    <d v="2024-12-08T00:00:00"/>
    <x v="3"/>
    <s v="CUST3308"/>
    <x v="3"/>
    <n v="2"/>
    <n v="22"/>
    <n v="44"/>
    <x v="2"/>
    <s v="Monthly"/>
    <s v="Returning"/>
  </r>
  <r>
    <d v="2025-01-07T00:00:00"/>
    <x v="4"/>
    <s v="CUST5067"/>
    <x v="5"/>
    <n v="4"/>
    <n v="30"/>
    <n v="120"/>
    <x v="0"/>
    <s v="Quarterly"/>
    <s v="Returning"/>
  </r>
  <r>
    <d v="2024-11-18T00:00:00"/>
    <x v="2"/>
    <s v="CUST9433"/>
    <x v="2"/>
    <n v="4"/>
    <n v="18"/>
    <n v="72"/>
    <x v="1"/>
    <s v="Quarterly"/>
    <s v="Returning"/>
  </r>
  <r>
    <d v="2025-02-05T00:00:00"/>
    <x v="5"/>
    <s v="CUST7442"/>
    <x v="0"/>
    <n v="1"/>
    <n v="28"/>
    <n v="28"/>
    <x v="1"/>
    <s v="Monthly"/>
    <s v="New"/>
  </r>
  <r>
    <d v="2025-02-27T00:00:00"/>
    <x v="5"/>
    <s v="CUST1828"/>
    <x v="4"/>
    <n v="1"/>
    <n v="15"/>
    <n v="15"/>
    <x v="3"/>
    <s v="Quarterly"/>
    <s v="Returning"/>
  </r>
  <r>
    <d v="2024-12-13T00:00:00"/>
    <x v="3"/>
    <s v="CUST2761"/>
    <x v="5"/>
    <n v="1"/>
    <n v="30"/>
    <n v="30"/>
    <x v="1"/>
    <s v="Monthly"/>
    <s v="Returning"/>
  </r>
  <r>
    <d v="2025-01-02T00:00:00"/>
    <x v="4"/>
    <s v="CUST1741"/>
    <x v="3"/>
    <n v="3"/>
    <n v="22"/>
    <n v="66"/>
    <x v="1"/>
    <s v="Monthly"/>
    <s v="New"/>
  </r>
  <r>
    <d v="2025-01-01T00:00:00"/>
    <x v="4"/>
    <s v="CUST2204"/>
    <x v="5"/>
    <n v="3"/>
    <n v="30"/>
    <n v="90"/>
    <x v="1"/>
    <s v="Quarterly"/>
    <s v="Returning"/>
  </r>
  <r>
    <d v="2025-03-09T00:00:00"/>
    <x v="0"/>
    <s v="CUST2946"/>
    <x v="1"/>
    <n v="5"/>
    <n v="35"/>
    <n v="175"/>
    <x v="0"/>
    <s v="Monthly"/>
    <s v="Returning"/>
  </r>
  <r>
    <d v="2025-01-04T00:00:00"/>
    <x v="4"/>
    <s v="CUST6990"/>
    <x v="4"/>
    <n v="5"/>
    <n v="15"/>
    <n v="75"/>
    <x v="0"/>
    <s v="Monthly"/>
    <s v="Returning"/>
  </r>
  <r>
    <d v="2025-02-06T00:00:00"/>
    <x v="5"/>
    <s v="CUST1637"/>
    <x v="0"/>
    <n v="1"/>
    <n v="28"/>
    <n v="28"/>
    <x v="0"/>
    <s v="Quarterly"/>
    <s v="Returning"/>
  </r>
  <r>
    <d v="2025-02-10T00:00:00"/>
    <x v="5"/>
    <s v="CUST9446"/>
    <x v="3"/>
    <n v="2"/>
    <n v="22"/>
    <n v="44"/>
    <x v="0"/>
    <s v="Quarterly"/>
    <s v="Returning"/>
  </r>
  <r>
    <d v="2024-11-11T00:00:00"/>
    <x v="2"/>
    <s v="CUST5902"/>
    <x v="3"/>
    <n v="5"/>
    <n v="22"/>
    <n v="110"/>
    <x v="3"/>
    <s v="Quarterly"/>
    <s v="Returning"/>
  </r>
  <r>
    <d v="2025-01-30T00:00:00"/>
    <x v="4"/>
    <s v="CUST6427"/>
    <x v="0"/>
    <n v="3"/>
    <n v="28"/>
    <n v="84"/>
    <x v="2"/>
    <s v="Quarterly"/>
    <s v="Returning"/>
  </r>
  <r>
    <d v="2025-03-26T00:00:00"/>
    <x v="0"/>
    <s v="CUST8775"/>
    <x v="1"/>
    <n v="1"/>
    <n v="35"/>
    <n v="35"/>
    <x v="3"/>
    <s v="Monthly"/>
    <s v="New"/>
  </r>
  <r>
    <d v="2025-02-27T00:00:00"/>
    <x v="5"/>
    <s v="CUST9589"/>
    <x v="3"/>
    <n v="2"/>
    <n v="22"/>
    <n v="44"/>
    <x v="1"/>
    <s v="Monthly"/>
    <s v="New"/>
  </r>
  <r>
    <d v="2024-10-09T00:00:00"/>
    <x v="1"/>
    <s v="CUST4125"/>
    <x v="5"/>
    <n v="1"/>
    <n v="30"/>
    <n v="30"/>
    <x v="2"/>
    <s v="Quarterly"/>
    <s v="Returning"/>
  </r>
  <r>
    <d v="2025-01-16T00:00:00"/>
    <x v="4"/>
    <s v="CUST4340"/>
    <x v="2"/>
    <n v="4"/>
    <n v="18"/>
    <n v="72"/>
    <x v="1"/>
    <s v="Quarterly"/>
    <s v="New"/>
  </r>
  <r>
    <d v="2025-03-30T00:00:00"/>
    <x v="0"/>
    <s v="CUST4397"/>
    <x v="2"/>
    <n v="5"/>
    <n v="18"/>
    <n v="90"/>
    <x v="3"/>
    <s v="Quarterly"/>
    <s v="Returning"/>
  </r>
  <r>
    <d v="2024-12-20T00:00:00"/>
    <x v="3"/>
    <s v="CUST9734"/>
    <x v="2"/>
    <n v="4"/>
    <n v="18"/>
    <n v="72"/>
    <x v="3"/>
    <s v="Quarterly"/>
    <s v="Returning"/>
  </r>
  <r>
    <d v="2025-03-06T00:00:00"/>
    <x v="0"/>
    <s v="CUST5038"/>
    <x v="3"/>
    <n v="2"/>
    <n v="22"/>
    <n v="44"/>
    <x v="3"/>
    <s v="Quarterly"/>
    <s v="New"/>
  </r>
  <r>
    <d v="2024-12-16T00:00:00"/>
    <x v="3"/>
    <s v="CUST9011"/>
    <x v="4"/>
    <n v="2"/>
    <n v="15"/>
    <n v="30"/>
    <x v="3"/>
    <s v="Quarterly"/>
    <s v="Returning"/>
  </r>
  <r>
    <d v="2025-02-21T00:00:00"/>
    <x v="5"/>
    <s v="CUST5715"/>
    <x v="1"/>
    <n v="3"/>
    <n v="35"/>
    <n v="105"/>
    <x v="2"/>
    <s v="Quarterly"/>
    <s v="Returning"/>
  </r>
  <r>
    <d v="2024-12-28T00:00:00"/>
    <x v="3"/>
    <s v="CUST1689"/>
    <x v="2"/>
    <n v="3"/>
    <n v="18"/>
    <n v="54"/>
    <x v="3"/>
    <s v="Monthly"/>
    <s v="Returning"/>
  </r>
  <r>
    <d v="2025-01-22T00:00:00"/>
    <x v="4"/>
    <s v="CUST8849"/>
    <x v="1"/>
    <n v="3"/>
    <n v="35"/>
    <n v="105"/>
    <x v="0"/>
    <s v="Monthly"/>
    <s v="Returning"/>
  </r>
  <r>
    <d v="2025-02-21T00:00:00"/>
    <x v="5"/>
    <s v="CUST3249"/>
    <x v="1"/>
    <n v="3"/>
    <n v="35"/>
    <n v="105"/>
    <x v="2"/>
    <s v="Monthly"/>
    <s v="New"/>
  </r>
  <r>
    <d v="2024-10-13T00:00:00"/>
    <x v="1"/>
    <s v="CUST4697"/>
    <x v="1"/>
    <n v="5"/>
    <n v="35"/>
    <n v="175"/>
    <x v="0"/>
    <s v="Monthly"/>
    <s v="New"/>
  </r>
  <r>
    <d v="2025-01-14T00:00:00"/>
    <x v="4"/>
    <s v="CUST2647"/>
    <x v="4"/>
    <n v="4"/>
    <n v="15"/>
    <n v="60"/>
    <x v="0"/>
    <s v="Monthly"/>
    <s v="New"/>
  </r>
  <r>
    <d v="2025-01-13T00:00:00"/>
    <x v="4"/>
    <s v="CUST8822"/>
    <x v="1"/>
    <n v="4"/>
    <n v="35"/>
    <n v="140"/>
    <x v="0"/>
    <s v="Quarterly"/>
    <s v="Returning"/>
  </r>
  <r>
    <d v="2024-12-13T00:00:00"/>
    <x v="3"/>
    <s v="CUST2465"/>
    <x v="1"/>
    <n v="1"/>
    <n v="35"/>
    <n v="35"/>
    <x v="0"/>
    <s v="Monthly"/>
    <s v="New"/>
  </r>
  <r>
    <d v="2025-01-15T00:00:00"/>
    <x v="4"/>
    <s v="CUST7504"/>
    <x v="2"/>
    <n v="1"/>
    <n v="18"/>
    <n v="18"/>
    <x v="1"/>
    <s v="Monthly"/>
    <s v="Returning"/>
  </r>
  <r>
    <d v="2024-10-10T00:00:00"/>
    <x v="1"/>
    <s v="CUST2758"/>
    <x v="0"/>
    <n v="3"/>
    <n v="28"/>
    <n v="84"/>
    <x v="3"/>
    <s v="Quarterly"/>
    <s v="Returning"/>
  </r>
  <r>
    <d v="2025-03-14T00:00:00"/>
    <x v="0"/>
    <s v="CUST9092"/>
    <x v="5"/>
    <n v="5"/>
    <n v="30"/>
    <n v="150"/>
    <x v="0"/>
    <s v="Quarterly"/>
    <s v="Returning"/>
  </r>
  <r>
    <d v="2024-11-19T00:00:00"/>
    <x v="2"/>
    <s v="CUST3662"/>
    <x v="0"/>
    <n v="3"/>
    <n v="28"/>
    <n v="84"/>
    <x v="1"/>
    <s v="Quarterly"/>
    <s v="New"/>
  </r>
  <r>
    <d v="2024-10-04T00:00:00"/>
    <x v="1"/>
    <s v="CUST5833"/>
    <x v="1"/>
    <n v="3"/>
    <n v="35"/>
    <n v="105"/>
    <x v="0"/>
    <s v="Monthly"/>
    <s v="Returning"/>
  </r>
  <r>
    <d v="2025-01-18T00:00:00"/>
    <x v="4"/>
    <s v="CUST2421"/>
    <x v="5"/>
    <n v="3"/>
    <n v="30"/>
    <n v="90"/>
    <x v="1"/>
    <s v="Monthly"/>
    <s v="New"/>
  </r>
  <r>
    <d v="2024-11-05T00:00:00"/>
    <x v="2"/>
    <s v="CUST5064"/>
    <x v="3"/>
    <n v="3"/>
    <n v="22"/>
    <n v="66"/>
    <x v="2"/>
    <s v="Quarterly"/>
    <s v="Returning"/>
  </r>
  <r>
    <d v="2024-11-30T00:00:00"/>
    <x v="2"/>
    <s v="CUST6400"/>
    <x v="3"/>
    <n v="3"/>
    <n v="22"/>
    <n v="66"/>
    <x v="3"/>
    <s v="Monthly"/>
    <s v="Returning"/>
  </r>
  <r>
    <d v="2025-03-17T00:00:00"/>
    <x v="0"/>
    <s v="CUST2017"/>
    <x v="4"/>
    <n v="2"/>
    <n v="15"/>
    <n v="30"/>
    <x v="2"/>
    <s v="Quarterly"/>
    <s v="Returning"/>
  </r>
  <r>
    <d v="2024-11-10T00:00:00"/>
    <x v="2"/>
    <s v="CUST6095"/>
    <x v="3"/>
    <n v="5"/>
    <n v="22"/>
    <n v="110"/>
    <x v="2"/>
    <s v="Quarterly"/>
    <s v="Returning"/>
  </r>
  <r>
    <d v="2025-03-07T00:00:00"/>
    <x v="0"/>
    <s v="CUST3188"/>
    <x v="2"/>
    <n v="2"/>
    <n v="18"/>
    <n v="36"/>
    <x v="1"/>
    <s v="Monthly"/>
    <s v="Returning"/>
  </r>
  <r>
    <d v="2025-03-05T00:00:00"/>
    <x v="0"/>
    <s v="CUST9998"/>
    <x v="4"/>
    <n v="4"/>
    <n v="15"/>
    <n v="60"/>
    <x v="1"/>
    <s v="Monthly"/>
    <s v="New"/>
  </r>
  <r>
    <d v="2025-03-24T00:00:00"/>
    <x v="0"/>
    <s v="CUST9609"/>
    <x v="5"/>
    <n v="1"/>
    <n v="30"/>
    <n v="30"/>
    <x v="1"/>
    <s v="Quarterly"/>
    <s v="New"/>
  </r>
  <r>
    <d v="2025-02-22T00:00:00"/>
    <x v="5"/>
    <s v="CUST9972"/>
    <x v="0"/>
    <n v="1"/>
    <n v="28"/>
    <n v="28"/>
    <x v="0"/>
    <s v="Monthly"/>
    <s v="New"/>
  </r>
  <r>
    <d v="2024-12-23T00:00:00"/>
    <x v="3"/>
    <s v="CUST2904"/>
    <x v="5"/>
    <n v="4"/>
    <n v="30"/>
    <n v="120"/>
    <x v="0"/>
    <s v="Quarterly"/>
    <s v="New"/>
  </r>
  <r>
    <d v="2025-02-08T00:00:00"/>
    <x v="5"/>
    <s v="CUST8429"/>
    <x v="3"/>
    <n v="1"/>
    <n v="22"/>
    <n v="22"/>
    <x v="0"/>
    <s v="Quarterly"/>
    <s v="Returning"/>
  </r>
  <r>
    <d v="2025-02-22T00:00:00"/>
    <x v="5"/>
    <s v="CUST8575"/>
    <x v="0"/>
    <n v="5"/>
    <n v="28"/>
    <n v="140"/>
    <x v="3"/>
    <s v="Monthly"/>
    <s v="Returning"/>
  </r>
  <r>
    <d v="2024-12-05T00:00:00"/>
    <x v="3"/>
    <s v="CUST2196"/>
    <x v="0"/>
    <n v="2"/>
    <n v="28"/>
    <n v="56"/>
    <x v="2"/>
    <s v="Quarterly"/>
    <s v="Returning"/>
  </r>
  <r>
    <d v="2025-03-29T00:00:00"/>
    <x v="0"/>
    <s v="CUST1987"/>
    <x v="0"/>
    <n v="5"/>
    <n v="28"/>
    <n v="140"/>
    <x v="2"/>
    <s v="Quarterly"/>
    <s v="New"/>
  </r>
  <r>
    <d v="2024-12-13T00:00:00"/>
    <x v="3"/>
    <s v="CUST3218"/>
    <x v="3"/>
    <n v="2"/>
    <n v="22"/>
    <n v="44"/>
    <x v="1"/>
    <s v="Quarterly"/>
    <s v="Returning"/>
  </r>
  <r>
    <d v="2025-01-23T00:00:00"/>
    <x v="4"/>
    <s v="CUST2314"/>
    <x v="3"/>
    <n v="4"/>
    <n v="22"/>
    <n v="88"/>
    <x v="0"/>
    <s v="Quarterly"/>
    <s v="New"/>
  </r>
  <r>
    <d v="2024-11-15T00:00:00"/>
    <x v="2"/>
    <s v="CUST9664"/>
    <x v="5"/>
    <n v="4"/>
    <n v="30"/>
    <n v="120"/>
    <x v="0"/>
    <s v="Monthly"/>
    <s v="New"/>
  </r>
  <r>
    <d v="2024-10-06T00:00:00"/>
    <x v="1"/>
    <s v="CUST9920"/>
    <x v="4"/>
    <n v="4"/>
    <n v="15"/>
    <n v="60"/>
    <x v="1"/>
    <s v="Quarterly"/>
    <s v="New"/>
  </r>
  <r>
    <d v="2024-12-03T00:00:00"/>
    <x v="3"/>
    <s v="CUST3541"/>
    <x v="3"/>
    <n v="3"/>
    <n v="22"/>
    <n v="66"/>
    <x v="3"/>
    <s v="Monthly"/>
    <s v="New"/>
  </r>
  <r>
    <d v="2024-10-09T00:00:00"/>
    <x v="1"/>
    <s v="CUST1256"/>
    <x v="1"/>
    <n v="4"/>
    <n v="35"/>
    <n v="140"/>
    <x v="0"/>
    <s v="Monthly"/>
    <s v="New"/>
  </r>
  <r>
    <d v="2024-10-26T00:00:00"/>
    <x v="1"/>
    <s v="CUST8314"/>
    <x v="5"/>
    <n v="1"/>
    <n v="30"/>
    <n v="30"/>
    <x v="2"/>
    <s v="Monthly"/>
    <s v="New"/>
  </r>
  <r>
    <d v="2025-01-11T00:00:00"/>
    <x v="4"/>
    <s v="CUST9843"/>
    <x v="3"/>
    <n v="2"/>
    <n v="22"/>
    <n v="44"/>
    <x v="0"/>
    <s v="Monthly"/>
    <s v="New"/>
  </r>
  <r>
    <d v="2025-02-06T00:00:00"/>
    <x v="5"/>
    <s v="CUST6224"/>
    <x v="4"/>
    <n v="2"/>
    <n v="15"/>
    <n v="30"/>
    <x v="3"/>
    <s v="Monthly"/>
    <s v="Returning"/>
  </r>
  <r>
    <d v="2024-11-06T00:00:00"/>
    <x v="2"/>
    <s v="CUST4621"/>
    <x v="1"/>
    <n v="5"/>
    <n v="35"/>
    <n v="175"/>
    <x v="1"/>
    <s v="Quarterly"/>
    <s v="Returning"/>
  </r>
  <r>
    <d v="2024-10-16T00:00:00"/>
    <x v="1"/>
    <s v="CUST3869"/>
    <x v="5"/>
    <n v="5"/>
    <n v="30"/>
    <n v="150"/>
    <x v="1"/>
    <s v="Quarterly"/>
    <s v="New"/>
  </r>
  <r>
    <d v="2024-12-28T00:00:00"/>
    <x v="3"/>
    <s v="CUST9592"/>
    <x v="1"/>
    <n v="4"/>
    <n v="35"/>
    <n v="140"/>
    <x v="3"/>
    <s v="Quarterly"/>
    <s v="Returning"/>
  </r>
  <r>
    <d v="2024-11-08T00:00:00"/>
    <x v="2"/>
    <s v="CUST4012"/>
    <x v="4"/>
    <n v="4"/>
    <n v="15"/>
    <n v="60"/>
    <x v="1"/>
    <s v="Monthly"/>
    <s v="New"/>
  </r>
  <r>
    <d v="2024-12-16T00:00:00"/>
    <x v="3"/>
    <s v="CUST8586"/>
    <x v="1"/>
    <n v="2"/>
    <n v="35"/>
    <n v="70"/>
    <x v="2"/>
    <s v="Quarterly"/>
    <s v="Returning"/>
  </r>
  <r>
    <d v="2025-02-20T00:00:00"/>
    <x v="5"/>
    <s v="CUST7363"/>
    <x v="5"/>
    <n v="2"/>
    <n v="30"/>
    <n v="60"/>
    <x v="0"/>
    <s v="Quarterly"/>
    <s v="New"/>
  </r>
  <r>
    <d v="2024-12-24T00:00:00"/>
    <x v="3"/>
    <s v="CUST8369"/>
    <x v="1"/>
    <n v="1"/>
    <n v="35"/>
    <n v="35"/>
    <x v="3"/>
    <s v="Monthly"/>
    <s v="New"/>
  </r>
  <r>
    <d v="2024-10-14T00:00:00"/>
    <x v="1"/>
    <s v="CUST1647"/>
    <x v="4"/>
    <n v="4"/>
    <n v="15"/>
    <n v="60"/>
    <x v="2"/>
    <s v="Monthly"/>
    <s v="New"/>
  </r>
  <r>
    <d v="2025-01-31T00:00:00"/>
    <x v="4"/>
    <s v="CUST5967"/>
    <x v="2"/>
    <n v="3"/>
    <n v="18"/>
    <n v="54"/>
    <x v="2"/>
    <s v="Monthly"/>
    <s v="New"/>
  </r>
  <r>
    <d v="2024-10-31T00:00:00"/>
    <x v="1"/>
    <s v="CUST4974"/>
    <x v="1"/>
    <n v="4"/>
    <n v="35"/>
    <n v="140"/>
    <x v="0"/>
    <s v="Quarterly"/>
    <s v="New"/>
  </r>
  <r>
    <d v="2025-02-19T00:00:00"/>
    <x v="5"/>
    <s v="CUST7236"/>
    <x v="4"/>
    <n v="3"/>
    <n v="15"/>
    <n v="45"/>
    <x v="1"/>
    <s v="Quarterly"/>
    <s v="Returning"/>
  </r>
  <r>
    <d v="2024-12-06T00:00:00"/>
    <x v="3"/>
    <s v="CUST9147"/>
    <x v="4"/>
    <n v="5"/>
    <n v="15"/>
    <n v="75"/>
    <x v="1"/>
    <s v="Monthly"/>
    <s v="Returning"/>
  </r>
  <r>
    <d v="2024-12-21T00:00:00"/>
    <x v="3"/>
    <s v="CUST6126"/>
    <x v="2"/>
    <n v="3"/>
    <n v="18"/>
    <n v="54"/>
    <x v="1"/>
    <s v="Monthly"/>
    <s v="New"/>
  </r>
  <r>
    <d v="2024-11-07T00:00:00"/>
    <x v="2"/>
    <s v="CUST7841"/>
    <x v="0"/>
    <n v="3"/>
    <n v="28"/>
    <n v="84"/>
    <x v="3"/>
    <s v="Monthly"/>
    <s v="New"/>
  </r>
  <r>
    <d v="2024-12-24T00:00:00"/>
    <x v="3"/>
    <s v="CUST5026"/>
    <x v="2"/>
    <n v="4"/>
    <n v="18"/>
    <n v="72"/>
    <x v="1"/>
    <s v="Quarterly"/>
    <s v="Returning"/>
  </r>
  <r>
    <d v="2025-02-03T00:00:00"/>
    <x v="5"/>
    <s v="CUST8550"/>
    <x v="1"/>
    <n v="4"/>
    <n v="35"/>
    <n v="140"/>
    <x v="0"/>
    <s v="Quarterly"/>
    <s v="New"/>
  </r>
  <r>
    <d v="2024-11-05T00:00:00"/>
    <x v="2"/>
    <s v="CUST9000"/>
    <x v="1"/>
    <n v="5"/>
    <n v="35"/>
    <n v="175"/>
    <x v="0"/>
    <s v="Monthly"/>
    <s v="New"/>
  </r>
  <r>
    <d v="2024-10-20T00:00:00"/>
    <x v="1"/>
    <s v="CUST1104"/>
    <x v="1"/>
    <n v="1"/>
    <n v="35"/>
    <n v="35"/>
    <x v="1"/>
    <s v="Monthly"/>
    <s v="New"/>
  </r>
  <r>
    <d v="2024-10-18T00:00:00"/>
    <x v="1"/>
    <s v="CUST1149"/>
    <x v="1"/>
    <n v="2"/>
    <n v="35"/>
    <n v="70"/>
    <x v="0"/>
    <s v="Quarterly"/>
    <s v="Returning"/>
  </r>
  <r>
    <d v="2024-10-16T00:00:00"/>
    <x v="1"/>
    <s v="CUST8916"/>
    <x v="5"/>
    <n v="5"/>
    <n v="30"/>
    <n v="150"/>
    <x v="1"/>
    <s v="Monthly"/>
    <s v="New"/>
  </r>
  <r>
    <d v="2025-02-14T00:00:00"/>
    <x v="5"/>
    <s v="CUST1194"/>
    <x v="5"/>
    <n v="4"/>
    <n v="30"/>
    <n v="120"/>
    <x v="2"/>
    <s v="Quarterly"/>
    <s v="Returning"/>
  </r>
  <r>
    <d v="2024-10-05T00:00:00"/>
    <x v="1"/>
    <s v="CUST3937"/>
    <x v="5"/>
    <n v="4"/>
    <n v="30"/>
    <n v="120"/>
    <x v="2"/>
    <s v="Monthly"/>
    <s v="New"/>
  </r>
  <r>
    <d v="2024-12-01T00:00:00"/>
    <x v="3"/>
    <s v="CUST9625"/>
    <x v="2"/>
    <n v="5"/>
    <n v="18"/>
    <n v="90"/>
    <x v="3"/>
    <s v="Quarterly"/>
    <s v="Returning"/>
  </r>
  <r>
    <d v="2025-01-10T00:00:00"/>
    <x v="4"/>
    <s v="CUST7652"/>
    <x v="0"/>
    <n v="3"/>
    <n v="28"/>
    <n v="84"/>
    <x v="1"/>
    <s v="Monthly"/>
    <s v="New"/>
  </r>
  <r>
    <d v="2024-12-16T00:00:00"/>
    <x v="3"/>
    <s v="CUST1519"/>
    <x v="1"/>
    <n v="1"/>
    <n v="35"/>
    <n v="35"/>
    <x v="2"/>
    <s v="Quarterly"/>
    <s v="Returning"/>
  </r>
  <r>
    <d v="2025-01-05T00:00:00"/>
    <x v="4"/>
    <s v="CUST1919"/>
    <x v="5"/>
    <n v="4"/>
    <n v="30"/>
    <n v="120"/>
    <x v="2"/>
    <s v="Monthly"/>
    <s v="New"/>
  </r>
  <r>
    <d v="2025-02-05T00:00:00"/>
    <x v="5"/>
    <s v="CUST2562"/>
    <x v="3"/>
    <n v="3"/>
    <n v="22"/>
    <n v="66"/>
    <x v="2"/>
    <s v="Monthly"/>
    <s v="New"/>
  </r>
  <r>
    <d v="2025-03-27T00:00:00"/>
    <x v="0"/>
    <s v="CUST5441"/>
    <x v="5"/>
    <n v="4"/>
    <n v="30"/>
    <n v="120"/>
    <x v="2"/>
    <s v="Monthly"/>
    <s v="Returning"/>
  </r>
  <r>
    <d v="2025-02-17T00:00:00"/>
    <x v="5"/>
    <s v="CUST3938"/>
    <x v="5"/>
    <n v="1"/>
    <n v="30"/>
    <n v="30"/>
    <x v="3"/>
    <s v="Monthly"/>
    <s v="New"/>
  </r>
  <r>
    <d v="2025-02-28T00:00:00"/>
    <x v="5"/>
    <s v="CUST2260"/>
    <x v="2"/>
    <n v="4"/>
    <n v="18"/>
    <n v="72"/>
    <x v="3"/>
    <s v="Monthly"/>
    <s v="New"/>
  </r>
  <r>
    <d v="2025-02-23T00:00:00"/>
    <x v="5"/>
    <s v="CUST6435"/>
    <x v="3"/>
    <n v="5"/>
    <n v="22"/>
    <n v="110"/>
    <x v="1"/>
    <s v="Monthly"/>
    <s v="New"/>
  </r>
  <r>
    <d v="2025-02-06T00:00:00"/>
    <x v="5"/>
    <s v="CUST1879"/>
    <x v="1"/>
    <n v="3"/>
    <n v="35"/>
    <n v="105"/>
    <x v="2"/>
    <s v="Quarterly"/>
    <s v="New"/>
  </r>
  <r>
    <d v="2024-10-20T00:00:00"/>
    <x v="1"/>
    <s v="CUST7499"/>
    <x v="4"/>
    <n v="5"/>
    <n v="15"/>
    <n v="75"/>
    <x v="3"/>
    <s v="Monthly"/>
    <s v="Returning"/>
  </r>
  <r>
    <d v="2025-01-24T00:00:00"/>
    <x v="4"/>
    <s v="CUST6829"/>
    <x v="3"/>
    <n v="2"/>
    <n v="22"/>
    <n v="44"/>
    <x v="1"/>
    <s v="Quarterly"/>
    <s v="New"/>
  </r>
  <r>
    <d v="2025-03-24T00:00:00"/>
    <x v="0"/>
    <s v="CUST2404"/>
    <x v="5"/>
    <n v="4"/>
    <n v="30"/>
    <n v="120"/>
    <x v="3"/>
    <s v="Monthly"/>
    <s v="New"/>
  </r>
  <r>
    <d v="2024-10-22T00:00:00"/>
    <x v="1"/>
    <s v="CUST7225"/>
    <x v="4"/>
    <n v="2"/>
    <n v="15"/>
    <n v="30"/>
    <x v="0"/>
    <s v="Quarterly"/>
    <s v="Returning"/>
  </r>
  <r>
    <d v="2025-01-01T00:00:00"/>
    <x v="4"/>
    <s v="CUST1085"/>
    <x v="0"/>
    <n v="1"/>
    <n v="28"/>
    <n v="28"/>
    <x v="3"/>
    <s v="Quarterly"/>
    <s v="Returning"/>
  </r>
  <r>
    <d v="2024-12-09T00:00:00"/>
    <x v="3"/>
    <s v="CUST2430"/>
    <x v="0"/>
    <n v="2"/>
    <n v="28"/>
    <n v="56"/>
    <x v="0"/>
    <s v="Quarterly"/>
    <s v="Returning"/>
  </r>
  <r>
    <d v="2025-02-20T00:00:00"/>
    <x v="5"/>
    <s v="CUST7685"/>
    <x v="5"/>
    <n v="5"/>
    <n v="30"/>
    <n v="150"/>
    <x v="2"/>
    <s v="Monthly"/>
    <s v="New"/>
  </r>
  <r>
    <d v="2024-12-30T00:00:00"/>
    <x v="3"/>
    <s v="CUST6315"/>
    <x v="5"/>
    <n v="1"/>
    <n v="30"/>
    <n v="30"/>
    <x v="1"/>
    <s v="Monthly"/>
    <s v="Returning"/>
  </r>
  <r>
    <d v="2025-01-14T00:00:00"/>
    <x v="4"/>
    <s v="CUST4977"/>
    <x v="3"/>
    <n v="1"/>
    <n v="22"/>
    <n v="22"/>
    <x v="0"/>
    <s v="Quarterly"/>
    <s v="New"/>
  </r>
  <r>
    <d v="2024-11-05T00:00:00"/>
    <x v="2"/>
    <s v="CUST5397"/>
    <x v="4"/>
    <n v="3"/>
    <n v="15"/>
    <n v="45"/>
    <x v="1"/>
    <s v="Monthly"/>
    <s v="New"/>
  </r>
  <r>
    <d v="2024-11-12T00:00:00"/>
    <x v="2"/>
    <s v="CUST7899"/>
    <x v="3"/>
    <n v="3"/>
    <n v="22"/>
    <n v="66"/>
    <x v="3"/>
    <s v="Quarterly"/>
    <s v="New"/>
  </r>
  <r>
    <d v="2025-01-01T00:00:00"/>
    <x v="4"/>
    <s v="CUST9123"/>
    <x v="4"/>
    <n v="2"/>
    <n v="15"/>
    <n v="30"/>
    <x v="0"/>
    <s v="Quarterly"/>
    <s v="New"/>
  </r>
  <r>
    <d v="2024-11-04T00:00:00"/>
    <x v="2"/>
    <s v="CUST7483"/>
    <x v="4"/>
    <n v="1"/>
    <n v="15"/>
    <n v="15"/>
    <x v="3"/>
    <s v="Quarterly"/>
    <s v="Returning"/>
  </r>
  <r>
    <d v="2025-01-21T00:00:00"/>
    <x v="4"/>
    <s v="CUST3230"/>
    <x v="4"/>
    <n v="4"/>
    <n v="15"/>
    <n v="60"/>
    <x v="3"/>
    <s v="Quarterly"/>
    <s v="New"/>
  </r>
  <r>
    <d v="2025-01-31T00:00:00"/>
    <x v="4"/>
    <s v="CUST7524"/>
    <x v="4"/>
    <n v="2"/>
    <n v="15"/>
    <n v="30"/>
    <x v="3"/>
    <s v="Quarterly"/>
    <s v="Returning"/>
  </r>
  <r>
    <d v="2025-02-25T00:00:00"/>
    <x v="5"/>
    <s v="CUST7161"/>
    <x v="2"/>
    <n v="3"/>
    <n v="18"/>
    <n v="54"/>
    <x v="3"/>
    <s v="Quarterly"/>
    <s v="Returning"/>
  </r>
  <r>
    <d v="2024-10-30T00:00:00"/>
    <x v="1"/>
    <s v="CUST9939"/>
    <x v="5"/>
    <n v="2"/>
    <n v="30"/>
    <n v="60"/>
    <x v="0"/>
    <s v="Monthly"/>
    <s v="Returning"/>
  </r>
  <r>
    <d v="2025-03-31T00:00:00"/>
    <x v="0"/>
    <s v="CUST5773"/>
    <x v="2"/>
    <n v="4"/>
    <n v="18"/>
    <n v="72"/>
    <x v="2"/>
    <s v="Quarterly"/>
    <s v="Returning"/>
  </r>
  <r>
    <d v="2024-11-05T00:00:00"/>
    <x v="2"/>
    <s v="CUST4965"/>
    <x v="1"/>
    <n v="3"/>
    <n v="35"/>
    <n v="105"/>
    <x v="3"/>
    <s v="Monthly"/>
    <s v="Returning"/>
  </r>
  <r>
    <d v="2025-01-05T00:00:00"/>
    <x v="4"/>
    <s v="CUST8851"/>
    <x v="0"/>
    <n v="4"/>
    <n v="28"/>
    <n v="112"/>
    <x v="1"/>
    <s v="Quarterly"/>
    <s v="New"/>
  </r>
  <r>
    <d v="2025-01-01T00:00:00"/>
    <x v="4"/>
    <s v="CUST2392"/>
    <x v="1"/>
    <n v="5"/>
    <n v="35"/>
    <n v="175"/>
    <x v="2"/>
    <s v="Monthly"/>
    <s v="Returning"/>
  </r>
  <r>
    <d v="2024-11-12T00:00:00"/>
    <x v="2"/>
    <s v="CUST1725"/>
    <x v="1"/>
    <n v="5"/>
    <n v="35"/>
    <n v="175"/>
    <x v="1"/>
    <s v="Quarterly"/>
    <s v="Returning"/>
  </r>
  <r>
    <d v="2024-10-28T00:00:00"/>
    <x v="1"/>
    <s v="CUST5239"/>
    <x v="0"/>
    <n v="1"/>
    <n v="28"/>
    <n v="28"/>
    <x v="0"/>
    <s v="Monthly"/>
    <s v="Returning"/>
  </r>
  <r>
    <d v="2025-01-04T00:00:00"/>
    <x v="4"/>
    <s v="CUST9199"/>
    <x v="3"/>
    <n v="4"/>
    <n v="22"/>
    <n v="88"/>
    <x v="0"/>
    <s v="Quarterly"/>
    <s v="New"/>
  </r>
  <r>
    <d v="2025-02-01T00:00:00"/>
    <x v="5"/>
    <s v="CUST7815"/>
    <x v="0"/>
    <n v="3"/>
    <n v="28"/>
    <n v="84"/>
    <x v="2"/>
    <s v="Monthly"/>
    <s v="New"/>
  </r>
  <r>
    <d v="2024-12-29T00:00:00"/>
    <x v="3"/>
    <s v="CUST8460"/>
    <x v="4"/>
    <n v="3"/>
    <n v="15"/>
    <n v="45"/>
    <x v="0"/>
    <s v="Quarterly"/>
    <s v="Returning"/>
  </r>
  <r>
    <d v="2025-01-30T00:00:00"/>
    <x v="4"/>
    <s v="CUST8412"/>
    <x v="0"/>
    <n v="4"/>
    <n v="28"/>
    <n v="112"/>
    <x v="3"/>
    <s v="Monthly"/>
    <s v="Returning"/>
  </r>
  <r>
    <d v="2024-10-12T00:00:00"/>
    <x v="1"/>
    <s v="CUST1370"/>
    <x v="1"/>
    <n v="1"/>
    <n v="35"/>
    <n v="35"/>
    <x v="3"/>
    <s v="Monthly"/>
    <s v="New"/>
  </r>
  <r>
    <d v="2024-12-02T00:00:00"/>
    <x v="3"/>
    <s v="CUST3623"/>
    <x v="5"/>
    <n v="2"/>
    <n v="30"/>
    <n v="60"/>
    <x v="3"/>
    <s v="Quarterly"/>
    <s v="Returning"/>
  </r>
  <r>
    <d v="2024-11-29T00:00:00"/>
    <x v="2"/>
    <s v="CUST4053"/>
    <x v="3"/>
    <n v="2"/>
    <n v="22"/>
    <n v="44"/>
    <x v="1"/>
    <s v="Quarterly"/>
    <s v="New"/>
  </r>
  <r>
    <d v="2025-03-07T00:00:00"/>
    <x v="0"/>
    <s v="CUST8037"/>
    <x v="2"/>
    <n v="4"/>
    <n v="18"/>
    <n v="72"/>
    <x v="1"/>
    <s v="Monthly"/>
    <s v="New"/>
  </r>
  <r>
    <d v="2024-11-22T00:00:00"/>
    <x v="2"/>
    <s v="CUST2667"/>
    <x v="4"/>
    <n v="1"/>
    <n v="15"/>
    <n v="15"/>
    <x v="0"/>
    <s v="Quarterly"/>
    <s v="Returning"/>
  </r>
  <r>
    <d v="2024-11-20T00:00:00"/>
    <x v="2"/>
    <s v="CUST5298"/>
    <x v="3"/>
    <n v="1"/>
    <n v="22"/>
    <n v="22"/>
    <x v="1"/>
    <s v="Quarterly"/>
    <s v="Returning"/>
  </r>
  <r>
    <d v="2025-03-06T00:00:00"/>
    <x v="0"/>
    <s v="CUST2871"/>
    <x v="3"/>
    <n v="5"/>
    <n v="22"/>
    <n v="110"/>
    <x v="3"/>
    <s v="Quarterly"/>
    <s v="Returning"/>
  </r>
  <r>
    <d v="2025-03-08T00:00:00"/>
    <x v="0"/>
    <s v="CUST2388"/>
    <x v="2"/>
    <n v="3"/>
    <n v="18"/>
    <n v="54"/>
    <x v="0"/>
    <s v="Quarterly"/>
    <s v="New"/>
  </r>
  <r>
    <d v="2024-12-01T00:00:00"/>
    <x v="3"/>
    <s v="CUST3999"/>
    <x v="4"/>
    <n v="1"/>
    <n v="15"/>
    <n v="15"/>
    <x v="3"/>
    <s v="Monthly"/>
    <s v="Returning"/>
  </r>
  <r>
    <d v="2025-01-16T00:00:00"/>
    <x v="4"/>
    <s v="CUST7286"/>
    <x v="5"/>
    <n v="2"/>
    <n v="30"/>
    <n v="60"/>
    <x v="1"/>
    <s v="Monthly"/>
    <s v="Returning"/>
  </r>
  <r>
    <d v="2025-03-12T00:00:00"/>
    <x v="0"/>
    <s v="CUST3733"/>
    <x v="5"/>
    <n v="2"/>
    <n v="30"/>
    <n v="60"/>
    <x v="1"/>
    <s v="Quarterly"/>
    <s v="New"/>
  </r>
  <r>
    <d v="2024-11-17T00:00:00"/>
    <x v="2"/>
    <s v="CUST1878"/>
    <x v="4"/>
    <n v="4"/>
    <n v="15"/>
    <n v="60"/>
    <x v="3"/>
    <s v="Monthly"/>
    <s v="Returning"/>
  </r>
  <r>
    <d v="2024-11-04T00:00:00"/>
    <x v="2"/>
    <s v="CUST9281"/>
    <x v="2"/>
    <n v="4"/>
    <n v="18"/>
    <n v="72"/>
    <x v="1"/>
    <s v="Quarterly"/>
    <s v="Returning"/>
  </r>
  <r>
    <d v="2025-01-15T00:00:00"/>
    <x v="4"/>
    <s v="CUST9006"/>
    <x v="1"/>
    <n v="4"/>
    <n v="35"/>
    <n v="140"/>
    <x v="0"/>
    <s v="Monthly"/>
    <s v="New"/>
  </r>
  <r>
    <d v="2024-11-26T00:00:00"/>
    <x v="2"/>
    <s v="CUST5503"/>
    <x v="4"/>
    <n v="1"/>
    <n v="15"/>
    <n v="15"/>
    <x v="0"/>
    <s v="Quarterly"/>
    <s v="New"/>
  </r>
  <r>
    <d v="2025-01-26T00:00:00"/>
    <x v="4"/>
    <s v="CUST9369"/>
    <x v="5"/>
    <n v="4"/>
    <n v="30"/>
    <n v="120"/>
    <x v="2"/>
    <s v="Monthly"/>
    <s v="Returning"/>
  </r>
  <r>
    <d v="2025-02-17T00:00:00"/>
    <x v="5"/>
    <s v="CUST1681"/>
    <x v="4"/>
    <n v="5"/>
    <n v="15"/>
    <n v="75"/>
    <x v="1"/>
    <s v="Monthly"/>
    <s v="Returning"/>
  </r>
  <r>
    <d v="2024-10-27T00:00:00"/>
    <x v="1"/>
    <s v="CUST5877"/>
    <x v="1"/>
    <n v="2"/>
    <n v="35"/>
    <n v="70"/>
    <x v="2"/>
    <s v="Quarterly"/>
    <s v="Returning"/>
  </r>
  <r>
    <d v="2024-12-29T00:00:00"/>
    <x v="3"/>
    <s v="CUST2923"/>
    <x v="0"/>
    <n v="4"/>
    <n v="28"/>
    <n v="112"/>
    <x v="0"/>
    <s v="Monthly"/>
    <s v="Returning"/>
  </r>
  <r>
    <d v="2025-03-31T00:00:00"/>
    <x v="0"/>
    <s v="CUST3719"/>
    <x v="5"/>
    <n v="4"/>
    <n v="30"/>
    <n v="120"/>
    <x v="0"/>
    <s v="Monthly"/>
    <s v="New"/>
  </r>
  <r>
    <d v="2024-10-16T00:00:00"/>
    <x v="1"/>
    <s v="CUST9720"/>
    <x v="5"/>
    <n v="3"/>
    <n v="30"/>
    <n v="90"/>
    <x v="3"/>
    <s v="Monthly"/>
    <s v="Returning"/>
  </r>
  <r>
    <d v="2025-03-30T00:00:00"/>
    <x v="0"/>
    <s v="CUST5380"/>
    <x v="4"/>
    <n v="3"/>
    <n v="15"/>
    <n v="45"/>
    <x v="2"/>
    <s v="Monthly"/>
    <s v="Returning"/>
  </r>
  <r>
    <d v="2024-10-16T00:00:00"/>
    <x v="1"/>
    <s v="CUST3174"/>
    <x v="4"/>
    <n v="2"/>
    <n v="15"/>
    <n v="30"/>
    <x v="0"/>
    <s v="Monthly"/>
    <s v="Returning"/>
  </r>
  <r>
    <d v="2024-12-03T00:00:00"/>
    <x v="3"/>
    <s v="CUST9019"/>
    <x v="1"/>
    <n v="4"/>
    <n v="35"/>
    <n v="140"/>
    <x v="0"/>
    <s v="Quarterly"/>
    <s v="Returning"/>
  </r>
  <r>
    <d v="2025-01-05T00:00:00"/>
    <x v="4"/>
    <s v="CUST2525"/>
    <x v="3"/>
    <n v="1"/>
    <n v="22"/>
    <n v="22"/>
    <x v="1"/>
    <s v="Quarterly"/>
    <s v="Returning"/>
  </r>
  <r>
    <d v="2025-01-25T00:00:00"/>
    <x v="4"/>
    <s v="CUST1040"/>
    <x v="3"/>
    <n v="3"/>
    <n v="22"/>
    <n v="66"/>
    <x v="2"/>
    <s v="Quarterly"/>
    <s v="Returning"/>
  </r>
  <r>
    <d v="2024-10-17T00:00:00"/>
    <x v="1"/>
    <s v="CUST4568"/>
    <x v="5"/>
    <n v="4"/>
    <n v="30"/>
    <n v="120"/>
    <x v="1"/>
    <s v="Monthly"/>
    <s v="Returning"/>
  </r>
  <r>
    <d v="2024-12-08T00:00:00"/>
    <x v="3"/>
    <s v="CUST6533"/>
    <x v="4"/>
    <n v="3"/>
    <n v="15"/>
    <n v="45"/>
    <x v="0"/>
    <s v="Quarterly"/>
    <s v="Returning"/>
  </r>
  <r>
    <d v="2025-03-24T00:00:00"/>
    <x v="0"/>
    <s v="CUST2631"/>
    <x v="0"/>
    <n v="1"/>
    <n v="28"/>
    <n v="28"/>
    <x v="1"/>
    <s v="Monthly"/>
    <s v="New"/>
  </r>
  <r>
    <d v="2024-11-10T00:00:00"/>
    <x v="2"/>
    <s v="CUST1011"/>
    <x v="3"/>
    <n v="4"/>
    <n v="22"/>
    <n v="88"/>
    <x v="1"/>
    <s v="Monthly"/>
    <s v="New"/>
  </r>
  <r>
    <d v="2025-03-16T00:00:00"/>
    <x v="0"/>
    <s v="CUST5489"/>
    <x v="4"/>
    <n v="2"/>
    <n v="15"/>
    <n v="30"/>
    <x v="2"/>
    <s v="Quarterly"/>
    <s v="Returning"/>
  </r>
  <r>
    <d v="2024-10-22T00:00:00"/>
    <x v="1"/>
    <s v="CUST1848"/>
    <x v="4"/>
    <n v="2"/>
    <n v="15"/>
    <n v="30"/>
    <x v="1"/>
    <s v="Quarterly"/>
    <s v="New"/>
  </r>
  <r>
    <d v="2025-01-18T00:00:00"/>
    <x v="4"/>
    <s v="CUST2559"/>
    <x v="1"/>
    <n v="1"/>
    <n v="35"/>
    <n v="35"/>
    <x v="2"/>
    <s v="Monthly"/>
    <s v="Returning"/>
  </r>
  <r>
    <d v="2024-10-20T00:00:00"/>
    <x v="1"/>
    <s v="CUST4705"/>
    <x v="2"/>
    <n v="5"/>
    <n v="18"/>
    <n v="90"/>
    <x v="1"/>
    <s v="Monthly"/>
    <s v="New"/>
  </r>
  <r>
    <d v="2025-03-28T00:00:00"/>
    <x v="0"/>
    <s v="CUST7919"/>
    <x v="4"/>
    <n v="1"/>
    <n v="15"/>
    <n v="15"/>
    <x v="0"/>
    <s v="Quarterly"/>
    <s v="New"/>
  </r>
  <r>
    <d v="2024-11-28T00:00:00"/>
    <x v="2"/>
    <s v="CUST2678"/>
    <x v="3"/>
    <n v="1"/>
    <n v="22"/>
    <n v="22"/>
    <x v="2"/>
    <s v="Quarterly"/>
    <s v="Returning"/>
  </r>
  <r>
    <d v="2024-12-16T00:00:00"/>
    <x v="3"/>
    <s v="CUST3181"/>
    <x v="2"/>
    <n v="4"/>
    <n v="18"/>
    <n v="72"/>
    <x v="0"/>
    <s v="Monthly"/>
    <s v="New"/>
  </r>
  <r>
    <d v="2025-03-06T00:00:00"/>
    <x v="0"/>
    <s v="CUST8210"/>
    <x v="1"/>
    <n v="2"/>
    <n v="35"/>
    <n v="70"/>
    <x v="3"/>
    <s v="Monthly"/>
    <s v="New"/>
  </r>
  <r>
    <d v="2025-01-14T00:00:00"/>
    <x v="4"/>
    <s v="CUST4559"/>
    <x v="5"/>
    <n v="4"/>
    <n v="30"/>
    <n v="120"/>
    <x v="2"/>
    <s v="Monthly"/>
    <s v="New"/>
  </r>
  <r>
    <d v="2024-11-01T00:00:00"/>
    <x v="2"/>
    <s v="CUST6759"/>
    <x v="5"/>
    <n v="4"/>
    <n v="30"/>
    <n v="120"/>
    <x v="1"/>
    <s v="Quarterly"/>
    <s v="New"/>
  </r>
  <r>
    <d v="2024-12-03T00:00:00"/>
    <x v="3"/>
    <s v="CUST5065"/>
    <x v="4"/>
    <n v="1"/>
    <n v="15"/>
    <n v="15"/>
    <x v="3"/>
    <s v="Monthly"/>
    <s v="Returning"/>
  </r>
  <r>
    <d v="2024-11-22T00:00:00"/>
    <x v="2"/>
    <s v="CUST9348"/>
    <x v="5"/>
    <n v="5"/>
    <n v="30"/>
    <n v="150"/>
    <x v="0"/>
    <s v="Quarterly"/>
    <s v="Returning"/>
  </r>
  <r>
    <d v="2025-03-15T00:00:00"/>
    <x v="0"/>
    <s v="CUST9108"/>
    <x v="0"/>
    <n v="2"/>
    <n v="28"/>
    <n v="56"/>
    <x v="1"/>
    <s v="Monthly"/>
    <s v="New"/>
  </r>
  <r>
    <d v="2025-02-05T00:00:00"/>
    <x v="5"/>
    <s v="CUST2163"/>
    <x v="1"/>
    <n v="5"/>
    <n v="35"/>
    <n v="175"/>
    <x v="2"/>
    <s v="Quarterly"/>
    <s v="Returning"/>
  </r>
  <r>
    <d v="2024-11-03T00:00:00"/>
    <x v="2"/>
    <s v="CUST7895"/>
    <x v="3"/>
    <n v="5"/>
    <n v="22"/>
    <n v="110"/>
    <x v="3"/>
    <s v="Monthly"/>
    <s v="Returning"/>
  </r>
  <r>
    <d v="2024-10-19T00:00:00"/>
    <x v="1"/>
    <s v="CUST2106"/>
    <x v="0"/>
    <n v="5"/>
    <n v="28"/>
    <n v="140"/>
    <x v="2"/>
    <s v="Quarterly"/>
    <s v="New"/>
  </r>
  <r>
    <d v="2024-10-11T00:00:00"/>
    <x v="1"/>
    <s v="CUST9300"/>
    <x v="0"/>
    <n v="4"/>
    <n v="28"/>
    <n v="112"/>
    <x v="3"/>
    <s v="Quarterly"/>
    <s v="Returning"/>
  </r>
  <r>
    <d v="2025-03-29T00:00:00"/>
    <x v="0"/>
    <s v="CUST9791"/>
    <x v="3"/>
    <n v="1"/>
    <n v="22"/>
    <n v="22"/>
    <x v="0"/>
    <s v="Quarterly"/>
    <s v="New"/>
  </r>
  <r>
    <d v="2024-12-19T00:00:00"/>
    <x v="3"/>
    <s v="CUST4329"/>
    <x v="0"/>
    <n v="5"/>
    <n v="28"/>
    <n v="140"/>
    <x v="0"/>
    <s v="Quarterly"/>
    <s v="Returning"/>
  </r>
  <r>
    <d v="2025-02-28T00:00:00"/>
    <x v="5"/>
    <s v="CUST6081"/>
    <x v="1"/>
    <n v="1"/>
    <n v="35"/>
    <n v="35"/>
    <x v="1"/>
    <s v="Monthly"/>
    <s v="New"/>
  </r>
  <r>
    <d v="2024-12-02T00:00:00"/>
    <x v="3"/>
    <s v="CUST2900"/>
    <x v="0"/>
    <n v="4"/>
    <n v="28"/>
    <n v="112"/>
    <x v="1"/>
    <s v="Monthly"/>
    <s v="Returning"/>
  </r>
  <r>
    <d v="2025-03-20T00:00:00"/>
    <x v="0"/>
    <s v="CUST2956"/>
    <x v="1"/>
    <n v="2"/>
    <n v="35"/>
    <n v="70"/>
    <x v="2"/>
    <s v="Monthly"/>
    <s v="New"/>
  </r>
  <r>
    <d v="2024-11-11T00:00:00"/>
    <x v="2"/>
    <s v="CUST9568"/>
    <x v="3"/>
    <n v="3"/>
    <n v="22"/>
    <n v="66"/>
    <x v="3"/>
    <s v="Monthly"/>
    <s v="Returning"/>
  </r>
  <r>
    <d v="2024-11-02T00:00:00"/>
    <x v="2"/>
    <s v="CUST2934"/>
    <x v="1"/>
    <n v="3"/>
    <n v="35"/>
    <n v="105"/>
    <x v="2"/>
    <s v="Quarterly"/>
    <s v="Returning"/>
  </r>
  <r>
    <d v="2024-12-09T00:00:00"/>
    <x v="3"/>
    <s v="CUST5308"/>
    <x v="5"/>
    <n v="1"/>
    <n v="30"/>
    <n v="30"/>
    <x v="2"/>
    <s v="Quarterly"/>
    <s v="Returning"/>
  </r>
  <r>
    <d v="2025-02-08T00:00:00"/>
    <x v="5"/>
    <s v="CUST9185"/>
    <x v="4"/>
    <n v="1"/>
    <n v="15"/>
    <n v="15"/>
    <x v="0"/>
    <s v="Quarterly"/>
    <s v="New"/>
  </r>
  <r>
    <d v="2024-12-05T00:00:00"/>
    <x v="3"/>
    <s v="CUST2889"/>
    <x v="0"/>
    <n v="5"/>
    <n v="28"/>
    <n v="140"/>
    <x v="0"/>
    <s v="Monthly"/>
    <s v="New"/>
  </r>
  <r>
    <d v="2024-10-04T00:00:00"/>
    <x v="1"/>
    <s v="CUST8729"/>
    <x v="2"/>
    <n v="1"/>
    <n v="18"/>
    <n v="18"/>
    <x v="3"/>
    <s v="Quarterly"/>
    <s v="New"/>
  </r>
  <r>
    <d v="2024-11-15T00:00:00"/>
    <x v="2"/>
    <s v="CUST7870"/>
    <x v="0"/>
    <n v="5"/>
    <n v="28"/>
    <n v="140"/>
    <x v="0"/>
    <s v="Quarterly"/>
    <s v="New"/>
  </r>
  <r>
    <d v="2025-01-15T00:00:00"/>
    <x v="4"/>
    <s v="CUST5444"/>
    <x v="1"/>
    <n v="3"/>
    <n v="35"/>
    <n v="105"/>
    <x v="2"/>
    <s v="Quarterly"/>
    <s v="New"/>
  </r>
  <r>
    <d v="2025-02-06T00:00:00"/>
    <x v="5"/>
    <s v="CUST3938"/>
    <x v="1"/>
    <n v="1"/>
    <n v="35"/>
    <n v="35"/>
    <x v="0"/>
    <s v="Monthly"/>
    <s v="Returning"/>
  </r>
  <r>
    <d v="2024-10-18T00:00:00"/>
    <x v="1"/>
    <s v="CUST6090"/>
    <x v="3"/>
    <n v="3"/>
    <n v="22"/>
    <n v="66"/>
    <x v="3"/>
    <s v="Monthly"/>
    <s v="Returning"/>
  </r>
  <r>
    <d v="2024-10-03T00:00:00"/>
    <x v="1"/>
    <s v="CUST5777"/>
    <x v="4"/>
    <n v="2"/>
    <n v="15"/>
    <n v="30"/>
    <x v="3"/>
    <s v="Monthly"/>
    <s v="Returning"/>
  </r>
  <r>
    <d v="2025-01-03T00:00:00"/>
    <x v="4"/>
    <s v="CUST4201"/>
    <x v="5"/>
    <n v="4"/>
    <n v="30"/>
    <n v="120"/>
    <x v="0"/>
    <s v="Monthly"/>
    <s v="New"/>
  </r>
  <r>
    <d v="2025-01-13T00:00:00"/>
    <x v="4"/>
    <s v="CUST9872"/>
    <x v="0"/>
    <n v="2"/>
    <n v="28"/>
    <n v="56"/>
    <x v="3"/>
    <s v="Monthly"/>
    <s v="Returning"/>
  </r>
  <r>
    <d v="2024-10-01T00:00:00"/>
    <x v="1"/>
    <s v="CUST6038"/>
    <x v="1"/>
    <n v="4"/>
    <n v="35"/>
    <n v="140"/>
    <x v="2"/>
    <s v="Monthly"/>
    <s v="New"/>
  </r>
  <r>
    <d v="2025-01-16T00:00:00"/>
    <x v="4"/>
    <s v="CUST3332"/>
    <x v="3"/>
    <n v="1"/>
    <n v="22"/>
    <n v="22"/>
    <x v="3"/>
    <s v="Monthly"/>
    <s v="New"/>
  </r>
  <r>
    <d v="2024-11-29T00:00:00"/>
    <x v="2"/>
    <s v="CUST7102"/>
    <x v="5"/>
    <n v="4"/>
    <n v="30"/>
    <n v="120"/>
    <x v="1"/>
    <s v="Monthly"/>
    <s v="New"/>
  </r>
  <r>
    <d v="2025-02-07T00:00:00"/>
    <x v="5"/>
    <s v="CUST2226"/>
    <x v="2"/>
    <n v="4"/>
    <n v="18"/>
    <n v="72"/>
    <x v="2"/>
    <s v="Quarterly"/>
    <s v="New"/>
  </r>
  <r>
    <d v="2024-11-30T00:00:00"/>
    <x v="2"/>
    <s v="CUST6161"/>
    <x v="4"/>
    <n v="3"/>
    <n v="15"/>
    <n v="45"/>
    <x v="1"/>
    <s v="Quarterly"/>
    <s v="Returning"/>
  </r>
  <r>
    <d v="2025-01-24T00:00:00"/>
    <x v="4"/>
    <s v="CUST2223"/>
    <x v="4"/>
    <n v="2"/>
    <n v="15"/>
    <n v="30"/>
    <x v="0"/>
    <s v="Monthly"/>
    <s v="New"/>
  </r>
  <r>
    <d v="2024-11-09T00:00:00"/>
    <x v="2"/>
    <s v="CUST8365"/>
    <x v="0"/>
    <n v="2"/>
    <n v="28"/>
    <n v="56"/>
    <x v="1"/>
    <s v="Quarterly"/>
    <s v="Returning"/>
  </r>
  <r>
    <d v="2024-10-31T00:00:00"/>
    <x v="1"/>
    <s v="CUST4401"/>
    <x v="5"/>
    <n v="3"/>
    <n v="30"/>
    <n v="90"/>
    <x v="1"/>
    <s v="Quarterly"/>
    <s v="Returning"/>
  </r>
  <r>
    <d v="2024-12-07T00:00:00"/>
    <x v="3"/>
    <s v="CUST3582"/>
    <x v="0"/>
    <n v="1"/>
    <n v="28"/>
    <n v="28"/>
    <x v="3"/>
    <s v="Monthly"/>
    <s v="New"/>
  </r>
  <r>
    <d v="2024-12-23T00:00:00"/>
    <x v="3"/>
    <s v="CUST5066"/>
    <x v="2"/>
    <n v="1"/>
    <n v="18"/>
    <n v="18"/>
    <x v="3"/>
    <s v="Quarterly"/>
    <s v="New"/>
  </r>
  <r>
    <d v="2025-03-23T00:00:00"/>
    <x v="0"/>
    <s v="CUST3848"/>
    <x v="4"/>
    <n v="3"/>
    <n v="15"/>
    <n v="45"/>
    <x v="2"/>
    <s v="Quarterly"/>
    <s v="Returning"/>
  </r>
  <r>
    <d v="2025-02-20T00:00:00"/>
    <x v="5"/>
    <s v="CUST5093"/>
    <x v="1"/>
    <n v="5"/>
    <n v="35"/>
    <n v="175"/>
    <x v="2"/>
    <s v="Quarterly"/>
    <s v="New"/>
  </r>
  <r>
    <d v="2024-11-05T00:00:00"/>
    <x v="2"/>
    <s v="CUST2010"/>
    <x v="0"/>
    <n v="1"/>
    <n v="28"/>
    <n v="28"/>
    <x v="0"/>
    <s v="Monthly"/>
    <s v="New"/>
  </r>
  <r>
    <d v="2025-01-11T00:00:00"/>
    <x v="4"/>
    <s v="CUST5240"/>
    <x v="4"/>
    <n v="1"/>
    <n v="15"/>
    <n v="15"/>
    <x v="2"/>
    <s v="Monthly"/>
    <s v="New"/>
  </r>
  <r>
    <d v="2024-11-20T00:00:00"/>
    <x v="2"/>
    <s v="CUST3110"/>
    <x v="1"/>
    <n v="4"/>
    <n v="35"/>
    <n v="140"/>
    <x v="2"/>
    <s v="Quarterly"/>
    <s v="New"/>
  </r>
  <r>
    <d v="2024-10-11T00:00:00"/>
    <x v="1"/>
    <s v="CUST3752"/>
    <x v="3"/>
    <n v="1"/>
    <n v="22"/>
    <n v="22"/>
    <x v="1"/>
    <s v="Quarterly"/>
    <s v="Returning"/>
  </r>
  <r>
    <d v="2024-10-08T00:00:00"/>
    <x v="1"/>
    <s v="CUST3831"/>
    <x v="3"/>
    <n v="4"/>
    <n v="22"/>
    <n v="88"/>
    <x v="3"/>
    <s v="Monthly"/>
    <s v="New"/>
  </r>
  <r>
    <d v="2024-12-10T00:00:00"/>
    <x v="3"/>
    <s v="CUST3435"/>
    <x v="4"/>
    <n v="4"/>
    <n v="15"/>
    <n v="60"/>
    <x v="2"/>
    <s v="Monthly"/>
    <s v="Returning"/>
  </r>
  <r>
    <d v="2025-02-05T00:00:00"/>
    <x v="5"/>
    <s v="CUST8848"/>
    <x v="3"/>
    <n v="5"/>
    <n v="22"/>
    <n v="110"/>
    <x v="2"/>
    <s v="Monthly"/>
    <s v="Returning"/>
  </r>
  <r>
    <d v="2025-01-07T00:00:00"/>
    <x v="4"/>
    <s v="CUST4267"/>
    <x v="2"/>
    <n v="4"/>
    <n v="18"/>
    <n v="72"/>
    <x v="0"/>
    <s v="Monthly"/>
    <s v="Returning"/>
  </r>
  <r>
    <d v="2024-12-31T00:00:00"/>
    <x v="3"/>
    <s v="CUST8940"/>
    <x v="3"/>
    <n v="5"/>
    <n v="22"/>
    <n v="110"/>
    <x v="3"/>
    <s v="Quarterly"/>
    <s v="Returning"/>
  </r>
  <r>
    <d v="2024-12-09T00:00:00"/>
    <x v="3"/>
    <s v="CUST6224"/>
    <x v="2"/>
    <n v="1"/>
    <n v="18"/>
    <n v="18"/>
    <x v="0"/>
    <s v="Monthly"/>
    <s v="Returning"/>
  </r>
  <r>
    <d v="2024-10-15T00:00:00"/>
    <x v="1"/>
    <s v="CUST6856"/>
    <x v="3"/>
    <n v="5"/>
    <n v="22"/>
    <n v="110"/>
    <x v="0"/>
    <s v="Monthly"/>
    <s v="New"/>
  </r>
  <r>
    <d v="2024-12-03T00:00:00"/>
    <x v="3"/>
    <s v="CUST5366"/>
    <x v="1"/>
    <n v="2"/>
    <n v="35"/>
    <n v="70"/>
    <x v="2"/>
    <s v="Monthly"/>
    <s v="Returning"/>
  </r>
  <r>
    <d v="2024-12-30T00:00:00"/>
    <x v="3"/>
    <s v="CUST4875"/>
    <x v="2"/>
    <n v="2"/>
    <n v="18"/>
    <n v="36"/>
    <x v="3"/>
    <s v="Quarterly"/>
    <s v="New"/>
  </r>
  <r>
    <d v="2025-03-30T00:00:00"/>
    <x v="0"/>
    <s v="CUST3328"/>
    <x v="1"/>
    <n v="3"/>
    <n v="35"/>
    <n v="105"/>
    <x v="0"/>
    <s v="Quarterly"/>
    <s v="Returning"/>
  </r>
  <r>
    <d v="2024-11-14T00:00:00"/>
    <x v="2"/>
    <s v="CUST2478"/>
    <x v="3"/>
    <n v="1"/>
    <n v="22"/>
    <n v="22"/>
    <x v="2"/>
    <s v="Monthly"/>
    <s v="New"/>
  </r>
  <r>
    <d v="2024-10-06T00:00:00"/>
    <x v="1"/>
    <s v="CUST1011"/>
    <x v="5"/>
    <n v="4"/>
    <n v="30"/>
    <n v="120"/>
    <x v="3"/>
    <s v="Monthly"/>
    <s v="New"/>
  </r>
  <r>
    <d v="2024-12-27T00:00:00"/>
    <x v="3"/>
    <s v="CUST6301"/>
    <x v="1"/>
    <n v="2"/>
    <n v="35"/>
    <n v="70"/>
    <x v="2"/>
    <s v="Monthly"/>
    <s v="New"/>
  </r>
  <r>
    <d v="2025-02-28T00:00:00"/>
    <x v="5"/>
    <s v="CUST2817"/>
    <x v="1"/>
    <n v="2"/>
    <n v="35"/>
    <n v="70"/>
    <x v="3"/>
    <s v="Monthly"/>
    <s v="Returning"/>
  </r>
  <r>
    <d v="2025-03-30T00:00:00"/>
    <x v="0"/>
    <s v="CUST2655"/>
    <x v="1"/>
    <n v="4"/>
    <n v="35"/>
    <n v="140"/>
    <x v="3"/>
    <s v="Quarterly"/>
    <s v="Returning"/>
  </r>
  <r>
    <d v="2024-11-04T00:00:00"/>
    <x v="2"/>
    <s v="CUST8982"/>
    <x v="2"/>
    <n v="4"/>
    <n v="18"/>
    <n v="72"/>
    <x v="3"/>
    <s v="Monthly"/>
    <s v="Returning"/>
  </r>
  <r>
    <d v="2024-11-27T00:00:00"/>
    <x v="2"/>
    <s v="CUST3872"/>
    <x v="1"/>
    <n v="5"/>
    <n v="35"/>
    <n v="175"/>
    <x v="1"/>
    <s v="Quarterly"/>
    <s v="Returning"/>
  </r>
  <r>
    <d v="2024-11-02T00:00:00"/>
    <x v="2"/>
    <s v="CUST7415"/>
    <x v="2"/>
    <n v="1"/>
    <n v="18"/>
    <n v="18"/>
    <x v="2"/>
    <s v="Monthly"/>
    <s v="Returning"/>
  </r>
  <r>
    <d v="2025-03-06T00:00:00"/>
    <x v="0"/>
    <s v="CUST2705"/>
    <x v="2"/>
    <n v="5"/>
    <n v="18"/>
    <n v="90"/>
    <x v="1"/>
    <s v="Monthly"/>
    <s v="Returning"/>
  </r>
  <r>
    <d v="2024-10-20T00:00:00"/>
    <x v="1"/>
    <s v="CUST6234"/>
    <x v="2"/>
    <n v="3"/>
    <n v="18"/>
    <n v="54"/>
    <x v="0"/>
    <s v="Monthly"/>
    <s v="Returning"/>
  </r>
  <r>
    <d v="2025-01-23T00:00:00"/>
    <x v="4"/>
    <s v="CUST4435"/>
    <x v="0"/>
    <n v="3"/>
    <n v="28"/>
    <n v="84"/>
    <x v="0"/>
    <s v="Monthly"/>
    <s v="Returning"/>
  </r>
  <r>
    <d v="2024-12-05T00:00:00"/>
    <x v="3"/>
    <s v="CUST1788"/>
    <x v="0"/>
    <n v="1"/>
    <n v="28"/>
    <n v="28"/>
    <x v="1"/>
    <s v="Quarterly"/>
    <s v="Returning"/>
  </r>
  <r>
    <d v="2024-11-12T00:00:00"/>
    <x v="2"/>
    <s v="CUST7204"/>
    <x v="3"/>
    <n v="4"/>
    <n v="22"/>
    <n v="88"/>
    <x v="3"/>
    <s v="Quarterly"/>
    <s v="New"/>
  </r>
  <r>
    <d v="2025-01-31T00:00:00"/>
    <x v="4"/>
    <s v="CUST3664"/>
    <x v="5"/>
    <n v="2"/>
    <n v="30"/>
    <n v="60"/>
    <x v="1"/>
    <s v="Monthly"/>
    <s v="New"/>
  </r>
  <r>
    <d v="2024-12-15T00:00:00"/>
    <x v="3"/>
    <s v="CUST5278"/>
    <x v="0"/>
    <n v="3"/>
    <n v="28"/>
    <n v="84"/>
    <x v="2"/>
    <s v="Monthly"/>
    <s v="Returning"/>
  </r>
  <r>
    <d v="2024-11-13T00:00:00"/>
    <x v="2"/>
    <s v="CUST2228"/>
    <x v="3"/>
    <n v="2"/>
    <n v="22"/>
    <n v="44"/>
    <x v="2"/>
    <s v="Quarterly"/>
    <s v="Returning"/>
  </r>
  <r>
    <d v="2025-03-30T00:00:00"/>
    <x v="0"/>
    <s v="CUST3703"/>
    <x v="0"/>
    <n v="4"/>
    <n v="28"/>
    <n v="112"/>
    <x v="1"/>
    <s v="Monthly"/>
    <s v="New"/>
  </r>
  <r>
    <d v="2024-10-26T00:00:00"/>
    <x v="1"/>
    <s v="CUST4112"/>
    <x v="4"/>
    <n v="2"/>
    <n v="15"/>
    <n v="30"/>
    <x v="1"/>
    <s v="Quarterly"/>
    <s v="Returning"/>
  </r>
  <r>
    <d v="2024-12-16T00:00:00"/>
    <x v="3"/>
    <s v="CUST1813"/>
    <x v="2"/>
    <n v="1"/>
    <n v="18"/>
    <n v="18"/>
    <x v="1"/>
    <s v="Quarterly"/>
    <s v="New"/>
  </r>
  <r>
    <d v="2024-10-14T00:00:00"/>
    <x v="1"/>
    <s v="CUST8005"/>
    <x v="4"/>
    <n v="1"/>
    <n v="15"/>
    <n v="15"/>
    <x v="2"/>
    <s v="Quarterly"/>
    <s v="Returning"/>
  </r>
  <r>
    <d v="2024-11-21T00:00:00"/>
    <x v="2"/>
    <s v="CUST4390"/>
    <x v="0"/>
    <n v="1"/>
    <n v="28"/>
    <n v="28"/>
    <x v="0"/>
    <s v="Quarterly"/>
    <s v="New"/>
  </r>
  <r>
    <d v="2025-01-30T00:00:00"/>
    <x v="4"/>
    <s v="CUST7512"/>
    <x v="0"/>
    <n v="3"/>
    <n v="28"/>
    <n v="84"/>
    <x v="1"/>
    <s v="Quarterly"/>
    <s v="Returning"/>
  </r>
  <r>
    <d v="2024-10-24T00:00:00"/>
    <x v="1"/>
    <s v="CUST7349"/>
    <x v="1"/>
    <n v="5"/>
    <n v="35"/>
    <n v="175"/>
    <x v="0"/>
    <s v="Quarterly"/>
    <s v="Returnin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s v="CUST5506"/>
    <x v="0"/>
    <n v="1"/>
    <n v="28"/>
    <n v="28"/>
    <x v="0"/>
    <x v="0"/>
    <x v="0"/>
  </r>
  <r>
    <x v="1"/>
    <x v="1"/>
    <s v="CUST2424"/>
    <x v="1"/>
    <n v="5"/>
    <n v="35"/>
    <n v="175"/>
    <x v="1"/>
    <x v="0"/>
    <x v="0"/>
  </r>
  <r>
    <x v="2"/>
    <x v="1"/>
    <s v="CUST9279"/>
    <x v="2"/>
    <n v="2"/>
    <n v="18"/>
    <n v="36"/>
    <x v="2"/>
    <x v="0"/>
    <x v="1"/>
  </r>
  <r>
    <x v="3"/>
    <x v="2"/>
    <s v="CUST5557"/>
    <x v="3"/>
    <n v="5"/>
    <n v="22"/>
    <n v="110"/>
    <x v="2"/>
    <x v="0"/>
    <x v="1"/>
  </r>
  <r>
    <x v="4"/>
    <x v="3"/>
    <s v="CUST4527"/>
    <x v="4"/>
    <n v="2"/>
    <n v="15"/>
    <n v="30"/>
    <x v="3"/>
    <x v="0"/>
    <x v="0"/>
  </r>
  <r>
    <x v="5"/>
    <x v="4"/>
    <s v="CUST6635"/>
    <x v="0"/>
    <n v="3"/>
    <n v="28"/>
    <n v="84"/>
    <x v="3"/>
    <x v="0"/>
    <x v="1"/>
  </r>
  <r>
    <x v="6"/>
    <x v="5"/>
    <s v="CUST2291"/>
    <x v="0"/>
    <n v="4"/>
    <n v="28"/>
    <n v="112"/>
    <x v="3"/>
    <x v="1"/>
    <x v="0"/>
  </r>
  <r>
    <x v="7"/>
    <x v="0"/>
    <s v="CUST4733"/>
    <x v="0"/>
    <n v="1"/>
    <n v="28"/>
    <n v="28"/>
    <x v="3"/>
    <x v="0"/>
    <x v="0"/>
  </r>
  <r>
    <x v="8"/>
    <x v="1"/>
    <s v="CUST8428"/>
    <x v="3"/>
    <n v="3"/>
    <n v="22"/>
    <n v="66"/>
    <x v="3"/>
    <x v="0"/>
    <x v="1"/>
  </r>
  <r>
    <x v="9"/>
    <x v="3"/>
    <s v="CUST2169"/>
    <x v="2"/>
    <n v="3"/>
    <n v="18"/>
    <n v="54"/>
    <x v="0"/>
    <x v="0"/>
    <x v="0"/>
  </r>
  <r>
    <x v="10"/>
    <x v="4"/>
    <s v="CUST4598"/>
    <x v="3"/>
    <n v="3"/>
    <n v="22"/>
    <n v="66"/>
    <x v="3"/>
    <x v="0"/>
    <x v="0"/>
  </r>
  <r>
    <x v="11"/>
    <x v="1"/>
    <s v="CUST5386"/>
    <x v="4"/>
    <n v="4"/>
    <n v="15"/>
    <n v="60"/>
    <x v="2"/>
    <x v="0"/>
    <x v="1"/>
  </r>
  <r>
    <x v="12"/>
    <x v="2"/>
    <s v="CUST7482"/>
    <x v="1"/>
    <n v="4"/>
    <n v="35"/>
    <n v="140"/>
    <x v="1"/>
    <x v="0"/>
    <x v="1"/>
  </r>
  <r>
    <x v="13"/>
    <x v="2"/>
    <s v="CUST9830"/>
    <x v="2"/>
    <n v="5"/>
    <n v="18"/>
    <n v="90"/>
    <x v="3"/>
    <x v="1"/>
    <x v="1"/>
  </r>
  <r>
    <x v="14"/>
    <x v="4"/>
    <s v="CUST9348"/>
    <x v="2"/>
    <n v="2"/>
    <n v="18"/>
    <n v="36"/>
    <x v="1"/>
    <x v="0"/>
    <x v="0"/>
  </r>
  <r>
    <x v="15"/>
    <x v="1"/>
    <s v="CUST7916"/>
    <x v="2"/>
    <n v="2"/>
    <n v="18"/>
    <n v="36"/>
    <x v="2"/>
    <x v="1"/>
    <x v="1"/>
  </r>
  <r>
    <x v="16"/>
    <x v="0"/>
    <s v="CUST5119"/>
    <x v="3"/>
    <n v="5"/>
    <n v="22"/>
    <n v="110"/>
    <x v="2"/>
    <x v="0"/>
    <x v="1"/>
  </r>
  <r>
    <x v="17"/>
    <x v="0"/>
    <s v="CUST5808"/>
    <x v="4"/>
    <n v="1"/>
    <n v="15"/>
    <n v="15"/>
    <x v="1"/>
    <x v="0"/>
    <x v="1"/>
  </r>
  <r>
    <x v="18"/>
    <x v="1"/>
    <s v="CUST9201"/>
    <x v="1"/>
    <n v="3"/>
    <n v="35"/>
    <n v="105"/>
    <x v="0"/>
    <x v="0"/>
    <x v="1"/>
  </r>
  <r>
    <x v="0"/>
    <x v="0"/>
    <s v="CUST4258"/>
    <x v="5"/>
    <n v="5"/>
    <n v="30"/>
    <n v="150"/>
    <x v="0"/>
    <x v="1"/>
    <x v="0"/>
  </r>
  <r>
    <x v="19"/>
    <x v="5"/>
    <s v="CUST6310"/>
    <x v="5"/>
    <n v="1"/>
    <n v="30"/>
    <n v="30"/>
    <x v="1"/>
    <x v="0"/>
    <x v="0"/>
  </r>
  <r>
    <x v="14"/>
    <x v="4"/>
    <s v="CUST1949"/>
    <x v="4"/>
    <n v="2"/>
    <n v="15"/>
    <n v="30"/>
    <x v="0"/>
    <x v="0"/>
    <x v="0"/>
  </r>
  <r>
    <x v="20"/>
    <x v="5"/>
    <s v="CUST3060"/>
    <x v="0"/>
    <n v="5"/>
    <n v="28"/>
    <n v="140"/>
    <x v="0"/>
    <x v="1"/>
    <x v="0"/>
  </r>
  <r>
    <x v="21"/>
    <x v="3"/>
    <s v="CUST7932"/>
    <x v="5"/>
    <n v="5"/>
    <n v="30"/>
    <n v="150"/>
    <x v="0"/>
    <x v="0"/>
    <x v="1"/>
  </r>
  <r>
    <x v="22"/>
    <x v="4"/>
    <s v="CUST8177"/>
    <x v="1"/>
    <n v="3"/>
    <n v="35"/>
    <n v="105"/>
    <x v="1"/>
    <x v="0"/>
    <x v="0"/>
  </r>
  <r>
    <x v="23"/>
    <x v="2"/>
    <s v="CUST1344"/>
    <x v="0"/>
    <n v="3"/>
    <n v="28"/>
    <n v="84"/>
    <x v="0"/>
    <x v="0"/>
    <x v="0"/>
  </r>
  <r>
    <x v="24"/>
    <x v="1"/>
    <s v="CUST4750"/>
    <x v="1"/>
    <n v="1"/>
    <n v="35"/>
    <n v="35"/>
    <x v="2"/>
    <x v="0"/>
    <x v="1"/>
  </r>
  <r>
    <x v="24"/>
    <x v="1"/>
    <s v="CUST5562"/>
    <x v="5"/>
    <n v="2"/>
    <n v="30"/>
    <n v="60"/>
    <x v="1"/>
    <x v="0"/>
    <x v="0"/>
  </r>
  <r>
    <x v="25"/>
    <x v="5"/>
    <s v="CUST4981"/>
    <x v="5"/>
    <n v="4"/>
    <n v="30"/>
    <n v="120"/>
    <x v="1"/>
    <x v="1"/>
    <x v="0"/>
  </r>
  <r>
    <x v="26"/>
    <x v="1"/>
    <s v="CUST6804"/>
    <x v="0"/>
    <n v="4"/>
    <n v="28"/>
    <n v="112"/>
    <x v="1"/>
    <x v="1"/>
    <x v="1"/>
  </r>
  <r>
    <x v="27"/>
    <x v="1"/>
    <s v="CUST1993"/>
    <x v="1"/>
    <n v="1"/>
    <n v="35"/>
    <n v="35"/>
    <x v="1"/>
    <x v="1"/>
    <x v="0"/>
  </r>
  <r>
    <x v="28"/>
    <x v="3"/>
    <s v="CUST9786"/>
    <x v="2"/>
    <n v="2"/>
    <n v="18"/>
    <n v="36"/>
    <x v="1"/>
    <x v="0"/>
    <x v="1"/>
  </r>
  <r>
    <x v="29"/>
    <x v="2"/>
    <s v="CUST5092"/>
    <x v="4"/>
    <n v="4"/>
    <n v="15"/>
    <n v="60"/>
    <x v="2"/>
    <x v="1"/>
    <x v="0"/>
  </r>
  <r>
    <x v="30"/>
    <x v="1"/>
    <s v="CUST1241"/>
    <x v="1"/>
    <n v="5"/>
    <n v="35"/>
    <n v="175"/>
    <x v="2"/>
    <x v="0"/>
    <x v="0"/>
  </r>
  <r>
    <x v="31"/>
    <x v="4"/>
    <s v="CUST4502"/>
    <x v="3"/>
    <n v="4"/>
    <n v="22"/>
    <n v="88"/>
    <x v="1"/>
    <x v="0"/>
    <x v="0"/>
  </r>
  <r>
    <x v="5"/>
    <x v="4"/>
    <s v="CUST5345"/>
    <x v="0"/>
    <n v="4"/>
    <n v="28"/>
    <n v="112"/>
    <x v="1"/>
    <x v="1"/>
    <x v="1"/>
  </r>
  <r>
    <x v="32"/>
    <x v="0"/>
    <s v="CUST8973"/>
    <x v="1"/>
    <n v="5"/>
    <n v="35"/>
    <n v="175"/>
    <x v="0"/>
    <x v="0"/>
    <x v="1"/>
  </r>
  <r>
    <x v="33"/>
    <x v="2"/>
    <s v="CUST9883"/>
    <x v="0"/>
    <n v="5"/>
    <n v="28"/>
    <n v="140"/>
    <x v="2"/>
    <x v="1"/>
    <x v="0"/>
  </r>
  <r>
    <x v="30"/>
    <x v="1"/>
    <s v="CUST9238"/>
    <x v="5"/>
    <n v="4"/>
    <n v="30"/>
    <n v="120"/>
    <x v="0"/>
    <x v="0"/>
    <x v="0"/>
  </r>
  <r>
    <x v="34"/>
    <x v="2"/>
    <s v="CUST2113"/>
    <x v="0"/>
    <n v="5"/>
    <n v="28"/>
    <n v="140"/>
    <x v="0"/>
    <x v="1"/>
    <x v="0"/>
  </r>
  <r>
    <x v="35"/>
    <x v="5"/>
    <s v="CUST1651"/>
    <x v="2"/>
    <n v="5"/>
    <n v="18"/>
    <n v="90"/>
    <x v="2"/>
    <x v="1"/>
    <x v="1"/>
  </r>
  <r>
    <x v="36"/>
    <x v="3"/>
    <s v="CUST4910"/>
    <x v="2"/>
    <n v="3"/>
    <n v="18"/>
    <n v="54"/>
    <x v="3"/>
    <x v="1"/>
    <x v="0"/>
  </r>
  <r>
    <x v="37"/>
    <x v="0"/>
    <s v="CUST8491"/>
    <x v="1"/>
    <n v="3"/>
    <n v="35"/>
    <n v="105"/>
    <x v="3"/>
    <x v="0"/>
    <x v="0"/>
  </r>
  <r>
    <x v="38"/>
    <x v="4"/>
    <s v="CUST2638"/>
    <x v="5"/>
    <n v="5"/>
    <n v="30"/>
    <n v="150"/>
    <x v="2"/>
    <x v="0"/>
    <x v="1"/>
  </r>
  <r>
    <x v="39"/>
    <x v="2"/>
    <s v="CUST5002"/>
    <x v="4"/>
    <n v="1"/>
    <n v="15"/>
    <n v="15"/>
    <x v="3"/>
    <x v="1"/>
    <x v="0"/>
  </r>
  <r>
    <x v="40"/>
    <x v="4"/>
    <s v="CUST9666"/>
    <x v="5"/>
    <n v="3"/>
    <n v="30"/>
    <n v="90"/>
    <x v="2"/>
    <x v="1"/>
    <x v="0"/>
  </r>
  <r>
    <x v="41"/>
    <x v="2"/>
    <s v="CUST2753"/>
    <x v="4"/>
    <n v="1"/>
    <n v="15"/>
    <n v="15"/>
    <x v="0"/>
    <x v="1"/>
    <x v="1"/>
  </r>
  <r>
    <x v="42"/>
    <x v="0"/>
    <s v="CUST4335"/>
    <x v="2"/>
    <n v="3"/>
    <n v="18"/>
    <n v="54"/>
    <x v="3"/>
    <x v="1"/>
    <x v="1"/>
  </r>
  <r>
    <x v="27"/>
    <x v="1"/>
    <s v="CUST5533"/>
    <x v="0"/>
    <n v="4"/>
    <n v="28"/>
    <n v="112"/>
    <x v="2"/>
    <x v="0"/>
    <x v="1"/>
  </r>
  <r>
    <x v="39"/>
    <x v="2"/>
    <s v="CUST3647"/>
    <x v="1"/>
    <n v="3"/>
    <n v="35"/>
    <n v="105"/>
    <x v="1"/>
    <x v="1"/>
    <x v="0"/>
  </r>
  <r>
    <x v="15"/>
    <x v="1"/>
    <s v="CUST9938"/>
    <x v="0"/>
    <n v="2"/>
    <n v="28"/>
    <n v="56"/>
    <x v="2"/>
    <x v="1"/>
    <x v="0"/>
  </r>
  <r>
    <x v="43"/>
    <x v="4"/>
    <s v="CUST6050"/>
    <x v="2"/>
    <n v="1"/>
    <n v="18"/>
    <n v="18"/>
    <x v="3"/>
    <x v="0"/>
    <x v="1"/>
  </r>
  <r>
    <x v="44"/>
    <x v="2"/>
    <s v="CUST2684"/>
    <x v="1"/>
    <n v="2"/>
    <n v="35"/>
    <n v="70"/>
    <x v="3"/>
    <x v="1"/>
    <x v="0"/>
  </r>
  <r>
    <x v="45"/>
    <x v="2"/>
    <s v="CUST7755"/>
    <x v="2"/>
    <n v="2"/>
    <n v="18"/>
    <n v="36"/>
    <x v="2"/>
    <x v="0"/>
    <x v="1"/>
  </r>
  <r>
    <x v="46"/>
    <x v="4"/>
    <s v="CUST5371"/>
    <x v="1"/>
    <n v="2"/>
    <n v="35"/>
    <n v="70"/>
    <x v="0"/>
    <x v="0"/>
    <x v="1"/>
  </r>
  <r>
    <x v="47"/>
    <x v="1"/>
    <s v="CUST4269"/>
    <x v="3"/>
    <n v="2"/>
    <n v="22"/>
    <n v="44"/>
    <x v="1"/>
    <x v="1"/>
    <x v="1"/>
  </r>
  <r>
    <x v="48"/>
    <x v="2"/>
    <s v="CUST4164"/>
    <x v="2"/>
    <n v="1"/>
    <n v="18"/>
    <n v="18"/>
    <x v="1"/>
    <x v="1"/>
    <x v="1"/>
  </r>
  <r>
    <x v="49"/>
    <x v="1"/>
    <s v="CUST9346"/>
    <x v="4"/>
    <n v="3"/>
    <n v="15"/>
    <n v="45"/>
    <x v="1"/>
    <x v="1"/>
    <x v="0"/>
  </r>
  <r>
    <x v="50"/>
    <x v="1"/>
    <s v="CUST5349"/>
    <x v="4"/>
    <n v="2"/>
    <n v="15"/>
    <n v="30"/>
    <x v="2"/>
    <x v="0"/>
    <x v="1"/>
  </r>
  <r>
    <x v="51"/>
    <x v="3"/>
    <s v="CUST8149"/>
    <x v="1"/>
    <n v="3"/>
    <n v="35"/>
    <n v="105"/>
    <x v="2"/>
    <x v="1"/>
    <x v="0"/>
  </r>
  <r>
    <x v="52"/>
    <x v="3"/>
    <s v="CUST1027"/>
    <x v="0"/>
    <n v="4"/>
    <n v="28"/>
    <n v="112"/>
    <x v="0"/>
    <x v="1"/>
    <x v="1"/>
  </r>
  <r>
    <x v="49"/>
    <x v="1"/>
    <s v="CUST6143"/>
    <x v="1"/>
    <n v="3"/>
    <n v="35"/>
    <n v="105"/>
    <x v="2"/>
    <x v="1"/>
    <x v="1"/>
  </r>
  <r>
    <x v="53"/>
    <x v="0"/>
    <s v="CUST7592"/>
    <x v="3"/>
    <n v="3"/>
    <n v="22"/>
    <n v="66"/>
    <x v="3"/>
    <x v="0"/>
    <x v="0"/>
  </r>
  <r>
    <x v="54"/>
    <x v="4"/>
    <s v="CUST3851"/>
    <x v="1"/>
    <n v="4"/>
    <n v="35"/>
    <n v="140"/>
    <x v="3"/>
    <x v="1"/>
    <x v="0"/>
  </r>
  <r>
    <x v="55"/>
    <x v="3"/>
    <s v="CUST8043"/>
    <x v="4"/>
    <n v="2"/>
    <n v="15"/>
    <n v="30"/>
    <x v="3"/>
    <x v="1"/>
    <x v="1"/>
  </r>
  <r>
    <x v="56"/>
    <x v="4"/>
    <s v="CUST9375"/>
    <x v="1"/>
    <n v="2"/>
    <n v="35"/>
    <n v="70"/>
    <x v="1"/>
    <x v="0"/>
    <x v="0"/>
  </r>
  <r>
    <x v="57"/>
    <x v="3"/>
    <s v="CUST6491"/>
    <x v="5"/>
    <n v="5"/>
    <n v="30"/>
    <n v="150"/>
    <x v="2"/>
    <x v="0"/>
    <x v="1"/>
  </r>
  <r>
    <x v="23"/>
    <x v="2"/>
    <s v="CUST1400"/>
    <x v="2"/>
    <n v="2"/>
    <n v="18"/>
    <n v="36"/>
    <x v="2"/>
    <x v="0"/>
    <x v="1"/>
  </r>
  <r>
    <x v="58"/>
    <x v="0"/>
    <s v="CUST7790"/>
    <x v="0"/>
    <n v="4"/>
    <n v="28"/>
    <n v="112"/>
    <x v="0"/>
    <x v="1"/>
    <x v="1"/>
  </r>
  <r>
    <x v="22"/>
    <x v="4"/>
    <s v="CUST1090"/>
    <x v="2"/>
    <n v="2"/>
    <n v="18"/>
    <n v="36"/>
    <x v="2"/>
    <x v="1"/>
    <x v="0"/>
  </r>
  <r>
    <x v="59"/>
    <x v="2"/>
    <s v="CUST8611"/>
    <x v="1"/>
    <n v="5"/>
    <n v="35"/>
    <n v="175"/>
    <x v="2"/>
    <x v="0"/>
    <x v="0"/>
  </r>
  <r>
    <x v="60"/>
    <x v="4"/>
    <s v="CUST9702"/>
    <x v="2"/>
    <n v="4"/>
    <n v="18"/>
    <n v="72"/>
    <x v="3"/>
    <x v="1"/>
    <x v="1"/>
  </r>
  <r>
    <x v="61"/>
    <x v="5"/>
    <s v="CUST8777"/>
    <x v="3"/>
    <n v="2"/>
    <n v="22"/>
    <n v="44"/>
    <x v="1"/>
    <x v="1"/>
    <x v="0"/>
  </r>
  <r>
    <x v="0"/>
    <x v="0"/>
    <s v="CUST8939"/>
    <x v="4"/>
    <n v="5"/>
    <n v="15"/>
    <n v="75"/>
    <x v="0"/>
    <x v="1"/>
    <x v="1"/>
  </r>
  <r>
    <x v="62"/>
    <x v="1"/>
    <s v="CUST4841"/>
    <x v="1"/>
    <n v="3"/>
    <n v="35"/>
    <n v="105"/>
    <x v="3"/>
    <x v="1"/>
    <x v="1"/>
  </r>
  <r>
    <x v="19"/>
    <x v="5"/>
    <s v="CUST3471"/>
    <x v="0"/>
    <n v="2"/>
    <n v="28"/>
    <n v="56"/>
    <x v="0"/>
    <x v="1"/>
    <x v="0"/>
  </r>
  <r>
    <x v="7"/>
    <x v="0"/>
    <s v="CUST7797"/>
    <x v="2"/>
    <n v="1"/>
    <n v="18"/>
    <n v="18"/>
    <x v="1"/>
    <x v="1"/>
    <x v="1"/>
  </r>
  <r>
    <x v="63"/>
    <x v="4"/>
    <s v="CUST7883"/>
    <x v="0"/>
    <n v="2"/>
    <n v="28"/>
    <n v="56"/>
    <x v="1"/>
    <x v="0"/>
    <x v="1"/>
  </r>
  <r>
    <x v="64"/>
    <x v="4"/>
    <s v="CUST5892"/>
    <x v="0"/>
    <n v="3"/>
    <n v="28"/>
    <n v="84"/>
    <x v="1"/>
    <x v="1"/>
    <x v="0"/>
  </r>
  <r>
    <x v="20"/>
    <x v="5"/>
    <s v="CUST8140"/>
    <x v="2"/>
    <n v="3"/>
    <n v="18"/>
    <n v="54"/>
    <x v="1"/>
    <x v="0"/>
    <x v="1"/>
  </r>
  <r>
    <x v="65"/>
    <x v="3"/>
    <s v="CUST3704"/>
    <x v="1"/>
    <n v="4"/>
    <n v="35"/>
    <n v="140"/>
    <x v="1"/>
    <x v="0"/>
    <x v="0"/>
  </r>
  <r>
    <x v="66"/>
    <x v="4"/>
    <s v="CUST1444"/>
    <x v="5"/>
    <n v="5"/>
    <n v="30"/>
    <n v="150"/>
    <x v="2"/>
    <x v="1"/>
    <x v="0"/>
  </r>
  <r>
    <x v="10"/>
    <x v="4"/>
    <s v="CUST5262"/>
    <x v="2"/>
    <n v="1"/>
    <n v="18"/>
    <n v="18"/>
    <x v="1"/>
    <x v="1"/>
    <x v="0"/>
  </r>
  <r>
    <x v="60"/>
    <x v="4"/>
    <s v="CUST7211"/>
    <x v="4"/>
    <n v="3"/>
    <n v="15"/>
    <n v="45"/>
    <x v="3"/>
    <x v="1"/>
    <x v="1"/>
  </r>
  <r>
    <x v="67"/>
    <x v="1"/>
    <s v="CUST9837"/>
    <x v="3"/>
    <n v="1"/>
    <n v="22"/>
    <n v="22"/>
    <x v="2"/>
    <x v="1"/>
    <x v="0"/>
  </r>
  <r>
    <x v="68"/>
    <x v="0"/>
    <s v="CUST1508"/>
    <x v="0"/>
    <n v="1"/>
    <n v="28"/>
    <n v="28"/>
    <x v="0"/>
    <x v="0"/>
    <x v="0"/>
  </r>
  <r>
    <x v="69"/>
    <x v="0"/>
    <s v="CUST3068"/>
    <x v="2"/>
    <n v="2"/>
    <n v="18"/>
    <n v="36"/>
    <x v="1"/>
    <x v="0"/>
    <x v="0"/>
  </r>
  <r>
    <x v="70"/>
    <x v="4"/>
    <s v="CUST7043"/>
    <x v="1"/>
    <n v="3"/>
    <n v="35"/>
    <n v="105"/>
    <x v="0"/>
    <x v="0"/>
    <x v="0"/>
  </r>
  <r>
    <x v="71"/>
    <x v="3"/>
    <s v="CUST1420"/>
    <x v="0"/>
    <n v="5"/>
    <n v="28"/>
    <n v="140"/>
    <x v="3"/>
    <x v="1"/>
    <x v="1"/>
  </r>
  <r>
    <x v="72"/>
    <x v="2"/>
    <s v="CUST4978"/>
    <x v="0"/>
    <n v="5"/>
    <n v="28"/>
    <n v="140"/>
    <x v="2"/>
    <x v="1"/>
    <x v="0"/>
  </r>
  <r>
    <x v="73"/>
    <x v="5"/>
    <s v="CUST9728"/>
    <x v="0"/>
    <n v="3"/>
    <n v="28"/>
    <n v="84"/>
    <x v="1"/>
    <x v="1"/>
    <x v="0"/>
  </r>
  <r>
    <x v="74"/>
    <x v="5"/>
    <s v="CUST1207"/>
    <x v="1"/>
    <n v="3"/>
    <n v="35"/>
    <n v="105"/>
    <x v="1"/>
    <x v="1"/>
    <x v="0"/>
  </r>
  <r>
    <x v="43"/>
    <x v="4"/>
    <s v="CUST3506"/>
    <x v="4"/>
    <n v="4"/>
    <n v="15"/>
    <n v="60"/>
    <x v="1"/>
    <x v="0"/>
    <x v="1"/>
  </r>
  <r>
    <x v="75"/>
    <x v="0"/>
    <s v="CUST8616"/>
    <x v="5"/>
    <n v="4"/>
    <n v="30"/>
    <n v="120"/>
    <x v="1"/>
    <x v="1"/>
    <x v="1"/>
  </r>
  <r>
    <x v="76"/>
    <x v="3"/>
    <s v="CUST8385"/>
    <x v="0"/>
    <n v="3"/>
    <n v="28"/>
    <n v="84"/>
    <x v="0"/>
    <x v="1"/>
    <x v="1"/>
  </r>
  <r>
    <x v="65"/>
    <x v="3"/>
    <s v="CUST6325"/>
    <x v="0"/>
    <n v="4"/>
    <n v="28"/>
    <n v="112"/>
    <x v="0"/>
    <x v="1"/>
    <x v="0"/>
  </r>
  <r>
    <x v="9"/>
    <x v="3"/>
    <s v="CUST5581"/>
    <x v="4"/>
    <n v="3"/>
    <n v="15"/>
    <n v="45"/>
    <x v="3"/>
    <x v="0"/>
    <x v="0"/>
  </r>
  <r>
    <x v="77"/>
    <x v="1"/>
    <s v="CUST9004"/>
    <x v="2"/>
    <n v="4"/>
    <n v="18"/>
    <n v="72"/>
    <x v="0"/>
    <x v="1"/>
    <x v="1"/>
  </r>
  <r>
    <x v="78"/>
    <x v="4"/>
    <s v="CUST5820"/>
    <x v="0"/>
    <n v="1"/>
    <n v="28"/>
    <n v="28"/>
    <x v="0"/>
    <x v="1"/>
    <x v="0"/>
  </r>
  <r>
    <x v="79"/>
    <x v="3"/>
    <s v="CUST7046"/>
    <x v="1"/>
    <n v="5"/>
    <n v="35"/>
    <n v="175"/>
    <x v="1"/>
    <x v="1"/>
    <x v="1"/>
  </r>
  <r>
    <x v="61"/>
    <x v="5"/>
    <s v="CUST8434"/>
    <x v="4"/>
    <n v="3"/>
    <n v="15"/>
    <n v="45"/>
    <x v="3"/>
    <x v="1"/>
    <x v="1"/>
  </r>
  <r>
    <x v="80"/>
    <x v="2"/>
    <s v="CUST6169"/>
    <x v="0"/>
    <n v="2"/>
    <n v="28"/>
    <n v="56"/>
    <x v="2"/>
    <x v="0"/>
    <x v="0"/>
  </r>
  <r>
    <x v="33"/>
    <x v="2"/>
    <s v="CUST5530"/>
    <x v="1"/>
    <n v="4"/>
    <n v="35"/>
    <n v="140"/>
    <x v="3"/>
    <x v="0"/>
    <x v="0"/>
  </r>
  <r>
    <x v="81"/>
    <x v="3"/>
    <s v="CUST3939"/>
    <x v="2"/>
    <n v="3"/>
    <n v="18"/>
    <n v="54"/>
    <x v="3"/>
    <x v="0"/>
    <x v="0"/>
  </r>
  <r>
    <x v="82"/>
    <x v="3"/>
    <s v="CUST5786"/>
    <x v="0"/>
    <n v="1"/>
    <n v="28"/>
    <n v="28"/>
    <x v="0"/>
    <x v="1"/>
    <x v="0"/>
  </r>
  <r>
    <x v="83"/>
    <x v="1"/>
    <s v="CUST8690"/>
    <x v="5"/>
    <n v="3"/>
    <n v="30"/>
    <n v="90"/>
    <x v="1"/>
    <x v="1"/>
    <x v="1"/>
  </r>
  <r>
    <x v="34"/>
    <x v="2"/>
    <s v="CUST8827"/>
    <x v="0"/>
    <n v="3"/>
    <n v="28"/>
    <n v="84"/>
    <x v="2"/>
    <x v="0"/>
    <x v="1"/>
  </r>
  <r>
    <x v="84"/>
    <x v="5"/>
    <s v="CUST1878"/>
    <x v="0"/>
    <n v="5"/>
    <n v="28"/>
    <n v="140"/>
    <x v="0"/>
    <x v="0"/>
    <x v="1"/>
  </r>
  <r>
    <x v="77"/>
    <x v="1"/>
    <s v="CUST7818"/>
    <x v="2"/>
    <n v="1"/>
    <n v="18"/>
    <n v="18"/>
    <x v="0"/>
    <x v="1"/>
    <x v="1"/>
  </r>
  <r>
    <x v="56"/>
    <x v="4"/>
    <s v="CUST8025"/>
    <x v="4"/>
    <n v="5"/>
    <n v="15"/>
    <n v="75"/>
    <x v="3"/>
    <x v="0"/>
    <x v="0"/>
  </r>
  <r>
    <x v="44"/>
    <x v="2"/>
    <s v="CUST5335"/>
    <x v="1"/>
    <n v="2"/>
    <n v="35"/>
    <n v="70"/>
    <x v="2"/>
    <x v="0"/>
    <x v="0"/>
  </r>
  <r>
    <x v="85"/>
    <x v="2"/>
    <s v="CUST3564"/>
    <x v="5"/>
    <n v="1"/>
    <n v="30"/>
    <n v="30"/>
    <x v="2"/>
    <x v="1"/>
    <x v="1"/>
  </r>
  <r>
    <x v="86"/>
    <x v="0"/>
    <s v="CUST5771"/>
    <x v="5"/>
    <n v="4"/>
    <n v="30"/>
    <n v="120"/>
    <x v="2"/>
    <x v="0"/>
    <x v="1"/>
  </r>
  <r>
    <x v="7"/>
    <x v="0"/>
    <s v="CUST2166"/>
    <x v="4"/>
    <n v="4"/>
    <n v="15"/>
    <n v="60"/>
    <x v="0"/>
    <x v="1"/>
    <x v="0"/>
  </r>
  <r>
    <x v="87"/>
    <x v="4"/>
    <s v="CUST4683"/>
    <x v="0"/>
    <n v="5"/>
    <n v="28"/>
    <n v="140"/>
    <x v="0"/>
    <x v="1"/>
    <x v="0"/>
  </r>
  <r>
    <x v="24"/>
    <x v="1"/>
    <s v="CUST6039"/>
    <x v="0"/>
    <n v="2"/>
    <n v="28"/>
    <n v="56"/>
    <x v="3"/>
    <x v="1"/>
    <x v="0"/>
  </r>
  <r>
    <x v="70"/>
    <x v="4"/>
    <s v="CUST7594"/>
    <x v="1"/>
    <n v="3"/>
    <n v="35"/>
    <n v="105"/>
    <x v="3"/>
    <x v="1"/>
    <x v="1"/>
  </r>
  <r>
    <x v="67"/>
    <x v="1"/>
    <s v="CUST8078"/>
    <x v="5"/>
    <n v="1"/>
    <n v="30"/>
    <n v="30"/>
    <x v="3"/>
    <x v="1"/>
    <x v="0"/>
  </r>
  <r>
    <x v="2"/>
    <x v="1"/>
    <s v="CUST1339"/>
    <x v="2"/>
    <n v="5"/>
    <n v="18"/>
    <n v="90"/>
    <x v="3"/>
    <x v="0"/>
    <x v="0"/>
  </r>
  <r>
    <x v="88"/>
    <x v="4"/>
    <s v="CUST5557"/>
    <x v="5"/>
    <n v="4"/>
    <n v="30"/>
    <n v="120"/>
    <x v="0"/>
    <x v="1"/>
    <x v="1"/>
  </r>
  <r>
    <x v="2"/>
    <x v="1"/>
    <s v="CUST7690"/>
    <x v="3"/>
    <n v="3"/>
    <n v="22"/>
    <n v="66"/>
    <x v="3"/>
    <x v="1"/>
    <x v="0"/>
  </r>
  <r>
    <x v="89"/>
    <x v="2"/>
    <s v="CUST9117"/>
    <x v="4"/>
    <n v="4"/>
    <n v="15"/>
    <n v="60"/>
    <x v="3"/>
    <x v="1"/>
    <x v="0"/>
  </r>
  <r>
    <x v="60"/>
    <x v="4"/>
    <s v="CUST5135"/>
    <x v="0"/>
    <n v="3"/>
    <n v="28"/>
    <n v="84"/>
    <x v="3"/>
    <x v="0"/>
    <x v="1"/>
  </r>
  <r>
    <x v="90"/>
    <x v="5"/>
    <s v="CUST8569"/>
    <x v="0"/>
    <n v="5"/>
    <n v="28"/>
    <n v="140"/>
    <x v="1"/>
    <x v="0"/>
    <x v="0"/>
  </r>
  <r>
    <x v="91"/>
    <x v="5"/>
    <s v="CUST9167"/>
    <x v="4"/>
    <n v="5"/>
    <n v="15"/>
    <n v="75"/>
    <x v="1"/>
    <x v="0"/>
    <x v="0"/>
  </r>
  <r>
    <x v="92"/>
    <x v="3"/>
    <s v="CUST5719"/>
    <x v="5"/>
    <n v="2"/>
    <n v="30"/>
    <n v="60"/>
    <x v="1"/>
    <x v="1"/>
    <x v="0"/>
  </r>
  <r>
    <x v="93"/>
    <x v="1"/>
    <s v="CUST4920"/>
    <x v="1"/>
    <n v="5"/>
    <n v="35"/>
    <n v="175"/>
    <x v="0"/>
    <x v="1"/>
    <x v="0"/>
  </r>
  <r>
    <x v="94"/>
    <x v="5"/>
    <s v="CUST4681"/>
    <x v="3"/>
    <n v="1"/>
    <n v="22"/>
    <n v="22"/>
    <x v="2"/>
    <x v="1"/>
    <x v="0"/>
  </r>
  <r>
    <x v="95"/>
    <x v="0"/>
    <s v="CUST5781"/>
    <x v="2"/>
    <n v="4"/>
    <n v="18"/>
    <n v="72"/>
    <x v="3"/>
    <x v="1"/>
    <x v="1"/>
  </r>
  <r>
    <x v="88"/>
    <x v="4"/>
    <s v="CUST3369"/>
    <x v="2"/>
    <n v="4"/>
    <n v="18"/>
    <n v="72"/>
    <x v="1"/>
    <x v="0"/>
    <x v="0"/>
  </r>
  <r>
    <x v="49"/>
    <x v="1"/>
    <s v="CUST6568"/>
    <x v="4"/>
    <n v="4"/>
    <n v="15"/>
    <n v="60"/>
    <x v="3"/>
    <x v="0"/>
    <x v="1"/>
  </r>
  <r>
    <x v="96"/>
    <x v="3"/>
    <s v="CUST9022"/>
    <x v="5"/>
    <n v="5"/>
    <n v="30"/>
    <n v="150"/>
    <x v="0"/>
    <x v="1"/>
    <x v="1"/>
  </r>
  <r>
    <x v="51"/>
    <x v="3"/>
    <s v="CUST9903"/>
    <x v="4"/>
    <n v="5"/>
    <n v="15"/>
    <n v="75"/>
    <x v="1"/>
    <x v="1"/>
    <x v="1"/>
  </r>
  <r>
    <x v="97"/>
    <x v="2"/>
    <s v="CUST7274"/>
    <x v="1"/>
    <n v="2"/>
    <n v="35"/>
    <n v="70"/>
    <x v="0"/>
    <x v="1"/>
    <x v="0"/>
  </r>
  <r>
    <x v="98"/>
    <x v="3"/>
    <s v="CUST7246"/>
    <x v="1"/>
    <n v="4"/>
    <n v="35"/>
    <n v="140"/>
    <x v="1"/>
    <x v="0"/>
    <x v="1"/>
  </r>
  <r>
    <x v="47"/>
    <x v="1"/>
    <s v="CUST6439"/>
    <x v="2"/>
    <n v="5"/>
    <n v="18"/>
    <n v="90"/>
    <x v="2"/>
    <x v="1"/>
    <x v="0"/>
  </r>
  <r>
    <x v="99"/>
    <x v="5"/>
    <s v="CUST3361"/>
    <x v="3"/>
    <n v="1"/>
    <n v="22"/>
    <n v="22"/>
    <x v="1"/>
    <x v="0"/>
    <x v="0"/>
  </r>
  <r>
    <x v="88"/>
    <x v="4"/>
    <s v="CUST7512"/>
    <x v="4"/>
    <n v="3"/>
    <n v="15"/>
    <n v="45"/>
    <x v="2"/>
    <x v="1"/>
    <x v="1"/>
  </r>
  <r>
    <x v="98"/>
    <x v="3"/>
    <s v="CUST9864"/>
    <x v="1"/>
    <n v="4"/>
    <n v="35"/>
    <n v="140"/>
    <x v="2"/>
    <x v="0"/>
    <x v="0"/>
  </r>
  <r>
    <x v="100"/>
    <x v="0"/>
    <s v="CUST4727"/>
    <x v="1"/>
    <n v="3"/>
    <n v="35"/>
    <n v="105"/>
    <x v="2"/>
    <x v="1"/>
    <x v="0"/>
  </r>
  <r>
    <x v="101"/>
    <x v="0"/>
    <s v="CUST8269"/>
    <x v="1"/>
    <n v="1"/>
    <n v="35"/>
    <n v="35"/>
    <x v="0"/>
    <x v="1"/>
    <x v="0"/>
  </r>
  <r>
    <x v="102"/>
    <x v="1"/>
    <s v="CUST5806"/>
    <x v="4"/>
    <n v="1"/>
    <n v="15"/>
    <n v="15"/>
    <x v="3"/>
    <x v="1"/>
    <x v="1"/>
  </r>
  <r>
    <x v="103"/>
    <x v="2"/>
    <s v="CUST7751"/>
    <x v="2"/>
    <n v="5"/>
    <n v="18"/>
    <n v="90"/>
    <x v="0"/>
    <x v="0"/>
    <x v="0"/>
  </r>
  <r>
    <x v="67"/>
    <x v="1"/>
    <s v="CUST4945"/>
    <x v="5"/>
    <n v="4"/>
    <n v="30"/>
    <n v="120"/>
    <x v="1"/>
    <x v="0"/>
    <x v="0"/>
  </r>
  <r>
    <x v="10"/>
    <x v="4"/>
    <s v="CUST8529"/>
    <x v="1"/>
    <n v="3"/>
    <n v="35"/>
    <n v="105"/>
    <x v="3"/>
    <x v="0"/>
    <x v="1"/>
  </r>
  <r>
    <x v="104"/>
    <x v="3"/>
    <s v="CUST3588"/>
    <x v="1"/>
    <n v="5"/>
    <n v="35"/>
    <n v="175"/>
    <x v="2"/>
    <x v="1"/>
    <x v="1"/>
  </r>
  <r>
    <x v="105"/>
    <x v="5"/>
    <s v="CUST5097"/>
    <x v="4"/>
    <n v="4"/>
    <n v="15"/>
    <n v="60"/>
    <x v="1"/>
    <x v="1"/>
    <x v="0"/>
  </r>
  <r>
    <x v="106"/>
    <x v="4"/>
    <s v="CUST4886"/>
    <x v="3"/>
    <n v="1"/>
    <n v="22"/>
    <n v="22"/>
    <x v="1"/>
    <x v="1"/>
    <x v="1"/>
  </r>
  <r>
    <x v="107"/>
    <x v="0"/>
    <s v="CUST7484"/>
    <x v="4"/>
    <n v="1"/>
    <n v="15"/>
    <n v="15"/>
    <x v="3"/>
    <x v="0"/>
    <x v="0"/>
  </r>
  <r>
    <x v="108"/>
    <x v="0"/>
    <s v="CUST5689"/>
    <x v="1"/>
    <n v="4"/>
    <n v="35"/>
    <n v="140"/>
    <x v="0"/>
    <x v="1"/>
    <x v="0"/>
  </r>
  <r>
    <x v="101"/>
    <x v="0"/>
    <s v="CUST5106"/>
    <x v="2"/>
    <n v="5"/>
    <n v="18"/>
    <n v="90"/>
    <x v="0"/>
    <x v="0"/>
    <x v="0"/>
  </r>
  <r>
    <x v="71"/>
    <x v="3"/>
    <s v="CUST6977"/>
    <x v="3"/>
    <n v="1"/>
    <n v="22"/>
    <n v="22"/>
    <x v="0"/>
    <x v="0"/>
    <x v="1"/>
  </r>
  <r>
    <x v="109"/>
    <x v="3"/>
    <s v="CUST3877"/>
    <x v="1"/>
    <n v="4"/>
    <n v="35"/>
    <n v="140"/>
    <x v="0"/>
    <x v="0"/>
    <x v="1"/>
  </r>
  <r>
    <x v="110"/>
    <x v="5"/>
    <s v="CUST3695"/>
    <x v="5"/>
    <n v="3"/>
    <n v="30"/>
    <n v="90"/>
    <x v="3"/>
    <x v="1"/>
    <x v="1"/>
  </r>
  <r>
    <x v="65"/>
    <x v="3"/>
    <s v="CUST2233"/>
    <x v="0"/>
    <n v="4"/>
    <n v="28"/>
    <n v="112"/>
    <x v="0"/>
    <x v="0"/>
    <x v="1"/>
  </r>
  <r>
    <x v="111"/>
    <x v="5"/>
    <s v="CUST7464"/>
    <x v="4"/>
    <n v="1"/>
    <n v="15"/>
    <n v="15"/>
    <x v="2"/>
    <x v="1"/>
    <x v="0"/>
  </r>
  <r>
    <x v="60"/>
    <x v="4"/>
    <s v="CUST7242"/>
    <x v="4"/>
    <n v="3"/>
    <n v="15"/>
    <n v="45"/>
    <x v="3"/>
    <x v="0"/>
    <x v="0"/>
  </r>
  <r>
    <x v="88"/>
    <x v="4"/>
    <s v="CUST6374"/>
    <x v="0"/>
    <n v="5"/>
    <n v="28"/>
    <n v="140"/>
    <x v="0"/>
    <x v="0"/>
    <x v="1"/>
  </r>
  <r>
    <x v="107"/>
    <x v="0"/>
    <s v="CUST2911"/>
    <x v="4"/>
    <n v="4"/>
    <n v="15"/>
    <n v="60"/>
    <x v="0"/>
    <x v="0"/>
    <x v="0"/>
  </r>
  <r>
    <x v="55"/>
    <x v="3"/>
    <s v="CUST2592"/>
    <x v="3"/>
    <n v="1"/>
    <n v="22"/>
    <n v="22"/>
    <x v="0"/>
    <x v="0"/>
    <x v="1"/>
  </r>
  <r>
    <x v="60"/>
    <x v="4"/>
    <s v="CUST7866"/>
    <x v="4"/>
    <n v="5"/>
    <n v="15"/>
    <n v="75"/>
    <x v="0"/>
    <x v="1"/>
    <x v="0"/>
  </r>
  <r>
    <x v="84"/>
    <x v="5"/>
    <s v="CUST5583"/>
    <x v="5"/>
    <n v="4"/>
    <n v="30"/>
    <n v="120"/>
    <x v="2"/>
    <x v="1"/>
    <x v="0"/>
  </r>
  <r>
    <x v="56"/>
    <x v="4"/>
    <s v="CUST6942"/>
    <x v="3"/>
    <n v="2"/>
    <n v="22"/>
    <n v="44"/>
    <x v="2"/>
    <x v="1"/>
    <x v="1"/>
  </r>
  <r>
    <x v="112"/>
    <x v="1"/>
    <s v="CUST4109"/>
    <x v="3"/>
    <n v="3"/>
    <n v="22"/>
    <n v="66"/>
    <x v="2"/>
    <x v="1"/>
    <x v="0"/>
  </r>
  <r>
    <x v="113"/>
    <x v="0"/>
    <s v="CUST1349"/>
    <x v="2"/>
    <n v="5"/>
    <n v="18"/>
    <n v="90"/>
    <x v="2"/>
    <x v="1"/>
    <x v="0"/>
  </r>
  <r>
    <x v="114"/>
    <x v="2"/>
    <s v="CUST2124"/>
    <x v="5"/>
    <n v="2"/>
    <n v="30"/>
    <n v="60"/>
    <x v="0"/>
    <x v="0"/>
    <x v="0"/>
  </r>
  <r>
    <x v="115"/>
    <x v="3"/>
    <s v="CUST1046"/>
    <x v="2"/>
    <n v="5"/>
    <n v="18"/>
    <n v="90"/>
    <x v="3"/>
    <x v="0"/>
    <x v="0"/>
  </r>
  <r>
    <x v="19"/>
    <x v="5"/>
    <s v="CUST2801"/>
    <x v="4"/>
    <n v="2"/>
    <n v="15"/>
    <n v="30"/>
    <x v="2"/>
    <x v="0"/>
    <x v="0"/>
  </r>
  <r>
    <x v="116"/>
    <x v="3"/>
    <s v="CUST6304"/>
    <x v="2"/>
    <n v="5"/>
    <n v="18"/>
    <n v="90"/>
    <x v="2"/>
    <x v="0"/>
    <x v="1"/>
  </r>
  <r>
    <x v="27"/>
    <x v="1"/>
    <s v="CUST9619"/>
    <x v="2"/>
    <n v="4"/>
    <n v="18"/>
    <n v="72"/>
    <x v="2"/>
    <x v="0"/>
    <x v="1"/>
  </r>
  <r>
    <x v="78"/>
    <x v="4"/>
    <s v="CUST2786"/>
    <x v="4"/>
    <n v="5"/>
    <n v="15"/>
    <n v="75"/>
    <x v="1"/>
    <x v="0"/>
    <x v="0"/>
  </r>
  <r>
    <x v="117"/>
    <x v="0"/>
    <s v="CUST8504"/>
    <x v="5"/>
    <n v="3"/>
    <n v="30"/>
    <n v="90"/>
    <x v="2"/>
    <x v="0"/>
    <x v="1"/>
  </r>
  <r>
    <x v="22"/>
    <x v="4"/>
    <s v="CUST9032"/>
    <x v="3"/>
    <n v="1"/>
    <n v="22"/>
    <n v="22"/>
    <x v="1"/>
    <x v="0"/>
    <x v="0"/>
  </r>
  <r>
    <x v="118"/>
    <x v="3"/>
    <s v="CUST2076"/>
    <x v="5"/>
    <n v="2"/>
    <n v="30"/>
    <n v="60"/>
    <x v="0"/>
    <x v="1"/>
    <x v="1"/>
  </r>
  <r>
    <x v="5"/>
    <x v="4"/>
    <s v="CUST5831"/>
    <x v="5"/>
    <n v="5"/>
    <n v="30"/>
    <n v="150"/>
    <x v="1"/>
    <x v="1"/>
    <x v="0"/>
  </r>
  <r>
    <x v="107"/>
    <x v="0"/>
    <s v="CUST4522"/>
    <x v="0"/>
    <n v="5"/>
    <n v="28"/>
    <n v="140"/>
    <x v="1"/>
    <x v="1"/>
    <x v="0"/>
  </r>
  <r>
    <x v="46"/>
    <x v="4"/>
    <s v="CUST7532"/>
    <x v="4"/>
    <n v="4"/>
    <n v="15"/>
    <n v="60"/>
    <x v="1"/>
    <x v="0"/>
    <x v="1"/>
  </r>
  <r>
    <x v="119"/>
    <x v="4"/>
    <s v="CUST7132"/>
    <x v="4"/>
    <n v="3"/>
    <n v="15"/>
    <n v="45"/>
    <x v="0"/>
    <x v="1"/>
    <x v="0"/>
  </r>
  <r>
    <x v="2"/>
    <x v="1"/>
    <s v="CUST8075"/>
    <x v="0"/>
    <n v="1"/>
    <n v="28"/>
    <n v="28"/>
    <x v="2"/>
    <x v="1"/>
    <x v="0"/>
  </r>
  <r>
    <x v="111"/>
    <x v="5"/>
    <s v="CUST6400"/>
    <x v="0"/>
    <n v="5"/>
    <n v="28"/>
    <n v="140"/>
    <x v="2"/>
    <x v="1"/>
    <x v="1"/>
  </r>
  <r>
    <x v="53"/>
    <x v="0"/>
    <s v="CUST5712"/>
    <x v="3"/>
    <n v="1"/>
    <n v="22"/>
    <n v="22"/>
    <x v="3"/>
    <x v="1"/>
    <x v="0"/>
  </r>
  <r>
    <x v="120"/>
    <x v="5"/>
    <s v="CUST3535"/>
    <x v="5"/>
    <n v="2"/>
    <n v="30"/>
    <n v="60"/>
    <x v="1"/>
    <x v="0"/>
    <x v="0"/>
  </r>
  <r>
    <x v="121"/>
    <x v="3"/>
    <s v="CUST2882"/>
    <x v="5"/>
    <n v="3"/>
    <n v="30"/>
    <n v="90"/>
    <x v="3"/>
    <x v="0"/>
    <x v="1"/>
  </r>
  <r>
    <x v="122"/>
    <x v="5"/>
    <s v="CUST1430"/>
    <x v="5"/>
    <n v="5"/>
    <n v="30"/>
    <n v="150"/>
    <x v="3"/>
    <x v="0"/>
    <x v="0"/>
  </r>
  <r>
    <x v="123"/>
    <x v="3"/>
    <s v="CUST6567"/>
    <x v="1"/>
    <n v="3"/>
    <n v="35"/>
    <n v="105"/>
    <x v="3"/>
    <x v="0"/>
    <x v="0"/>
  </r>
  <r>
    <x v="124"/>
    <x v="2"/>
    <s v="CUST2140"/>
    <x v="5"/>
    <n v="4"/>
    <n v="30"/>
    <n v="120"/>
    <x v="0"/>
    <x v="0"/>
    <x v="0"/>
  </r>
  <r>
    <x v="110"/>
    <x v="5"/>
    <s v="CUST7878"/>
    <x v="2"/>
    <n v="4"/>
    <n v="18"/>
    <n v="72"/>
    <x v="1"/>
    <x v="1"/>
    <x v="0"/>
  </r>
  <r>
    <x v="125"/>
    <x v="4"/>
    <s v="CUST2391"/>
    <x v="4"/>
    <n v="3"/>
    <n v="15"/>
    <n v="45"/>
    <x v="2"/>
    <x v="0"/>
    <x v="0"/>
  </r>
  <r>
    <x v="126"/>
    <x v="0"/>
    <s v="CUST5458"/>
    <x v="0"/>
    <n v="1"/>
    <n v="28"/>
    <n v="28"/>
    <x v="1"/>
    <x v="1"/>
    <x v="1"/>
  </r>
  <r>
    <x v="108"/>
    <x v="0"/>
    <s v="CUST5475"/>
    <x v="3"/>
    <n v="4"/>
    <n v="22"/>
    <n v="88"/>
    <x v="0"/>
    <x v="0"/>
    <x v="1"/>
  </r>
  <r>
    <x v="43"/>
    <x v="4"/>
    <s v="CUST8972"/>
    <x v="0"/>
    <n v="3"/>
    <n v="28"/>
    <n v="84"/>
    <x v="3"/>
    <x v="0"/>
    <x v="0"/>
  </r>
  <r>
    <x v="127"/>
    <x v="4"/>
    <s v="CUST1125"/>
    <x v="5"/>
    <n v="1"/>
    <n v="30"/>
    <n v="30"/>
    <x v="0"/>
    <x v="1"/>
    <x v="0"/>
  </r>
  <r>
    <x v="13"/>
    <x v="2"/>
    <s v="CUST6375"/>
    <x v="4"/>
    <n v="3"/>
    <n v="15"/>
    <n v="45"/>
    <x v="2"/>
    <x v="0"/>
    <x v="1"/>
  </r>
  <r>
    <x v="43"/>
    <x v="4"/>
    <s v="CUST7229"/>
    <x v="2"/>
    <n v="2"/>
    <n v="18"/>
    <n v="36"/>
    <x v="0"/>
    <x v="1"/>
    <x v="0"/>
  </r>
  <r>
    <x v="127"/>
    <x v="4"/>
    <s v="CUST8147"/>
    <x v="1"/>
    <n v="1"/>
    <n v="35"/>
    <n v="35"/>
    <x v="2"/>
    <x v="1"/>
    <x v="0"/>
  </r>
  <r>
    <x v="128"/>
    <x v="3"/>
    <s v="CUST7626"/>
    <x v="5"/>
    <n v="4"/>
    <n v="30"/>
    <n v="120"/>
    <x v="1"/>
    <x v="1"/>
    <x v="0"/>
  </r>
  <r>
    <x v="129"/>
    <x v="4"/>
    <s v="CUST3815"/>
    <x v="0"/>
    <n v="3"/>
    <n v="28"/>
    <n v="84"/>
    <x v="1"/>
    <x v="1"/>
    <x v="0"/>
  </r>
  <r>
    <x v="130"/>
    <x v="4"/>
    <s v="CUST8138"/>
    <x v="0"/>
    <n v="2"/>
    <n v="28"/>
    <n v="56"/>
    <x v="1"/>
    <x v="0"/>
    <x v="1"/>
  </r>
  <r>
    <x v="71"/>
    <x v="3"/>
    <s v="CUST4630"/>
    <x v="1"/>
    <n v="3"/>
    <n v="35"/>
    <n v="105"/>
    <x v="3"/>
    <x v="0"/>
    <x v="0"/>
  </r>
  <r>
    <x v="131"/>
    <x v="5"/>
    <s v="CUST9693"/>
    <x v="1"/>
    <n v="1"/>
    <n v="35"/>
    <n v="35"/>
    <x v="0"/>
    <x v="1"/>
    <x v="1"/>
  </r>
  <r>
    <x v="95"/>
    <x v="0"/>
    <s v="CUST2684"/>
    <x v="2"/>
    <n v="2"/>
    <n v="18"/>
    <n v="36"/>
    <x v="0"/>
    <x v="1"/>
    <x v="0"/>
  </r>
  <r>
    <x v="85"/>
    <x v="2"/>
    <s v="CUST2234"/>
    <x v="5"/>
    <n v="2"/>
    <n v="30"/>
    <n v="60"/>
    <x v="0"/>
    <x v="1"/>
    <x v="1"/>
  </r>
  <r>
    <x v="73"/>
    <x v="5"/>
    <s v="CUST6295"/>
    <x v="5"/>
    <n v="4"/>
    <n v="30"/>
    <n v="120"/>
    <x v="3"/>
    <x v="0"/>
    <x v="1"/>
  </r>
  <r>
    <x v="49"/>
    <x v="1"/>
    <s v="CUST5961"/>
    <x v="3"/>
    <n v="4"/>
    <n v="22"/>
    <n v="88"/>
    <x v="3"/>
    <x v="0"/>
    <x v="1"/>
  </r>
  <r>
    <x v="74"/>
    <x v="5"/>
    <s v="CUST8565"/>
    <x v="0"/>
    <n v="3"/>
    <n v="28"/>
    <n v="84"/>
    <x v="1"/>
    <x v="0"/>
    <x v="0"/>
  </r>
  <r>
    <x v="125"/>
    <x v="4"/>
    <s v="CUST2479"/>
    <x v="4"/>
    <n v="1"/>
    <n v="15"/>
    <n v="15"/>
    <x v="1"/>
    <x v="1"/>
    <x v="0"/>
  </r>
  <r>
    <x v="132"/>
    <x v="4"/>
    <s v="CUST6267"/>
    <x v="5"/>
    <n v="2"/>
    <n v="30"/>
    <n v="60"/>
    <x v="1"/>
    <x v="0"/>
    <x v="0"/>
  </r>
  <r>
    <x v="132"/>
    <x v="4"/>
    <s v="CUST2381"/>
    <x v="0"/>
    <n v="3"/>
    <n v="28"/>
    <n v="84"/>
    <x v="0"/>
    <x v="0"/>
    <x v="0"/>
  </r>
  <r>
    <x v="133"/>
    <x v="0"/>
    <s v="CUST9586"/>
    <x v="3"/>
    <n v="4"/>
    <n v="22"/>
    <n v="88"/>
    <x v="0"/>
    <x v="1"/>
    <x v="1"/>
  </r>
  <r>
    <x v="57"/>
    <x v="3"/>
    <s v="CUST6543"/>
    <x v="3"/>
    <n v="4"/>
    <n v="22"/>
    <n v="88"/>
    <x v="2"/>
    <x v="1"/>
    <x v="0"/>
  </r>
  <r>
    <x v="115"/>
    <x v="3"/>
    <s v="CUST7333"/>
    <x v="0"/>
    <n v="5"/>
    <n v="28"/>
    <n v="140"/>
    <x v="3"/>
    <x v="1"/>
    <x v="0"/>
  </r>
  <r>
    <x v="134"/>
    <x v="3"/>
    <s v="CUST3317"/>
    <x v="0"/>
    <n v="5"/>
    <n v="28"/>
    <n v="140"/>
    <x v="3"/>
    <x v="1"/>
    <x v="1"/>
  </r>
  <r>
    <x v="39"/>
    <x v="2"/>
    <s v="CUST6072"/>
    <x v="5"/>
    <n v="1"/>
    <n v="30"/>
    <n v="30"/>
    <x v="1"/>
    <x v="1"/>
    <x v="0"/>
  </r>
  <r>
    <x v="37"/>
    <x v="0"/>
    <s v="CUST2531"/>
    <x v="1"/>
    <n v="5"/>
    <n v="35"/>
    <n v="175"/>
    <x v="1"/>
    <x v="1"/>
    <x v="0"/>
  </r>
  <r>
    <x v="14"/>
    <x v="4"/>
    <s v="CUST4509"/>
    <x v="4"/>
    <n v="2"/>
    <n v="15"/>
    <n v="30"/>
    <x v="3"/>
    <x v="1"/>
    <x v="0"/>
  </r>
  <r>
    <x v="23"/>
    <x v="2"/>
    <s v="CUST2264"/>
    <x v="2"/>
    <n v="2"/>
    <n v="18"/>
    <n v="36"/>
    <x v="3"/>
    <x v="0"/>
    <x v="0"/>
  </r>
  <r>
    <x v="113"/>
    <x v="0"/>
    <s v="CUST3147"/>
    <x v="4"/>
    <n v="5"/>
    <n v="15"/>
    <n v="75"/>
    <x v="1"/>
    <x v="0"/>
    <x v="0"/>
  </r>
  <r>
    <x v="29"/>
    <x v="2"/>
    <s v="CUST3712"/>
    <x v="1"/>
    <n v="5"/>
    <n v="35"/>
    <n v="175"/>
    <x v="1"/>
    <x v="0"/>
    <x v="1"/>
  </r>
  <r>
    <x v="135"/>
    <x v="4"/>
    <s v="CUST8277"/>
    <x v="1"/>
    <n v="2"/>
    <n v="35"/>
    <n v="70"/>
    <x v="3"/>
    <x v="1"/>
    <x v="0"/>
  </r>
  <r>
    <x v="136"/>
    <x v="5"/>
    <s v="CUST8684"/>
    <x v="2"/>
    <n v="3"/>
    <n v="18"/>
    <n v="54"/>
    <x v="0"/>
    <x v="1"/>
    <x v="1"/>
  </r>
  <r>
    <x v="10"/>
    <x v="4"/>
    <s v="CUST9239"/>
    <x v="4"/>
    <n v="4"/>
    <n v="15"/>
    <n v="60"/>
    <x v="1"/>
    <x v="0"/>
    <x v="0"/>
  </r>
  <r>
    <x v="42"/>
    <x v="0"/>
    <s v="CUST1854"/>
    <x v="2"/>
    <n v="3"/>
    <n v="18"/>
    <n v="54"/>
    <x v="1"/>
    <x v="1"/>
    <x v="0"/>
  </r>
  <r>
    <x v="91"/>
    <x v="5"/>
    <s v="CUST2374"/>
    <x v="0"/>
    <n v="3"/>
    <n v="28"/>
    <n v="84"/>
    <x v="0"/>
    <x v="1"/>
    <x v="1"/>
  </r>
  <r>
    <x v="90"/>
    <x v="5"/>
    <s v="CUST2502"/>
    <x v="2"/>
    <n v="4"/>
    <n v="18"/>
    <n v="72"/>
    <x v="0"/>
    <x v="1"/>
    <x v="1"/>
  </r>
  <r>
    <x v="137"/>
    <x v="1"/>
    <s v="CUST7495"/>
    <x v="3"/>
    <n v="1"/>
    <n v="22"/>
    <n v="22"/>
    <x v="3"/>
    <x v="0"/>
    <x v="1"/>
  </r>
  <r>
    <x v="67"/>
    <x v="1"/>
    <s v="CUST1461"/>
    <x v="4"/>
    <n v="2"/>
    <n v="15"/>
    <n v="30"/>
    <x v="3"/>
    <x v="0"/>
    <x v="1"/>
  </r>
  <r>
    <x v="103"/>
    <x v="2"/>
    <s v="CUST5700"/>
    <x v="2"/>
    <n v="1"/>
    <n v="18"/>
    <n v="18"/>
    <x v="1"/>
    <x v="0"/>
    <x v="1"/>
  </r>
  <r>
    <x v="78"/>
    <x v="4"/>
    <s v="CUST2298"/>
    <x v="5"/>
    <n v="1"/>
    <n v="30"/>
    <n v="30"/>
    <x v="2"/>
    <x v="1"/>
    <x v="0"/>
  </r>
  <r>
    <x v="138"/>
    <x v="2"/>
    <s v="CUST9647"/>
    <x v="5"/>
    <n v="5"/>
    <n v="30"/>
    <n v="150"/>
    <x v="1"/>
    <x v="0"/>
    <x v="1"/>
  </r>
  <r>
    <x v="45"/>
    <x v="2"/>
    <s v="CUST1782"/>
    <x v="4"/>
    <n v="1"/>
    <n v="15"/>
    <n v="15"/>
    <x v="0"/>
    <x v="1"/>
    <x v="1"/>
  </r>
  <r>
    <x v="139"/>
    <x v="1"/>
    <s v="CUST9782"/>
    <x v="0"/>
    <n v="4"/>
    <n v="28"/>
    <n v="112"/>
    <x v="2"/>
    <x v="0"/>
    <x v="0"/>
  </r>
  <r>
    <x v="140"/>
    <x v="3"/>
    <s v="CUST6780"/>
    <x v="3"/>
    <n v="1"/>
    <n v="22"/>
    <n v="22"/>
    <x v="0"/>
    <x v="1"/>
    <x v="0"/>
  </r>
  <r>
    <x v="53"/>
    <x v="0"/>
    <s v="CUST9576"/>
    <x v="1"/>
    <n v="1"/>
    <n v="35"/>
    <n v="35"/>
    <x v="3"/>
    <x v="0"/>
    <x v="0"/>
  </r>
  <r>
    <x v="141"/>
    <x v="4"/>
    <s v="CUST7338"/>
    <x v="3"/>
    <n v="1"/>
    <n v="22"/>
    <n v="22"/>
    <x v="3"/>
    <x v="1"/>
    <x v="0"/>
  </r>
  <r>
    <x v="116"/>
    <x v="3"/>
    <s v="CUST4950"/>
    <x v="0"/>
    <n v="3"/>
    <n v="28"/>
    <n v="84"/>
    <x v="2"/>
    <x v="1"/>
    <x v="0"/>
  </r>
  <r>
    <x v="102"/>
    <x v="1"/>
    <s v="CUST6546"/>
    <x v="4"/>
    <n v="5"/>
    <n v="15"/>
    <n v="75"/>
    <x v="0"/>
    <x v="1"/>
    <x v="1"/>
  </r>
  <r>
    <x v="100"/>
    <x v="0"/>
    <s v="CUST2033"/>
    <x v="2"/>
    <n v="2"/>
    <n v="18"/>
    <n v="36"/>
    <x v="1"/>
    <x v="0"/>
    <x v="1"/>
  </r>
  <r>
    <x v="142"/>
    <x v="2"/>
    <s v="CUST1686"/>
    <x v="0"/>
    <n v="2"/>
    <n v="28"/>
    <n v="56"/>
    <x v="3"/>
    <x v="1"/>
    <x v="1"/>
  </r>
  <r>
    <x v="143"/>
    <x v="5"/>
    <s v="CUST1599"/>
    <x v="3"/>
    <n v="3"/>
    <n v="22"/>
    <n v="66"/>
    <x v="0"/>
    <x v="1"/>
    <x v="1"/>
  </r>
  <r>
    <x v="30"/>
    <x v="1"/>
    <s v="CUST5476"/>
    <x v="1"/>
    <n v="3"/>
    <n v="35"/>
    <n v="105"/>
    <x v="2"/>
    <x v="1"/>
    <x v="1"/>
  </r>
  <r>
    <x v="22"/>
    <x v="4"/>
    <s v="CUST7334"/>
    <x v="1"/>
    <n v="4"/>
    <n v="35"/>
    <n v="140"/>
    <x v="3"/>
    <x v="0"/>
    <x v="1"/>
  </r>
  <r>
    <x v="144"/>
    <x v="0"/>
    <s v="CUST9507"/>
    <x v="3"/>
    <n v="3"/>
    <n v="22"/>
    <n v="66"/>
    <x v="3"/>
    <x v="0"/>
    <x v="1"/>
  </r>
  <r>
    <x v="67"/>
    <x v="1"/>
    <s v="CUST3956"/>
    <x v="3"/>
    <n v="5"/>
    <n v="22"/>
    <n v="110"/>
    <x v="3"/>
    <x v="1"/>
    <x v="0"/>
  </r>
  <r>
    <x v="67"/>
    <x v="1"/>
    <s v="CUST6021"/>
    <x v="4"/>
    <n v="3"/>
    <n v="15"/>
    <n v="45"/>
    <x v="1"/>
    <x v="1"/>
    <x v="0"/>
  </r>
  <r>
    <x v="86"/>
    <x v="0"/>
    <s v="CUST8325"/>
    <x v="3"/>
    <n v="3"/>
    <n v="22"/>
    <n v="66"/>
    <x v="2"/>
    <x v="1"/>
    <x v="1"/>
  </r>
  <r>
    <x v="82"/>
    <x v="3"/>
    <s v="CUST2229"/>
    <x v="1"/>
    <n v="1"/>
    <n v="35"/>
    <n v="35"/>
    <x v="1"/>
    <x v="1"/>
    <x v="0"/>
  </r>
  <r>
    <x v="93"/>
    <x v="1"/>
    <s v="CUST8179"/>
    <x v="2"/>
    <n v="5"/>
    <n v="18"/>
    <n v="90"/>
    <x v="2"/>
    <x v="0"/>
    <x v="0"/>
  </r>
  <r>
    <x v="45"/>
    <x v="2"/>
    <s v="CUST6933"/>
    <x v="1"/>
    <n v="3"/>
    <n v="35"/>
    <n v="105"/>
    <x v="1"/>
    <x v="0"/>
    <x v="0"/>
  </r>
  <r>
    <x v="145"/>
    <x v="0"/>
    <s v="CUST7095"/>
    <x v="3"/>
    <n v="3"/>
    <n v="22"/>
    <n v="66"/>
    <x v="1"/>
    <x v="0"/>
    <x v="0"/>
  </r>
  <r>
    <x v="110"/>
    <x v="5"/>
    <s v="CUST6150"/>
    <x v="4"/>
    <n v="4"/>
    <n v="15"/>
    <n v="60"/>
    <x v="3"/>
    <x v="0"/>
    <x v="0"/>
  </r>
  <r>
    <x v="137"/>
    <x v="1"/>
    <s v="CUST9176"/>
    <x v="1"/>
    <n v="2"/>
    <n v="35"/>
    <n v="70"/>
    <x v="1"/>
    <x v="0"/>
    <x v="1"/>
  </r>
  <r>
    <x v="36"/>
    <x v="3"/>
    <s v="CUST4515"/>
    <x v="1"/>
    <n v="4"/>
    <n v="35"/>
    <n v="140"/>
    <x v="3"/>
    <x v="1"/>
    <x v="0"/>
  </r>
  <r>
    <x v="146"/>
    <x v="2"/>
    <s v="CUST8406"/>
    <x v="2"/>
    <n v="1"/>
    <n v="18"/>
    <n v="18"/>
    <x v="0"/>
    <x v="1"/>
    <x v="0"/>
  </r>
  <r>
    <x v="147"/>
    <x v="0"/>
    <s v="CUST2063"/>
    <x v="4"/>
    <n v="3"/>
    <n v="15"/>
    <n v="45"/>
    <x v="3"/>
    <x v="1"/>
    <x v="0"/>
  </r>
  <r>
    <x v="133"/>
    <x v="0"/>
    <s v="CUST6922"/>
    <x v="1"/>
    <n v="2"/>
    <n v="35"/>
    <n v="70"/>
    <x v="0"/>
    <x v="0"/>
    <x v="0"/>
  </r>
  <r>
    <x v="13"/>
    <x v="2"/>
    <s v="CUST1430"/>
    <x v="2"/>
    <n v="4"/>
    <n v="18"/>
    <n v="72"/>
    <x v="3"/>
    <x v="1"/>
    <x v="1"/>
  </r>
  <r>
    <x v="94"/>
    <x v="5"/>
    <s v="CUST2412"/>
    <x v="2"/>
    <n v="5"/>
    <n v="18"/>
    <n v="90"/>
    <x v="2"/>
    <x v="1"/>
    <x v="1"/>
  </r>
  <r>
    <x v="64"/>
    <x v="4"/>
    <s v="CUST7708"/>
    <x v="5"/>
    <n v="4"/>
    <n v="30"/>
    <n v="120"/>
    <x v="2"/>
    <x v="0"/>
    <x v="1"/>
  </r>
  <r>
    <x v="17"/>
    <x v="0"/>
    <s v="CUST8632"/>
    <x v="0"/>
    <n v="4"/>
    <n v="28"/>
    <n v="112"/>
    <x v="3"/>
    <x v="0"/>
    <x v="0"/>
  </r>
  <r>
    <x v="39"/>
    <x v="2"/>
    <s v="CUST1907"/>
    <x v="3"/>
    <n v="5"/>
    <n v="22"/>
    <n v="110"/>
    <x v="2"/>
    <x v="0"/>
    <x v="1"/>
  </r>
  <r>
    <x v="148"/>
    <x v="2"/>
    <s v="CUST4694"/>
    <x v="2"/>
    <n v="3"/>
    <n v="18"/>
    <n v="54"/>
    <x v="3"/>
    <x v="1"/>
    <x v="0"/>
  </r>
  <r>
    <x v="149"/>
    <x v="3"/>
    <s v="CUST5496"/>
    <x v="2"/>
    <n v="5"/>
    <n v="18"/>
    <n v="90"/>
    <x v="0"/>
    <x v="1"/>
    <x v="0"/>
  </r>
  <r>
    <x v="150"/>
    <x v="5"/>
    <s v="CUST3526"/>
    <x v="1"/>
    <n v="2"/>
    <n v="35"/>
    <n v="70"/>
    <x v="0"/>
    <x v="1"/>
    <x v="0"/>
  </r>
  <r>
    <x v="93"/>
    <x v="1"/>
    <s v="CUST5336"/>
    <x v="0"/>
    <n v="1"/>
    <n v="28"/>
    <n v="28"/>
    <x v="0"/>
    <x v="1"/>
    <x v="0"/>
  </r>
  <r>
    <x v="151"/>
    <x v="5"/>
    <s v="CUST5745"/>
    <x v="1"/>
    <n v="5"/>
    <n v="35"/>
    <n v="175"/>
    <x v="3"/>
    <x v="1"/>
    <x v="0"/>
  </r>
  <r>
    <x v="152"/>
    <x v="0"/>
    <s v="CUST8430"/>
    <x v="3"/>
    <n v="3"/>
    <n v="22"/>
    <n v="66"/>
    <x v="2"/>
    <x v="0"/>
    <x v="0"/>
  </r>
  <r>
    <x v="40"/>
    <x v="4"/>
    <s v="CUST8609"/>
    <x v="3"/>
    <n v="4"/>
    <n v="22"/>
    <n v="88"/>
    <x v="0"/>
    <x v="1"/>
    <x v="0"/>
  </r>
  <r>
    <x v="128"/>
    <x v="3"/>
    <s v="CUST6658"/>
    <x v="1"/>
    <n v="3"/>
    <n v="35"/>
    <n v="105"/>
    <x v="1"/>
    <x v="0"/>
    <x v="1"/>
  </r>
  <r>
    <x v="90"/>
    <x v="5"/>
    <s v="CUST6228"/>
    <x v="5"/>
    <n v="1"/>
    <n v="30"/>
    <n v="30"/>
    <x v="0"/>
    <x v="1"/>
    <x v="0"/>
  </r>
  <r>
    <x v="92"/>
    <x v="3"/>
    <s v="CUST3308"/>
    <x v="3"/>
    <n v="2"/>
    <n v="22"/>
    <n v="44"/>
    <x v="2"/>
    <x v="0"/>
    <x v="1"/>
  </r>
  <r>
    <x v="106"/>
    <x v="4"/>
    <s v="CUST5067"/>
    <x v="5"/>
    <n v="4"/>
    <n v="30"/>
    <n v="120"/>
    <x v="0"/>
    <x v="1"/>
    <x v="1"/>
  </r>
  <r>
    <x v="97"/>
    <x v="2"/>
    <s v="CUST9433"/>
    <x v="2"/>
    <n v="4"/>
    <n v="18"/>
    <n v="72"/>
    <x v="1"/>
    <x v="1"/>
    <x v="1"/>
  </r>
  <r>
    <x v="151"/>
    <x v="5"/>
    <s v="CUST7442"/>
    <x v="0"/>
    <n v="1"/>
    <n v="28"/>
    <n v="28"/>
    <x v="1"/>
    <x v="0"/>
    <x v="0"/>
  </r>
  <r>
    <x v="153"/>
    <x v="5"/>
    <s v="CUST1828"/>
    <x v="4"/>
    <n v="1"/>
    <n v="15"/>
    <n v="15"/>
    <x v="3"/>
    <x v="1"/>
    <x v="1"/>
  </r>
  <r>
    <x v="104"/>
    <x v="3"/>
    <s v="CUST2761"/>
    <x v="5"/>
    <n v="1"/>
    <n v="30"/>
    <n v="30"/>
    <x v="1"/>
    <x v="0"/>
    <x v="1"/>
  </r>
  <r>
    <x v="135"/>
    <x v="4"/>
    <s v="CUST1741"/>
    <x v="3"/>
    <n v="3"/>
    <n v="22"/>
    <n v="66"/>
    <x v="1"/>
    <x v="0"/>
    <x v="0"/>
  </r>
  <r>
    <x v="14"/>
    <x v="4"/>
    <s v="CUST2204"/>
    <x v="5"/>
    <n v="3"/>
    <n v="30"/>
    <n v="90"/>
    <x v="1"/>
    <x v="1"/>
    <x v="1"/>
  </r>
  <r>
    <x v="69"/>
    <x v="0"/>
    <s v="CUST2946"/>
    <x v="1"/>
    <n v="5"/>
    <n v="35"/>
    <n v="175"/>
    <x v="0"/>
    <x v="0"/>
    <x v="1"/>
  </r>
  <r>
    <x v="154"/>
    <x v="4"/>
    <s v="CUST6990"/>
    <x v="4"/>
    <n v="5"/>
    <n v="15"/>
    <n v="75"/>
    <x v="0"/>
    <x v="0"/>
    <x v="1"/>
  </r>
  <r>
    <x v="150"/>
    <x v="5"/>
    <s v="CUST1637"/>
    <x v="0"/>
    <n v="1"/>
    <n v="28"/>
    <n v="28"/>
    <x v="0"/>
    <x v="1"/>
    <x v="1"/>
  </r>
  <r>
    <x v="91"/>
    <x v="5"/>
    <s v="CUST9446"/>
    <x v="3"/>
    <n v="2"/>
    <n v="22"/>
    <n v="44"/>
    <x v="0"/>
    <x v="1"/>
    <x v="1"/>
  </r>
  <r>
    <x v="89"/>
    <x v="2"/>
    <s v="CUST5902"/>
    <x v="3"/>
    <n v="5"/>
    <n v="22"/>
    <n v="110"/>
    <x v="3"/>
    <x v="1"/>
    <x v="1"/>
  </r>
  <r>
    <x v="155"/>
    <x v="4"/>
    <s v="CUST6427"/>
    <x v="0"/>
    <n v="3"/>
    <n v="28"/>
    <n v="84"/>
    <x v="2"/>
    <x v="1"/>
    <x v="1"/>
  </r>
  <r>
    <x v="86"/>
    <x v="0"/>
    <s v="CUST8775"/>
    <x v="1"/>
    <n v="1"/>
    <n v="35"/>
    <n v="35"/>
    <x v="3"/>
    <x v="0"/>
    <x v="0"/>
  </r>
  <r>
    <x v="153"/>
    <x v="5"/>
    <s v="CUST9589"/>
    <x v="3"/>
    <n v="2"/>
    <n v="22"/>
    <n v="44"/>
    <x v="1"/>
    <x v="0"/>
    <x v="0"/>
  </r>
  <r>
    <x v="11"/>
    <x v="1"/>
    <s v="CUST4125"/>
    <x v="5"/>
    <n v="1"/>
    <n v="30"/>
    <n v="30"/>
    <x v="2"/>
    <x v="1"/>
    <x v="1"/>
  </r>
  <r>
    <x v="54"/>
    <x v="4"/>
    <s v="CUST4340"/>
    <x v="2"/>
    <n v="4"/>
    <n v="18"/>
    <n v="72"/>
    <x v="1"/>
    <x v="1"/>
    <x v="0"/>
  </r>
  <r>
    <x v="7"/>
    <x v="0"/>
    <s v="CUST4397"/>
    <x v="2"/>
    <n v="5"/>
    <n v="18"/>
    <n v="90"/>
    <x v="3"/>
    <x v="1"/>
    <x v="1"/>
  </r>
  <r>
    <x v="128"/>
    <x v="3"/>
    <s v="CUST9734"/>
    <x v="2"/>
    <n v="4"/>
    <n v="18"/>
    <n v="72"/>
    <x v="3"/>
    <x v="1"/>
    <x v="1"/>
  </r>
  <r>
    <x v="58"/>
    <x v="0"/>
    <s v="CUST5038"/>
    <x v="3"/>
    <n v="2"/>
    <n v="22"/>
    <n v="44"/>
    <x v="3"/>
    <x v="1"/>
    <x v="0"/>
  </r>
  <r>
    <x v="96"/>
    <x v="3"/>
    <s v="CUST9011"/>
    <x v="4"/>
    <n v="2"/>
    <n v="15"/>
    <n v="30"/>
    <x v="3"/>
    <x v="1"/>
    <x v="1"/>
  </r>
  <r>
    <x v="122"/>
    <x v="5"/>
    <s v="CUST5715"/>
    <x v="1"/>
    <n v="3"/>
    <n v="35"/>
    <n v="105"/>
    <x v="2"/>
    <x v="1"/>
    <x v="1"/>
  </r>
  <r>
    <x v="51"/>
    <x v="3"/>
    <s v="CUST1689"/>
    <x v="2"/>
    <n v="3"/>
    <n v="18"/>
    <n v="54"/>
    <x v="3"/>
    <x v="0"/>
    <x v="1"/>
  </r>
  <r>
    <x v="56"/>
    <x v="4"/>
    <s v="CUST8849"/>
    <x v="1"/>
    <n v="3"/>
    <n v="35"/>
    <n v="105"/>
    <x v="0"/>
    <x v="0"/>
    <x v="1"/>
  </r>
  <r>
    <x v="122"/>
    <x v="5"/>
    <s v="CUST3249"/>
    <x v="1"/>
    <n v="3"/>
    <n v="35"/>
    <n v="105"/>
    <x v="2"/>
    <x v="0"/>
    <x v="0"/>
  </r>
  <r>
    <x v="30"/>
    <x v="1"/>
    <s v="CUST4697"/>
    <x v="1"/>
    <n v="5"/>
    <n v="35"/>
    <n v="175"/>
    <x v="0"/>
    <x v="0"/>
    <x v="0"/>
  </r>
  <r>
    <x v="46"/>
    <x v="4"/>
    <s v="CUST2647"/>
    <x v="4"/>
    <n v="4"/>
    <n v="15"/>
    <n v="60"/>
    <x v="0"/>
    <x v="0"/>
    <x v="0"/>
  </r>
  <r>
    <x v="31"/>
    <x v="4"/>
    <s v="CUST8822"/>
    <x v="1"/>
    <n v="4"/>
    <n v="35"/>
    <n v="140"/>
    <x v="0"/>
    <x v="1"/>
    <x v="1"/>
  </r>
  <r>
    <x v="104"/>
    <x v="3"/>
    <s v="CUST2465"/>
    <x v="1"/>
    <n v="1"/>
    <n v="35"/>
    <n v="35"/>
    <x v="0"/>
    <x v="0"/>
    <x v="0"/>
  </r>
  <r>
    <x v="63"/>
    <x v="4"/>
    <s v="CUST7504"/>
    <x v="2"/>
    <n v="1"/>
    <n v="18"/>
    <n v="18"/>
    <x v="1"/>
    <x v="0"/>
    <x v="1"/>
  </r>
  <r>
    <x v="47"/>
    <x v="1"/>
    <s v="CUST2758"/>
    <x v="0"/>
    <n v="3"/>
    <n v="28"/>
    <n v="84"/>
    <x v="3"/>
    <x v="1"/>
    <x v="1"/>
  </r>
  <r>
    <x v="17"/>
    <x v="0"/>
    <s v="CUST9092"/>
    <x v="5"/>
    <n v="5"/>
    <n v="30"/>
    <n v="150"/>
    <x v="0"/>
    <x v="1"/>
    <x v="1"/>
  </r>
  <r>
    <x v="156"/>
    <x v="2"/>
    <s v="CUST3662"/>
    <x v="0"/>
    <n v="3"/>
    <n v="28"/>
    <n v="84"/>
    <x v="1"/>
    <x v="1"/>
    <x v="0"/>
  </r>
  <r>
    <x v="83"/>
    <x v="1"/>
    <s v="CUST5833"/>
    <x v="1"/>
    <n v="3"/>
    <n v="35"/>
    <n v="105"/>
    <x v="0"/>
    <x v="0"/>
    <x v="1"/>
  </r>
  <r>
    <x v="119"/>
    <x v="4"/>
    <s v="CUST2421"/>
    <x v="5"/>
    <n v="3"/>
    <n v="30"/>
    <n v="90"/>
    <x v="1"/>
    <x v="0"/>
    <x v="0"/>
  </r>
  <r>
    <x v="13"/>
    <x v="2"/>
    <s v="CUST5064"/>
    <x v="3"/>
    <n v="3"/>
    <n v="22"/>
    <n v="66"/>
    <x v="2"/>
    <x v="1"/>
    <x v="1"/>
  </r>
  <r>
    <x v="45"/>
    <x v="2"/>
    <s v="CUST6400"/>
    <x v="3"/>
    <n v="3"/>
    <n v="22"/>
    <n v="66"/>
    <x v="3"/>
    <x v="0"/>
    <x v="1"/>
  </r>
  <r>
    <x v="157"/>
    <x v="0"/>
    <s v="CUST2017"/>
    <x v="4"/>
    <n v="2"/>
    <n v="15"/>
    <n v="30"/>
    <x v="2"/>
    <x v="1"/>
    <x v="1"/>
  </r>
  <r>
    <x v="158"/>
    <x v="2"/>
    <s v="CUST6095"/>
    <x v="3"/>
    <n v="5"/>
    <n v="22"/>
    <n v="110"/>
    <x v="2"/>
    <x v="1"/>
    <x v="1"/>
  </r>
  <r>
    <x v="75"/>
    <x v="0"/>
    <s v="CUST3188"/>
    <x v="2"/>
    <n v="2"/>
    <n v="18"/>
    <n v="36"/>
    <x v="1"/>
    <x v="0"/>
    <x v="1"/>
  </r>
  <r>
    <x v="108"/>
    <x v="0"/>
    <s v="CUST9998"/>
    <x v="4"/>
    <n v="4"/>
    <n v="15"/>
    <n v="60"/>
    <x v="1"/>
    <x v="0"/>
    <x v="0"/>
  </r>
  <r>
    <x v="147"/>
    <x v="0"/>
    <s v="CUST9609"/>
    <x v="5"/>
    <n v="1"/>
    <n v="30"/>
    <n v="30"/>
    <x v="1"/>
    <x v="1"/>
    <x v="0"/>
  </r>
  <r>
    <x v="73"/>
    <x v="5"/>
    <s v="CUST9972"/>
    <x v="0"/>
    <n v="1"/>
    <n v="28"/>
    <n v="28"/>
    <x v="0"/>
    <x v="0"/>
    <x v="0"/>
  </r>
  <r>
    <x v="109"/>
    <x v="3"/>
    <s v="CUST2904"/>
    <x v="5"/>
    <n v="4"/>
    <n v="30"/>
    <n v="120"/>
    <x v="0"/>
    <x v="1"/>
    <x v="0"/>
  </r>
  <r>
    <x v="131"/>
    <x v="5"/>
    <s v="CUST8429"/>
    <x v="3"/>
    <n v="1"/>
    <n v="22"/>
    <n v="22"/>
    <x v="0"/>
    <x v="1"/>
    <x v="1"/>
  </r>
  <r>
    <x v="73"/>
    <x v="5"/>
    <s v="CUST8575"/>
    <x v="0"/>
    <n v="5"/>
    <n v="28"/>
    <n v="140"/>
    <x v="3"/>
    <x v="0"/>
    <x v="1"/>
  </r>
  <r>
    <x v="52"/>
    <x v="3"/>
    <s v="CUST2196"/>
    <x v="0"/>
    <n v="2"/>
    <n v="28"/>
    <n v="56"/>
    <x v="2"/>
    <x v="1"/>
    <x v="1"/>
  </r>
  <r>
    <x v="107"/>
    <x v="0"/>
    <s v="CUST1987"/>
    <x v="0"/>
    <n v="5"/>
    <n v="28"/>
    <n v="140"/>
    <x v="2"/>
    <x v="1"/>
    <x v="0"/>
  </r>
  <r>
    <x v="104"/>
    <x v="3"/>
    <s v="CUST3218"/>
    <x v="3"/>
    <n v="2"/>
    <n v="22"/>
    <n v="44"/>
    <x v="1"/>
    <x v="1"/>
    <x v="1"/>
  </r>
  <r>
    <x v="78"/>
    <x v="4"/>
    <s v="CUST2314"/>
    <x v="3"/>
    <n v="4"/>
    <n v="22"/>
    <n v="88"/>
    <x v="0"/>
    <x v="1"/>
    <x v="0"/>
  </r>
  <r>
    <x v="59"/>
    <x v="2"/>
    <s v="CUST9664"/>
    <x v="5"/>
    <n v="4"/>
    <n v="30"/>
    <n v="120"/>
    <x v="0"/>
    <x v="0"/>
    <x v="0"/>
  </r>
  <r>
    <x v="159"/>
    <x v="1"/>
    <s v="CUST9920"/>
    <x v="4"/>
    <n v="4"/>
    <n v="15"/>
    <n v="60"/>
    <x v="1"/>
    <x v="1"/>
    <x v="0"/>
  </r>
  <r>
    <x v="28"/>
    <x v="3"/>
    <s v="CUST3541"/>
    <x v="3"/>
    <n v="3"/>
    <n v="22"/>
    <n v="66"/>
    <x v="3"/>
    <x v="0"/>
    <x v="0"/>
  </r>
  <r>
    <x v="11"/>
    <x v="1"/>
    <s v="CUST1256"/>
    <x v="1"/>
    <n v="4"/>
    <n v="35"/>
    <n v="140"/>
    <x v="0"/>
    <x v="0"/>
    <x v="0"/>
  </r>
  <r>
    <x v="8"/>
    <x v="1"/>
    <s v="CUST8314"/>
    <x v="5"/>
    <n v="1"/>
    <n v="30"/>
    <n v="30"/>
    <x v="2"/>
    <x v="0"/>
    <x v="0"/>
  </r>
  <r>
    <x v="22"/>
    <x v="4"/>
    <s v="CUST9843"/>
    <x v="3"/>
    <n v="2"/>
    <n v="22"/>
    <n v="44"/>
    <x v="0"/>
    <x v="0"/>
    <x v="0"/>
  </r>
  <r>
    <x v="150"/>
    <x v="5"/>
    <s v="CUST6224"/>
    <x v="4"/>
    <n v="2"/>
    <n v="15"/>
    <n v="30"/>
    <x v="3"/>
    <x v="0"/>
    <x v="1"/>
  </r>
  <r>
    <x v="124"/>
    <x v="2"/>
    <s v="CUST4621"/>
    <x v="1"/>
    <n v="5"/>
    <n v="35"/>
    <n v="175"/>
    <x v="1"/>
    <x v="1"/>
    <x v="1"/>
  </r>
  <r>
    <x v="112"/>
    <x v="1"/>
    <s v="CUST3869"/>
    <x v="5"/>
    <n v="5"/>
    <n v="30"/>
    <n v="150"/>
    <x v="1"/>
    <x v="1"/>
    <x v="0"/>
  </r>
  <r>
    <x v="51"/>
    <x v="3"/>
    <s v="CUST9592"/>
    <x v="1"/>
    <n v="4"/>
    <n v="35"/>
    <n v="140"/>
    <x v="3"/>
    <x v="1"/>
    <x v="1"/>
  </r>
  <r>
    <x v="138"/>
    <x v="2"/>
    <s v="CUST4012"/>
    <x v="4"/>
    <n v="4"/>
    <n v="15"/>
    <n v="60"/>
    <x v="1"/>
    <x v="0"/>
    <x v="0"/>
  </r>
  <r>
    <x v="96"/>
    <x v="3"/>
    <s v="CUST8586"/>
    <x v="1"/>
    <n v="2"/>
    <n v="35"/>
    <n v="70"/>
    <x v="2"/>
    <x v="1"/>
    <x v="1"/>
  </r>
  <r>
    <x v="111"/>
    <x v="5"/>
    <s v="CUST7363"/>
    <x v="5"/>
    <n v="2"/>
    <n v="30"/>
    <n v="60"/>
    <x v="0"/>
    <x v="1"/>
    <x v="0"/>
  </r>
  <r>
    <x v="115"/>
    <x v="3"/>
    <s v="CUST8369"/>
    <x v="1"/>
    <n v="1"/>
    <n v="35"/>
    <n v="35"/>
    <x v="3"/>
    <x v="0"/>
    <x v="0"/>
  </r>
  <r>
    <x v="27"/>
    <x v="1"/>
    <s v="CUST1647"/>
    <x v="4"/>
    <n v="4"/>
    <n v="15"/>
    <n v="60"/>
    <x v="2"/>
    <x v="0"/>
    <x v="0"/>
  </r>
  <r>
    <x v="64"/>
    <x v="4"/>
    <s v="CUST5967"/>
    <x v="2"/>
    <n v="3"/>
    <n v="18"/>
    <n v="54"/>
    <x v="2"/>
    <x v="0"/>
    <x v="0"/>
  </r>
  <r>
    <x v="160"/>
    <x v="1"/>
    <s v="CUST4974"/>
    <x v="1"/>
    <n v="4"/>
    <n v="35"/>
    <n v="140"/>
    <x v="0"/>
    <x v="1"/>
    <x v="0"/>
  </r>
  <r>
    <x v="94"/>
    <x v="5"/>
    <s v="CUST7236"/>
    <x v="4"/>
    <n v="3"/>
    <n v="15"/>
    <n v="45"/>
    <x v="1"/>
    <x v="1"/>
    <x v="1"/>
  </r>
  <r>
    <x v="36"/>
    <x v="3"/>
    <s v="CUST9147"/>
    <x v="4"/>
    <n v="5"/>
    <n v="15"/>
    <n v="75"/>
    <x v="1"/>
    <x v="0"/>
    <x v="1"/>
  </r>
  <r>
    <x v="98"/>
    <x v="3"/>
    <s v="CUST6126"/>
    <x v="2"/>
    <n v="3"/>
    <n v="18"/>
    <n v="54"/>
    <x v="1"/>
    <x v="0"/>
    <x v="0"/>
  </r>
  <r>
    <x v="103"/>
    <x v="2"/>
    <s v="CUST7841"/>
    <x v="0"/>
    <n v="3"/>
    <n v="28"/>
    <n v="84"/>
    <x v="3"/>
    <x v="0"/>
    <x v="0"/>
  </r>
  <r>
    <x v="115"/>
    <x v="3"/>
    <s v="CUST5026"/>
    <x v="2"/>
    <n v="4"/>
    <n v="18"/>
    <n v="72"/>
    <x v="1"/>
    <x v="1"/>
    <x v="1"/>
  </r>
  <r>
    <x v="84"/>
    <x v="5"/>
    <s v="CUST8550"/>
    <x v="1"/>
    <n v="4"/>
    <n v="35"/>
    <n v="140"/>
    <x v="0"/>
    <x v="1"/>
    <x v="0"/>
  </r>
  <r>
    <x v="13"/>
    <x v="2"/>
    <s v="CUST9000"/>
    <x v="1"/>
    <n v="5"/>
    <n v="35"/>
    <n v="175"/>
    <x v="0"/>
    <x v="0"/>
    <x v="0"/>
  </r>
  <r>
    <x v="62"/>
    <x v="1"/>
    <s v="CUST1104"/>
    <x v="1"/>
    <n v="1"/>
    <n v="35"/>
    <n v="35"/>
    <x v="1"/>
    <x v="0"/>
    <x v="0"/>
  </r>
  <r>
    <x v="49"/>
    <x v="1"/>
    <s v="CUST1149"/>
    <x v="1"/>
    <n v="2"/>
    <n v="35"/>
    <n v="70"/>
    <x v="0"/>
    <x v="1"/>
    <x v="1"/>
  </r>
  <r>
    <x v="112"/>
    <x v="1"/>
    <s v="CUST8916"/>
    <x v="5"/>
    <n v="5"/>
    <n v="30"/>
    <n v="150"/>
    <x v="1"/>
    <x v="0"/>
    <x v="0"/>
  </r>
  <r>
    <x v="136"/>
    <x v="5"/>
    <s v="CUST1194"/>
    <x v="5"/>
    <n v="4"/>
    <n v="30"/>
    <n v="120"/>
    <x v="2"/>
    <x v="1"/>
    <x v="1"/>
  </r>
  <r>
    <x v="161"/>
    <x v="1"/>
    <s v="CUST3937"/>
    <x v="5"/>
    <n v="4"/>
    <n v="30"/>
    <n v="120"/>
    <x v="2"/>
    <x v="0"/>
    <x v="0"/>
  </r>
  <r>
    <x v="162"/>
    <x v="3"/>
    <s v="CUST9625"/>
    <x v="2"/>
    <n v="5"/>
    <n v="18"/>
    <n v="90"/>
    <x v="3"/>
    <x v="1"/>
    <x v="1"/>
  </r>
  <r>
    <x v="127"/>
    <x v="4"/>
    <s v="CUST7652"/>
    <x v="0"/>
    <n v="3"/>
    <n v="28"/>
    <n v="84"/>
    <x v="1"/>
    <x v="0"/>
    <x v="0"/>
  </r>
  <r>
    <x v="96"/>
    <x v="3"/>
    <s v="CUST1519"/>
    <x v="1"/>
    <n v="1"/>
    <n v="35"/>
    <n v="35"/>
    <x v="2"/>
    <x v="1"/>
    <x v="1"/>
  </r>
  <r>
    <x v="163"/>
    <x v="4"/>
    <s v="CUST1919"/>
    <x v="5"/>
    <n v="4"/>
    <n v="30"/>
    <n v="120"/>
    <x v="2"/>
    <x v="0"/>
    <x v="0"/>
  </r>
  <r>
    <x v="151"/>
    <x v="5"/>
    <s v="CUST2562"/>
    <x v="3"/>
    <n v="3"/>
    <n v="22"/>
    <n v="66"/>
    <x v="2"/>
    <x v="0"/>
    <x v="0"/>
  </r>
  <r>
    <x v="144"/>
    <x v="0"/>
    <s v="CUST5441"/>
    <x v="5"/>
    <n v="4"/>
    <n v="30"/>
    <n v="120"/>
    <x v="2"/>
    <x v="0"/>
    <x v="1"/>
  </r>
  <r>
    <x v="143"/>
    <x v="5"/>
    <s v="CUST3938"/>
    <x v="5"/>
    <n v="1"/>
    <n v="30"/>
    <n v="30"/>
    <x v="3"/>
    <x v="0"/>
    <x v="0"/>
  </r>
  <r>
    <x v="105"/>
    <x v="5"/>
    <s v="CUST2260"/>
    <x v="2"/>
    <n v="4"/>
    <n v="18"/>
    <n v="72"/>
    <x v="3"/>
    <x v="0"/>
    <x v="0"/>
  </r>
  <r>
    <x v="35"/>
    <x v="5"/>
    <s v="CUST6435"/>
    <x v="3"/>
    <n v="5"/>
    <n v="22"/>
    <n v="110"/>
    <x v="1"/>
    <x v="0"/>
    <x v="0"/>
  </r>
  <r>
    <x v="150"/>
    <x v="5"/>
    <s v="CUST1879"/>
    <x v="1"/>
    <n v="3"/>
    <n v="35"/>
    <n v="105"/>
    <x v="2"/>
    <x v="1"/>
    <x v="0"/>
  </r>
  <r>
    <x v="62"/>
    <x v="1"/>
    <s v="CUST7499"/>
    <x v="4"/>
    <n v="5"/>
    <n v="15"/>
    <n v="75"/>
    <x v="3"/>
    <x v="0"/>
    <x v="1"/>
  </r>
  <r>
    <x v="132"/>
    <x v="4"/>
    <s v="CUST6829"/>
    <x v="3"/>
    <n v="2"/>
    <n v="22"/>
    <n v="44"/>
    <x v="1"/>
    <x v="1"/>
    <x v="0"/>
  </r>
  <r>
    <x v="147"/>
    <x v="0"/>
    <s v="CUST2404"/>
    <x v="5"/>
    <n v="4"/>
    <n v="30"/>
    <n v="120"/>
    <x v="3"/>
    <x v="0"/>
    <x v="0"/>
  </r>
  <r>
    <x v="77"/>
    <x v="1"/>
    <s v="CUST7225"/>
    <x v="4"/>
    <n v="2"/>
    <n v="15"/>
    <n v="30"/>
    <x v="0"/>
    <x v="1"/>
    <x v="1"/>
  </r>
  <r>
    <x v="14"/>
    <x v="4"/>
    <s v="CUST1085"/>
    <x v="0"/>
    <n v="1"/>
    <n v="28"/>
    <n v="28"/>
    <x v="3"/>
    <x v="1"/>
    <x v="1"/>
  </r>
  <r>
    <x v="123"/>
    <x v="3"/>
    <s v="CUST2430"/>
    <x v="0"/>
    <n v="2"/>
    <n v="28"/>
    <n v="56"/>
    <x v="0"/>
    <x v="1"/>
    <x v="1"/>
  </r>
  <r>
    <x v="111"/>
    <x v="5"/>
    <s v="CUST7685"/>
    <x v="5"/>
    <n v="5"/>
    <n v="30"/>
    <n v="150"/>
    <x v="2"/>
    <x v="0"/>
    <x v="0"/>
  </r>
  <r>
    <x v="9"/>
    <x v="3"/>
    <s v="CUST6315"/>
    <x v="5"/>
    <n v="1"/>
    <n v="30"/>
    <n v="30"/>
    <x v="1"/>
    <x v="0"/>
    <x v="1"/>
  </r>
  <r>
    <x v="46"/>
    <x v="4"/>
    <s v="CUST4977"/>
    <x v="3"/>
    <n v="1"/>
    <n v="22"/>
    <n v="22"/>
    <x v="0"/>
    <x v="1"/>
    <x v="0"/>
  </r>
  <r>
    <x v="13"/>
    <x v="2"/>
    <s v="CUST5397"/>
    <x v="4"/>
    <n v="3"/>
    <n v="15"/>
    <n v="45"/>
    <x v="1"/>
    <x v="0"/>
    <x v="0"/>
  </r>
  <r>
    <x v="148"/>
    <x v="2"/>
    <s v="CUST7899"/>
    <x v="3"/>
    <n v="3"/>
    <n v="22"/>
    <n v="66"/>
    <x v="3"/>
    <x v="1"/>
    <x v="0"/>
  </r>
  <r>
    <x v="14"/>
    <x v="4"/>
    <s v="CUST9123"/>
    <x v="4"/>
    <n v="2"/>
    <n v="15"/>
    <n v="30"/>
    <x v="0"/>
    <x v="1"/>
    <x v="0"/>
  </r>
  <r>
    <x v="41"/>
    <x v="2"/>
    <s v="CUST7483"/>
    <x v="4"/>
    <n v="1"/>
    <n v="15"/>
    <n v="15"/>
    <x v="3"/>
    <x v="1"/>
    <x v="1"/>
  </r>
  <r>
    <x v="40"/>
    <x v="4"/>
    <s v="CUST3230"/>
    <x v="4"/>
    <n v="4"/>
    <n v="15"/>
    <n v="60"/>
    <x v="3"/>
    <x v="1"/>
    <x v="0"/>
  </r>
  <r>
    <x v="64"/>
    <x v="4"/>
    <s v="CUST7524"/>
    <x v="4"/>
    <n v="2"/>
    <n v="15"/>
    <n v="30"/>
    <x v="3"/>
    <x v="1"/>
    <x v="1"/>
  </r>
  <r>
    <x v="120"/>
    <x v="5"/>
    <s v="CUST7161"/>
    <x v="2"/>
    <n v="3"/>
    <n v="18"/>
    <n v="54"/>
    <x v="3"/>
    <x v="1"/>
    <x v="1"/>
  </r>
  <r>
    <x v="50"/>
    <x v="1"/>
    <s v="CUST9939"/>
    <x v="5"/>
    <n v="2"/>
    <n v="30"/>
    <n v="60"/>
    <x v="0"/>
    <x v="0"/>
    <x v="1"/>
  </r>
  <r>
    <x v="133"/>
    <x v="0"/>
    <s v="CUST5773"/>
    <x v="2"/>
    <n v="4"/>
    <n v="18"/>
    <n v="72"/>
    <x v="2"/>
    <x v="1"/>
    <x v="1"/>
  </r>
  <r>
    <x v="13"/>
    <x v="2"/>
    <s v="CUST4965"/>
    <x v="1"/>
    <n v="3"/>
    <n v="35"/>
    <n v="105"/>
    <x v="3"/>
    <x v="0"/>
    <x v="1"/>
  </r>
  <r>
    <x v="163"/>
    <x v="4"/>
    <s v="CUST8851"/>
    <x v="0"/>
    <n v="4"/>
    <n v="28"/>
    <n v="112"/>
    <x v="1"/>
    <x v="1"/>
    <x v="0"/>
  </r>
  <r>
    <x v="14"/>
    <x v="4"/>
    <s v="CUST2392"/>
    <x v="1"/>
    <n v="5"/>
    <n v="35"/>
    <n v="175"/>
    <x v="2"/>
    <x v="0"/>
    <x v="1"/>
  </r>
  <r>
    <x v="148"/>
    <x v="2"/>
    <s v="CUST1725"/>
    <x v="1"/>
    <n v="5"/>
    <n v="35"/>
    <n v="175"/>
    <x v="1"/>
    <x v="1"/>
    <x v="1"/>
  </r>
  <r>
    <x v="164"/>
    <x v="1"/>
    <s v="CUST5239"/>
    <x v="0"/>
    <n v="1"/>
    <n v="28"/>
    <n v="28"/>
    <x v="0"/>
    <x v="0"/>
    <x v="1"/>
  </r>
  <r>
    <x v="154"/>
    <x v="4"/>
    <s v="CUST9199"/>
    <x v="3"/>
    <n v="4"/>
    <n v="22"/>
    <n v="88"/>
    <x v="0"/>
    <x v="1"/>
    <x v="0"/>
  </r>
  <r>
    <x v="165"/>
    <x v="5"/>
    <s v="CUST7815"/>
    <x v="0"/>
    <n v="3"/>
    <n v="28"/>
    <n v="84"/>
    <x v="2"/>
    <x v="0"/>
    <x v="0"/>
  </r>
  <r>
    <x v="121"/>
    <x v="3"/>
    <s v="CUST8460"/>
    <x v="4"/>
    <n v="3"/>
    <n v="15"/>
    <n v="45"/>
    <x v="0"/>
    <x v="1"/>
    <x v="1"/>
  </r>
  <r>
    <x v="155"/>
    <x v="4"/>
    <s v="CUST8412"/>
    <x v="0"/>
    <n v="4"/>
    <n v="28"/>
    <n v="112"/>
    <x v="3"/>
    <x v="0"/>
    <x v="1"/>
  </r>
  <r>
    <x v="102"/>
    <x v="1"/>
    <s v="CUST1370"/>
    <x v="1"/>
    <n v="1"/>
    <n v="35"/>
    <n v="35"/>
    <x v="3"/>
    <x v="0"/>
    <x v="0"/>
  </r>
  <r>
    <x v="76"/>
    <x v="3"/>
    <s v="CUST3623"/>
    <x v="5"/>
    <n v="2"/>
    <n v="30"/>
    <n v="60"/>
    <x v="3"/>
    <x v="1"/>
    <x v="1"/>
  </r>
  <r>
    <x v="80"/>
    <x v="2"/>
    <s v="CUST4053"/>
    <x v="3"/>
    <n v="2"/>
    <n v="22"/>
    <n v="44"/>
    <x v="1"/>
    <x v="1"/>
    <x v="0"/>
  </r>
  <r>
    <x v="75"/>
    <x v="0"/>
    <s v="CUST8037"/>
    <x v="2"/>
    <n v="4"/>
    <n v="18"/>
    <n v="72"/>
    <x v="1"/>
    <x v="0"/>
    <x v="0"/>
  </r>
  <r>
    <x v="166"/>
    <x v="2"/>
    <s v="CUST2667"/>
    <x v="4"/>
    <n v="1"/>
    <n v="15"/>
    <n v="15"/>
    <x v="0"/>
    <x v="1"/>
    <x v="1"/>
  </r>
  <r>
    <x v="72"/>
    <x v="2"/>
    <s v="CUST5298"/>
    <x v="3"/>
    <n v="1"/>
    <n v="22"/>
    <n v="22"/>
    <x v="1"/>
    <x v="1"/>
    <x v="1"/>
  </r>
  <r>
    <x v="58"/>
    <x v="0"/>
    <s v="CUST2871"/>
    <x v="3"/>
    <n v="5"/>
    <n v="22"/>
    <n v="110"/>
    <x v="3"/>
    <x v="1"/>
    <x v="1"/>
  </r>
  <r>
    <x v="126"/>
    <x v="0"/>
    <s v="CUST2388"/>
    <x v="2"/>
    <n v="3"/>
    <n v="18"/>
    <n v="54"/>
    <x v="0"/>
    <x v="1"/>
    <x v="0"/>
  </r>
  <r>
    <x v="162"/>
    <x v="3"/>
    <s v="CUST3999"/>
    <x v="4"/>
    <n v="1"/>
    <n v="15"/>
    <n v="15"/>
    <x v="3"/>
    <x v="0"/>
    <x v="1"/>
  </r>
  <r>
    <x v="54"/>
    <x v="4"/>
    <s v="CUST7286"/>
    <x v="5"/>
    <n v="2"/>
    <n v="30"/>
    <n v="60"/>
    <x v="1"/>
    <x v="0"/>
    <x v="1"/>
  </r>
  <r>
    <x v="101"/>
    <x v="0"/>
    <s v="CUST3733"/>
    <x v="5"/>
    <n v="2"/>
    <n v="30"/>
    <n v="60"/>
    <x v="1"/>
    <x v="1"/>
    <x v="0"/>
  </r>
  <r>
    <x v="34"/>
    <x v="2"/>
    <s v="CUST1878"/>
    <x v="4"/>
    <n v="4"/>
    <n v="15"/>
    <n v="60"/>
    <x v="3"/>
    <x v="0"/>
    <x v="1"/>
  </r>
  <r>
    <x v="41"/>
    <x v="2"/>
    <s v="CUST9281"/>
    <x v="2"/>
    <n v="4"/>
    <n v="18"/>
    <n v="72"/>
    <x v="1"/>
    <x v="1"/>
    <x v="1"/>
  </r>
  <r>
    <x v="63"/>
    <x v="4"/>
    <s v="CUST9006"/>
    <x v="1"/>
    <n v="4"/>
    <n v="35"/>
    <n v="140"/>
    <x v="0"/>
    <x v="0"/>
    <x v="0"/>
  </r>
  <r>
    <x v="3"/>
    <x v="2"/>
    <s v="CUST5503"/>
    <x v="4"/>
    <n v="1"/>
    <n v="15"/>
    <n v="15"/>
    <x v="0"/>
    <x v="1"/>
    <x v="0"/>
  </r>
  <r>
    <x v="38"/>
    <x v="4"/>
    <s v="CUST9369"/>
    <x v="5"/>
    <n v="4"/>
    <n v="30"/>
    <n v="120"/>
    <x v="2"/>
    <x v="0"/>
    <x v="1"/>
  </r>
  <r>
    <x v="143"/>
    <x v="5"/>
    <s v="CUST1681"/>
    <x v="4"/>
    <n v="5"/>
    <n v="15"/>
    <n v="75"/>
    <x v="1"/>
    <x v="0"/>
    <x v="1"/>
  </r>
  <r>
    <x v="1"/>
    <x v="1"/>
    <s v="CUST5877"/>
    <x v="1"/>
    <n v="2"/>
    <n v="35"/>
    <n v="70"/>
    <x v="2"/>
    <x v="1"/>
    <x v="1"/>
  </r>
  <r>
    <x v="121"/>
    <x v="3"/>
    <s v="CUST2923"/>
    <x v="0"/>
    <n v="4"/>
    <n v="28"/>
    <n v="112"/>
    <x v="0"/>
    <x v="0"/>
    <x v="1"/>
  </r>
  <r>
    <x v="133"/>
    <x v="0"/>
    <s v="CUST3719"/>
    <x v="5"/>
    <n v="4"/>
    <n v="30"/>
    <n v="120"/>
    <x v="0"/>
    <x v="0"/>
    <x v="0"/>
  </r>
  <r>
    <x v="112"/>
    <x v="1"/>
    <s v="CUST9720"/>
    <x v="5"/>
    <n v="3"/>
    <n v="30"/>
    <n v="90"/>
    <x v="3"/>
    <x v="0"/>
    <x v="1"/>
  </r>
  <r>
    <x v="7"/>
    <x v="0"/>
    <s v="CUST5380"/>
    <x v="4"/>
    <n v="3"/>
    <n v="15"/>
    <n v="45"/>
    <x v="2"/>
    <x v="0"/>
    <x v="1"/>
  </r>
  <r>
    <x v="112"/>
    <x v="1"/>
    <s v="CUST3174"/>
    <x v="4"/>
    <n v="2"/>
    <n v="15"/>
    <n v="30"/>
    <x v="0"/>
    <x v="0"/>
    <x v="1"/>
  </r>
  <r>
    <x v="28"/>
    <x v="3"/>
    <s v="CUST9019"/>
    <x v="1"/>
    <n v="4"/>
    <n v="35"/>
    <n v="140"/>
    <x v="0"/>
    <x v="1"/>
    <x v="1"/>
  </r>
  <r>
    <x v="163"/>
    <x v="4"/>
    <s v="CUST2525"/>
    <x v="3"/>
    <n v="1"/>
    <n v="22"/>
    <n v="22"/>
    <x v="1"/>
    <x v="1"/>
    <x v="1"/>
  </r>
  <r>
    <x v="60"/>
    <x v="4"/>
    <s v="CUST1040"/>
    <x v="3"/>
    <n v="3"/>
    <n v="22"/>
    <n v="66"/>
    <x v="2"/>
    <x v="1"/>
    <x v="1"/>
  </r>
  <r>
    <x v="139"/>
    <x v="1"/>
    <s v="CUST4568"/>
    <x v="5"/>
    <n v="4"/>
    <n v="30"/>
    <n v="120"/>
    <x v="1"/>
    <x v="0"/>
    <x v="1"/>
  </r>
  <r>
    <x v="92"/>
    <x v="3"/>
    <s v="CUST6533"/>
    <x v="4"/>
    <n v="3"/>
    <n v="15"/>
    <n v="45"/>
    <x v="0"/>
    <x v="1"/>
    <x v="1"/>
  </r>
  <r>
    <x v="147"/>
    <x v="0"/>
    <s v="CUST2631"/>
    <x v="0"/>
    <n v="1"/>
    <n v="28"/>
    <n v="28"/>
    <x v="1"/>
    <x v="0"/>
    <x v="0"/>
  </r>
  <r>
    <x v="158"/>
    <x v="2"/>
    <s v="CUST1011"/>
    <x v="3"/>
    <n v="4"/>
    <n v="22"/>
    <n v="88"/>
    <x v="1"/>
    <x v="0"/>
    <x v="0"/>
  </r>
  <r>
    <x v="68"/>
    <x v="0"/>
    <s v="CUST5489"/>
    <x v="4"/>
    <n v="2"/>
    <n v="15"/>
    <n v="30"/>
    <x v="2"/>
    <x v="1"/>
    <x v="1"/>
  </r>
  <r>
    <x v="77"/>
    <x v="1"/>
    <s v="CUST1848"/>
    <x v="4"/>
    <n v="2"/>
    <n v="15"/>
    <n v="30"/>
    <x v="1"/>
    <x v="1"/>
    <x v="0"/>
  </r>
  <r>
    <x v="119"/>
    <x v="4"/>
    <s v="CUST2559"/>
    <x v="1"/>
    <n v="1"/>
    <n v="35"/>
    <n v="35"/>
    <x v="2"/>
    <x v="0"/>
    <x v="1"/>
  </r>
  <r>
    <x v="62"/>
    <x v="1"/>
    <s v="CUST4705"/>
    <x v="2"/>
    <n v="5"/>
    <n v="18"/>
    <n v="90"/>
    <x v="1"/>
    <x v="0"/>
    <x v="0"/>
  </r>
  <r>
    <x v="32"/>
    <x v="0"/>
    <s v="CUST7919"/>
    <x v="4"/>
    <n v="1"/>
    <n v="15"/>
    <n v="15"/>
    <x v="0"/>
    <x v="1"/>
    <x v="0"/>
  </r>
  <r>
    <x v="48"/>
    <x v="2"/>
    <s v="CUST2678"/>
    <x v="3"/>
    <n v="1"/>
    <n v="22"/>
    <n v="22"/>
    <x v="2"/>
    <x v="1"/>
    <x v="1"/>
  </r>
  <r>
    <x v="96"/>
    <x v="3"/>
    <s v="CUST3181"/>
    <x v="2"/>
    <n v="4"/>
    <n v="18"/>
    <n v="72"/>
    <x v="0"/>
    <x v="0"/>
    <x v="0"/>
  </r>
  <r>
    <x v="58"/>
    <x v="0"/>
    <s v="CUST8210"/>
    <x v="1"/>
    <n v="2"/>
    <n v="35"/>
    <n v="70"/>
    <x v="3"/>
    <x v="0"/>
    <x v="0"/>
  </r>
  <r>
    <x v="46"/>
    <x v="4"/>
    <s v="CUST4559"/>
    <x v="5"/>
    <n v="4"/>
    <n v="30"/>
    <n v="120"/>
    <x v="2"/>
    <x v="0"/>
    <x v="0"/>
  </r>
  <r>
    <x v="146"/>
    <x v="2"/>
    <s v="CUST6759"/>
    <x v="5"/>
    <n v="4"/>
    <n v="30"/>
    <n v="120"/>
    <x v="1"/>
    <x v="1"/>
    <x v="0"/>
  </r>
  <r>
    <x v="28"/>
    <x v="3"/>
    <s v="CUST5065"/>
    <x v="4"/>
    <n v="1"/>
    <n v="15"/>
    <n v="15"/>
    <x v="3"/>
    <x v="0"/>
    <x v="1"/>
  </r>
  <r>
    <x v="166"/>
    <x v="2"/>
    <s v="CUST9348"/>
    <x v="5"/>
    <n v="5"/>
    <n v="30"/>
    <n v="150"/>
    <x v="0"/>
    <x v="1"/>
    <x v="1"/>
  </r>
  <r>
    <x v="95"/>
    <x v="0"/>
    <s v="CUST9108"/>
    <x v="0"/>
    <n v="2"/>
    <n v="28"/>
    <n v="56"/>
    <x v="1"/>
    <x v="0"/>
    <x v="0"/>
  </r>
  <r>
    <x v="151"/>
    <x v="5"/>
    <s v="CUST2163"/>
    <x v="1"/>
    <n v="5"/>
    <n v="35"/>
    <n v="175"/>
    <x v="2"/>
    <x v="1"/>
    <x v="1"/>
  </r>
  <r>
    <x v="39"/>
    <x v="2"/>
    <s v="CUST7895"/>
    <x v="3"/>
    <n v="5"/>
    <n v="22"/>
    <n v="110"/>
    <x v="3"/>
    <x v="0"/>
    <x v="1"/>
  </r>
  <r>
    <x v="24"/>
    <x v="1"/>
    <s v="CUST2106"/>
    <x v="0"/>
    <n v="5"/>
    <n v="28"/>
    <n v="140"/>
    <x v="2"/>
    <x v="1"/>
    <x v="0"/>
  </r>
  <r>
    <x v="167"/>
    <x v="1"/>
    <s v="CUST9300"/>
    <x v="0"/>
    <n v="4"/>
    <n v="28"/>
    <n v="112"/>
    <x v="3"/>
    <x v="1"/>
    <x v="1"/>
  </r>
  <r>
    <x v="107"/>
    <x v="0"/>
    <s v="CUST9791"/>
    <x v="3"/>
    <n v="1"/>
    <n v="22"/>
    <n v="22"/>
    <x v="0"/>
    <x v="1"/>
    <x v="0"/>
  </r>
  <r>
    <x v="71"/>
    <x v="3"/>
    <s v="CUST4329"/>
    <x v="0"/>
    <n v="5"/>
    <n v="28"/>
    <n v="140"/>
    <x v="0"/>
    <x v="1"/>
    <x v="1"/>
  </r>
  <r>
    <x v="105"/>
    <x v="5"/>
    <s v="CUST6081"/>
    <x v="1"/>
    <n v="1"/>
    <n v="35"/>
    <n v="35"/>
    <x v="1"/>
    <x v="0"/>
    <x v="0"/>
  </r>
  <r>
    <x v="76"/>
    <x v="3"/>
    <s v="CUST2900"/>
    <x v="0"/>
    <n v="4"/>
    <n v="28"/>
    <n v="112"/>
    <x v="1"/>
    <x v="0"/>
    <x v="1"/>
  </r>
  <r>
    <x v="53"/>
    <x v="0"/>
    <s v="CUST2956"/>
    <x v="1"/>
    <n v="2"/>
    <n v="35"/>
    <n v="70"/>
    <x v="2"/>
    <x v="0"/>
    <x v="0"/>
  </r>
  <r>
    <x v="89"/>
    <x v="2"/>
    <s v="CUST9568"/>
    <x v="3"/>
    <n v="3"/>
    <n v="22"/>
    <n v="66"/>
    <x v="3"/>
    <x v="0"/>
    <x v="1"/>
  </r>
  <r>
    <x v="114"/>
    <x v="2"/>
    <s v="CUST2934"/>
    <x v="1"/>
    <n v="3"/>
    <n v="35"/>
    <n v="105"/>
    <x v="2"/>
    <x v="1"/>
    <x v="1"/>
  </r>
  <r>
    <x v="123"/>
    <x v="3"/>
    <s v="CUST5308"/>
    <x v="5"/>
    <n v="1"/>
    <n v="30"/>
    <n v="30"/>
    <x v="2"/>
    <x v="1"/>
    <x v="1"/>
  </r>
  <r>
    <x v="131"/>
    <x v="5"/>
    <s v="CUST9185"/>
    <x v="4"/>
    <n v="1"/>
    <n v="15"/>
    <n v="15"/>
    <x v="0"/>
    <x v="1"/>
    <x v="0"/>
  </r>
  <r>
    <x v="52"/>
    <x v="3"/>
    <s v="CUST2889"/>
    <x v="0"/>
    <n v="5"/>
    <n v="28"/>
    <n v="140"/>
    <x v="0"/>
    <x v="0"/>
    <x v="0"/>
  </r>
  <r>
    <x v="83"/>
    <x v="1"/>
    <s v="CUST8729"/>
    <x v="2"/>
    <n v="1"/>
    <n v="18"/>
    <n v="18"/>
    <x v="3"/>
    <x v="1"/>
    <x v="0"/>
  </r>
  <r>
    <x v="59"/>
    <x v="2"/>
    <s v="CUST7870"/>
    <x v="0"/>
    <n v="5"/>
    <n v="28"/>
    <n v="140"/>
    <x v="0"/>
    <x v="1"/>
    <x v="0"/>
  </r>
  <r>
    <x v="63"/>
    <x v="4"/>
    <s v="CUST5444"/>
    <x v="1"/>
    <n v="3"/>
    <n v="35"/>
    <n v="105"/>
    <x v="2"/>
    <x v="1"/>
    <x v="0"/>
  </r>
  <r>
    <x v="150"/>
    <x v="5"/>
    <s v="CUST3938"/>
    <x v="1"/>
    <n v="1"/>
    <n v="35"/>
    <n v="35"/>
    <x v="0"/>
    <x v="0"/>
    <x v="1"/>
  </r>
  <r>
    <x v="49"/>
    <x v="1"/>
    <s v="CUST6090"/>
    <x v="3"/>
    <n v="3"/>
    <n v="22"/>
    <n v="66"/>
    <x v="3"/>
    <x v="0"/>
    <x v="1"/>
  </r>
  <r>
    <x v="168"/>
    <x v="1"/>
    <s v="CUST5777"/>
    <x v="4"/>
    <n v="2"/>
    <n v="15"/>
    <n v="30"/>
    <x v="3"/>
    <x v="0"/>
    <x v="1"/>
  </r>
  <r>
    <x v="125"/>
    <x v="4"/>
    <s v="CUST4201"/>
    <x v="5"/>
    <n v="4"/>
    <n v="30"/>
    <n v="120"/>
    <x v="0"/>
    <x v="0"/>
    <x v="0"/>
  </r>
  <r>
    <x v="31"/>
    <x v="4"/>
    <s v="CUST9872"/>
    <x v="0"/>
    <n v="2"/>
    <n v="28"/>
    <n v="56"/>
    <x v="3"/>
    <x v="0"/>
    <x v="1"/>
  </r>
  <r>
    <x v="18"/>
    <x v="1"/>
    <s v="CUST6038"/>
    <x v="1"/>
    <n v="4"/>
    <n v="35"/>
    <n v="140"/>
    <x v="2"/>
    <x v="0"/>
    <x v="0"/>
  </r>
  <r>
    <x v="54"/>
    <x v="4"/>
    <s v="CUST3332"/>
    <x v="3"/>
    <n v="1"/>
    <n v="22"/>
    <n v="22"/>
    <x v="3"/>
    <x v="0"/>
    <x v="0"/>
  </r>
  <r>
    <x v="80"/>
    <x v="2"/>
    <s v="CUST7102"/>
    <x v="5"/>
    <n v="4"/>
    <n v="30"/>
    <n v="120"/>
    <x v="1"/>
    <x v="0"/>
    <x v="0"/>
  </r>
  <r>
    <x v="74"/>
    <x v="5"/>
    <s v="CUST2226"/>
    <x v="2"/>
    <n v="4"/>
    <n v="18"/>
    <n v="72"/>
    <x v="2"/>
    <x v="1"/>
    <x v="0"/>
  </r>
  <r>
    <x v="45"/>
    <x v="2"/>
    <s v="CUST6161"/>
    <x v="4"/>
    <n v="3"/>
    <n v="15"/>
    <n v="45"/>
    <x v="1"/>
    <x v="1"/>
    <x v="1"/>
  </r>
  <r>
    <x v="132"/>
    <x v="4"/>
    <s v="CUST2223"/>
    <x v="4"/>
    <n v="2"/>
    <n v="15"/>
    <n v="30"/>
    <x v="0"/>
    <x v="0"/>
    <x v="0"/>
  </r>
  <r>
    <x v="169"/>
    <x v="2"/>
    <s v="CUST8365"/>
    <x v="0"/>
    <n v="2"/>
    <n v="28"/>
    <n v="56"/>
    <x v="1"/>
    <x v="1"/>
    <x v="1"/>
  </r>
  <r>
    <x v="160"/>
    <x v="1"/>
    <s v="CUST4401"/>
    <x v="5"/>
    <n v="3"/>
    <n v="30"/>
    <n v="90"/>
    <x v="1"/>
    <x v="1"/>
    <x v="1"/>
  </r>
  <r>
    <x v="21"/>
    <x v="3"/>
    <s v="CUST3582"/>
    <x v="0"/>
    <n v="1"/>
    <n v="28"/>
    <n v="28"/>
    <x v="3"/>
    <x v="0"/>
    <x v="0"/>
  </r>
  <r>
    <x v="109"/>
    <x v="3"/>
    <s v="CUST5066"/>
    <x v="2"/>
    <n v="1"/>
    <n v="18"/>
    <n v="18"/>
    <x v="3"/>
    <x v="1"/>
    <x v="0"/>
  </r>
  <r>
    <x v="145"/>
    <x v="0"/>
    <s v="CUST3848"/>
    <x v="4"/>
    <n v="3"/>
    <n v="15"/>
    <n v="45"/>
    <x v="2"/>
    <x v="1"/>
    <x v="1"/>
  </r>
  <r>
    <x v="111"/>
    <x v="5"/>
    <s v="CUST5093"/>
    <x v="1"/>
    <n v="5"/>
    <n v="35"/>
    <n v="175"/>
    <x v="2"/>
    <x v="1"/>
    <x v="0"/>
  </r>
  <r>
    <x v="13"/>
    <x v="2"/>
    <s v="CUST2010"/>
    <x v="0"/>
    <n v="1"/>
    <n v="28"/>
    <n v="28"/>
    <x v="0"/>
    <x v="0"/>
    <x v="0"/>
  </r>
  <r>
    <x v="22"/>
    <x v="4"/>
    <s v="CUST5240"/>
    <x v="4"/>
    <n v="1"/>
    <n v="15"/>
    <n v="15"/>
    <x v="2"/>
    <x v="0"/>
    <x v="0"/>
  </r>
  <r>
    <x v="72"/>
    <x v="2"/>
    <s v="CUST3110"/>
    <x v="1"/>
    <n v="4"/>
    <n v="35"/>
    <n v="140"/>
    <x v="2"/>
    <x v="1"/>
    <x v="0"/>
  </r>
  <r>
    <x v="167"/>
    <x v="1"/>
    <s v="CUST3752"/>
    <x v="3"/>
    <n v="1"/>
    <n v="22"/>
    <n v="22"/>
    <x v="1"/>
    <x v="1"/>
    <x v="1"/>
  </r>
  <r>
    <x v="93"/>
    <x v="1"/>
    <s v="CUST3831"/>
    <x v="3"/>
    <n v="4"/>
    <n v="22"/>
    <n v="88"/>
    <x v="3"/>
    <x v="0"/>
    <x v="0"/>
  </r>
  <r>
    <x v="82"/>
    <x v="3"/>
    <s v="CUST3435"/>
    <x v="4"/>
    <n v="4"/>
    <n v="15"/>
    <n v="60"/>
    <x v="2"/>
    <x v="0"/>
    <x v="1"/>
  </r>
  <r>
    <x v="151"/>
    <x v="5"/>
    <s v="CUST8848"/>
    <x v="3"/>
    <n v="5"/>
    <n v="22"/>
    <n v="110"/>
    <x v="2"/>
    <x v="0"/>
    <x v="1"/>
  </r>
  <r>
    <x v="106"/>
    <x v="4"/>
    <s v="CUST4267"/>
    <x v="2"/>
    <n v="4"/>
    <n v="18"/>
    <n v="72"/>
    <x v="0"/>
    <x v="0"/>
    <x v="1"/>
  </r>
  <r>
    <x v="116"/>
    <x v="3"/>
    <s v="CUST8940"/>
    <x v="3"/>
    <n v="5"/>
    <n v="22"/>
    <n v="110"/>
    <x v="3"/>
    <x v="1"/>
    <x v="1"/>
  </r>
  <r>
    <x v="123"/>
    <x v="3"/>
    <s v="CUST6224"/>
    <x v="2"/>
    <n v="1"/>
    <n v="18"/>
    <n v="18"/>
    <x v="0"/>
    <x v="0"/>
    <x v="1"/>
  </r>
  <r>
    <x v="170"/>
    <x v="1"/>
    <s v="CUST6856"/>
    <x v="3"/>
    <n v="5"/>
    <n v="22"/>
    <n v="110"/>
    <x v="0"/>
    <x v="0"/>
    <x v="0"/>
  </r>
  <r>
    <x v="28"/>
    <x v="3"/>
    <s v="CUST5366"/>
    <x v="1"/>
    <n v="2"/>
    <n v="35"/>
    <n v="70"/>
    <x v="2"/>
    <x v="0"/>
    <x v="1"/>
  </r>
  <r>
    <x v="9"/>
    <x v="3"/>
    <s v="CUST4875"/>
    <x v="2"/>
    <n v="2"/>
    <n v="18"/>
    <n v="36"/>
    <x v="3"/>
    <x v="1"/>
    <x v="0"/>
  </r>
  <r>
    <x v="7"/>
    <x v="0"/>
    <s v="CUST3328"/>
    <x v="1"/>
    <n v="3"/>
    <n v="35"/>
    <n v="105"/>
    <x v="0"/>
    <x v="1"/>
    <x v="1"/>
  </r>
  <r>
    <x v="85"/>
    <x v="2"/>
    <s v="CUST2478"/>
    <x v="3"/>
    <n v="1"/>
    <n v="22"/>
    <n v="22"/>
    <x v="2"/>
    <x v="0"/>
    <x v="0"/>
  </r>
  <r>
    <x v="159"/>
    <x v="1"/>
    <s v="CUST1011"/>
    <x v="5"/>
    <n v="4"/>
    <n v="30"/>
    <n v="120"/>
    <x v="3"/>
    <x v="0"/>
    <x v="0"/>
  </r>
  <r>
    <x v="4"/>
    <x v="3"/>
    <s v="CUST6301"/>
    <x v="1"/>
    <n v="2"/>
    <n v="35"/>
    <n v="70"/>
    <x v="2"/>
    <x v="0"/>
    <x v="0"/>
  </r>
  <r>
    <x v="105"/>
    <x v="5"/>
    <s v="CUST2817"/>
    <x v="1"/>
    <n v="2"/>
    <n v="35"/>
    <n v="70"/>
    <x v="3"/>
    <x v="0"/>
    <x v="1"/>
  </r>
  <r>
    <x v="7"/>
    <x v="0"/>
    <s v="CUST2655"/>
    <x v="1"/>
    <n v="4"/>
    <n v="35"/>
    <n v="140"/>
    <x v="3"/>
    <x v="1"/>
    <x v="1"/>
  </r>
  <r>
    <x v="41"/>
    <x v="2"/>
    <s v="CUST8982"/>
    <x v="2"/>
    <n v="4"/>
    <n v="18"/>
    <n v="72"/>
    <x v="3"/>
    <x v="0"/>
    <x v="1"/>
  </r>
  <r>
    <x v="23"/>
    <x v="2"/>
    <s v="CUST3872"/>
    <x v="1"/>
    <n v="5"/>
    <n v="35"/>
    <n v="175"/>
    <x v="1"/>
    <x v="1"/>
    <x v="1"/>
  </r>
  <r>
    <x v="114"/>
    <x v="2"/>
    <s v="CUST7415"/>
    <x v="2"/>
    <n v="1"/>
    <n v="18"/>
    <n v="18"/>
    <x v="2"/>
    <x v="0"/>
    <x v="1"/>
  </r>
  <r>
    <x v="58"/>
    <x v="0"/>
    <s v="CUST2705"/>
    <x v="2"/>
    <n v="5"/>
    <n v="18"/>
    <n v="90"/>
    <x v="1"/>
    <x v="0"/>
    <x v="1"/>
  </r>
  <r>
    <x v="62"/>
    <x v="1"/>
    <s v="CUST6234"/>
    <x v="2"/>
    <n v="3"/>
    <n v="18"/>
    <n v="54"/>
    <x v="0"/>
    <x v="0"/>
    <x v="1"/>
  </r>
  <r>
    <x v="78"/>
    <x v="4"/>
    <s v="CUST4435"/>
    <x v="0"/>
    <n v="3"/>
    <n v="28"/>
    <n v="84"/>
    <x v="0"/>
    <x v="0"/>
    <x v="1"/>
  </r>
  <r>
    <x v="52"/>
    <x v="3"/>
    <s v="CUST1788"/>
    <x v="0"/>
    <n v="1"/>
    <n v="28"/>
    <n v="28"/>
    <x v="1"/>
    <x v="1"/>
    <x v="1"/>
  </r>
  <r>
    <x v="148"/>
    <x v="2"/>
    <s v="CUST7204"/>
    <x v="3"/>
    <n v="4"/>
    <n v="22"/>
    <n v="88"/>
    <x v="3"/>
    <x v="1"/>
    <x v="0"/>
  </r>
  <r>
    <x v="64"/>
    <x v="4"/>
    <s v="CUST3664"/>
    <x v="5"/>
    <n v="2"/>
    <n v="30"/>
    <n v="60"/>
    <x v="1"/>
    <x v="0"/>
    <x v="0"/>
  </r>
  <r>
    <x v="81"/>
    <x v="3"/>
    <s v="CUST5278"/>
    <x v="0"/>
    <n v="3"/>
    <n v="28"/>
    <n v="84"/>
    <x v="2"/>
    <x v="0"/>
    <x v="1"/>
  </r>
  <r>
    <x v="171"/>
    <x v="2"/>
    <s v="CUST2228"/>
    <x v="3"/>
    <n v="2"/>
    <n v="22"/>
    <n v="44"/>
    <x v="2"/>
    <x v="1"/>
    <x v="1"/>
  </r>
  <r>
    <x v="7"/>
    <x v="0"/>
    <s v="CUST3703"/>
    <x v="0"/>
    <n v="4"/>
    <n v="28"/>
    <n v="112"/>
    <x v="1"/>
    <x v="0"/>
    <x v="0"/>
  </r>
  <r>
    <x v="8"/>
    <x v="1"/>
    <s v="CUST4112"/>
    <x v="4"/>
    <n v="2"/>
    <n v="15"/>
    <n v="30"/>
    <x v="1"/>
    <x v="1"/>
    <x v="1"/>
  </r>
  <r>
    <x v="96"/>
    <x v="3"/>
    <s v="CUST1813"/>
    <x v="2"/>
    <n v="1"/>
    <n v="18"/>
    <n v="18"/>
    <x v="1"/>
    <x v="1"/>
    <x v="0"/>
  </r>
  <r>
    <x v="27"/>
    <x v="1"/>
    <s v="CUST8005"/>
    <x v="4"/>
    <n v="1"/>
    <n v="15"/>
    <n v="15"/>
    <x v="2"/>
    <x v="1"/>
    <x v="1"/>
  </r>
  <r>
    <x v="142"/>
    <x v="2"/>
    <s v="CUST4390"/>
    <x v="0"/>
    <n v="1"/>
    <n v="28"/>
    <n v="28"/>
    <x v="0"/>
    <x v="1"/>
    <x v="0"/>
  </r>
  <r>
    <x v="155"/>
    <x v="4"/>
    <s v="CUST7512"/>
    <x v="0"/>
    <n v="3"/>
    <n v="28"/>
    <n v="84"/>
    <x v="1"/>
    <x v="1"/>
    <x v="1"/>
  </r>
  <r>
    <x v="2"/>
    <x v="1"/>
    <s v="CUST7349"/>
    <x v="1"/>
    <n v="5"/>
    <n v="35"/>
    <n v="175"/>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BE777-131B-492A-8F14-0246902AE2B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2:I7" firstHeaderRow="1" firstDataRow="1" firstDataCol="1"/>
  <pivotFields count="10">
    <pivotField numFmtId="164" showAll="0"/>
    <pivotField showAll="0"/>
    <pivotField showAll="0"/>
    <pivotField showAll="0"/>
    <pivotField showAll="0"/>
    <pivotField showAll="0"/>
    <pivotField dataField="1" showAll="0"/>
    <pivotField axis="axisRow" showAll="0">
      <items count="5">
        <item x="3"/>
        <item x="2"/>
        <item x="0"/>
        <item x="1"/>
        <item t="default"/>
      </items>
    </pivotField>
    <pivotField showAll="0"/>
    <pivotField showAll="0"/>
  </pivotFields>
  <rowFields count="1">
    <field x="7"/>
  </rowFields>
  <rowItems count="5">
    <i>
      <x/>
    </i>
    <i>
      <x v="1"/>
    </i>
    <i>
      <x v="2"/>
    </i>
    <i>
      <x v="3"/>
    </i>
    <i t="grand">
      <x/>
    </i>
  </rowItems>
  <colItems count="1">
    <i/>
  </colItems>
  <dataFields count="1">
    <dataField name="Sum of Total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F33F5-CAB4-42E4-9866-23CBDC7FF27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2:F7" firstHeaderRow="1" firstDataRow="1" firstDataCol="1"/>
  <pivotFields count="10">
    <pivotField numFmtId="164" showAll="0"/>
    <pivotField showAll="0"/>
    <pivotField showAll="0"/>
    <pivotField axis="axisRow" showAll="0" measureFilter="1" sortType="ascending">
      <items count="7">
        <item x="0"/>
        <item x="2"/>
        <item x="5"/>
        <item x="3"/>
        <item x="1"/>
        <item x="4"/>
        <item t="default"/>
      </items>
    </pivotField>
    <pivotField showAll="0"/>
    <pivotField showAll="0"/>
    <pivotField dataField="1" showAll="0"/>
    <pivotField showAll="0"/>
    <pivotField showAll="0"/>
    <pivotField showAll="0"/>
  </pivotFields>
  <rowFields count="1">
    <field x="3"/>
  </rowFields>
  <rowItems count="5">
    <i>
      <x/>
    </i>
    <i>
      <x v="2"/>
    </i>
    <i>
      <x v="3"/>
    </i>
    <i>
      <x v="4"/>
    </i>
    <i t="grand">
      <x/>
    </i>
  </rowItems>
  <colItems count="1">
    <i/>
  </colItems>
  <dataFields count="1">
    <dataField name="Sum of Total Price" fld="6" baseField="0" baseItem="0"/>
  </dataFields>
  <pivotTableStyleInfo name="PivotStyleLight16" showRowHeaders="1" showColHeaders="1" showRowStripes="0" showColStripes="0" showLastColumn="1"/>
  <filters count="1">
    <filter fld="3"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F272B-8E89-469B-975E-79FB9B56372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B9" firstHeaderRow="1" firstDataRow="1" firstDataCol="1"/>
  <pivotFields count="10">
    <pivotField numFmtId="164" showAll="0"/>
    <pivotField axis="axisRow" showAll="0">
      <items count="7">
        <item x="3"/>
        <item x="5"/>
        <item x="4"/>
        <item x="0"/>
        <item x="2"/>
        <item x="1"/>
        <item t="default"/>
      </items>
    </pivotField>
    <pivotField showAll="0"/>
    <pivotField showAll="0"/>
    <pivotField showAll="0"/>
    <pivotField showAll="0"/>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Sum of Total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ADD24EA-4C68-4646-A18C-B0980929097D}" sourceName="Order Month">
  <data>
    <tabular pivotCacheId="1080037757">
      <items count="6">
        <i x="3" s="1"/>
        <i x="5" s="1"/>
        <i x="4"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A578BEAF-043A-4532-81D4-E049FBFAE667}" sourceName="Subscription Plan">
  <data>
    <tabular pivotCacheId="108003775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A89587B-2A95-4E53-AB6C-F9EDC292B4B6}" sourceName="Customer Type">
  <data>
    <tabular pivotCacheId="108003775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Month 1" xr10:uid="{6911629D-76AB-4665-A9B1-7D65B0C28995}" cache="Slicer_Order_Month" caption="Order Month" columnCount="6" style="SlicerStyleDark3" rowHeight="241300"/>
  <slicer name="Subscription Plan 1" xr10:uid="{1D79AF89-D9BD-4434-9FB6-5D79B5CC1D3F}" cache="Slicer_Subscription_Plan" caption="Subscription Plan" columnCount="2" style="SlicerStyleDark3" rowHeight="241300"/>
  <slicer name="Customer Type 1" xr10:uid="{901A9BF4-02EA-487B-9177-C56234DE32DF}" cache="Slicer_Customer_Type" caption="Customer Type" columnCount="2" style="SlicerStyleDark3"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3CB30-FC35-47F8-AB72-11E3348BF74C}">
  <dimension ref="A1:AI725"/>
  <sheetViews>
    <sheetView showGridLines="0" zoomScale="55" zoomScaleNormal="55" workbookViewId="0">
      <selection activeCell="AA31" sqref="AA31"/>
    </sheetView>
  </sheetViews>
  <sheetFormatPr defaultRowHeight="14.5" x14ac:dyDescent="0.35"/>
  <cols>
    <col min="34" max="34" width="29.08984375" customWidth="1"/>
    <col min="35" max="35" width="11" bestFit="1" customWidth="1"/>
  </cols>
  <sheetData>
    <row r="1" spans="1:35" ht="14.5" customHeight="1" x14ac:dyDescent="0.35">
      <c r="A1" s="10" t="s">
        <v>516</v>
      </c>
      <c r="B1" s="11"/>
      <c r="C1" s="11"/>
      <c r="D1" s="11"/>
      <c r="E1" s="11"/>
      <c r="F1" s="11"/>
      <c r="G1" s="11"/>
      <c r="H1" s="11"/>
      <c r="I1" s="11"/>
      <c r="J1" s="11"/>
      <c r="K1" s="11"/>
      <c r="L1" s="11"/>
      <c r="M1" s="11"/>
      <c r="N1" s="11"/>
      <c r="O1" s="11"/>
      <c r="P1" s="11"/>
      <c r="Q1" s="11"/>
      <c r="R1" s="11"/>
      <c r="S1" s="11"/>
      <c r="T1" s="11"/>
      <c r="U1" s="11"/>
      <c r="V1" s="11"/>
    </row>
    <row r="2" spans="1:35" ht="14.5" customHeight="1" x14ac:dyDescent="0.35">
      <c r="A2" s="11"/>
      <c r="B2" s="11"/>
      <c r="C2" s="11"/>
      <c r="D2" s="11"/>
      <c r="E2" s="11"/>
      <c r="F2" s="11"/>
      <c r="G2" s="11"/>
      <c r="H2" s="11"/>
      <c r="I2" s="11"/>
      <c r="J2" s="11"/>
      <c r="K2" s="11"/>
      <c r="L2" s="11"/>
      <c r="M2" s="11"/>
      <c r="N2" s="11"/>
      <c r="O2" s="11"/>
      <c r="P2" s="11"/>
      <c r="Q2" s="11"/>
      <c r="R2" s="11"/>
      <c r="S2" s="11"/>
      <c r="T2" s="11"/>
      <c r="U2" s="11"/>
      <c r="V2" s="11"/>
    </row>
    <row r="3" spans="1:35" ht="14.5" customHeight="1" x14ac:dyDescent="0.35">
      <c r="A3" s="11"/>
      <c r="B3" s="11"/>
      <c r="C3" s="11"/>
      <c r="D3" s="11"/>
      <c r="E3" s="11"/>
      <c r="F3" s="11"/>
      <c r="G3" s="11"/>
      <c r="H3" s="11"/>
      <c r="I3" s="11"/>
      <c r="J3" s="11"/>
      <c r="K3" s="11"/>
      <c r="L3" s="11"/>
      <c r="M3" s="11"/>
      <c r="N3" s="11"/>
      <c r="O3" s="11"/>
      <c r="P3" s="11"/>
      <c r="Q3" s="11"/>
      <c r="R3" s="11"/>
      <c r="S3" s="11"/>
      <c r="T3" s="11"/>
      <c r="U3" s="11"/>
      <c r="V3" s="11"/>
    </row>
    <row r="8" spans="1:35" x14ac:dyDescent="0.35">
      <c r="A8" s="12"/>
      <c r="B8" s="12"/>
      <c r="C8" s="12"/>
      <c r="D8" s="12"/>
      <c r="E8" s="12"/>
    </row>
    <row r="9" spans="1:35" x14ac:dyDescent="0.35">
      <c r="A9" s="12"/>
      <c r="B9" s="12"/>
      <c r="C9" s="12"/>
      <c r="D9" s="12"/>
      <c r="E9" s="12"/>
    </row>
    <row r="15" spans="1:35" x14ac:dyDescent="0.35">
      <c r="AH15" s="6"/>
      <c r="AI15" s="7"/>
    </row>
    <row r="16" spans="1:35" x14ac:dyDescent="0.35">
      <c r="AH16" s="6"/>
      <c r="AI16" s="8"/>
    </row>
    <row r="17" spans="34:35" x14ac:dyDescent="0.35">
      <c r="AH17" s="6"/>
      <c r="AI17" s="9"/>
    </row>
    <row r="18" spans="34:35" x14ac:dyDescent="0.35">
      <c r="AH18" s="6"/>
      <c r="AI18" s="8"/>
    </row>
    <row r="725" spans="11:11" x14ac:dyDescent="0.35">
      <c r="K725">
        <v>1</v>
      </c>
    </row>
  </sheetData>
  <mergeCells count="2">
    <mergeCell ref="A1:V3"/>
    <mergeCell ref="A8:E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6A94-EB4E-40E9-B78E-7B10CA3078AA}">
  <dimension ref="A1:I9"/>
  <sheetViews>
    <sheetView workbookViewId="0">
      <selection activeCell="H15" sqref="H15"/>
    </sheetView>
  </sheetViews>
  <sheetFormatPr defaultRowHeight="14.5" x14ac:dyDescent="0.35"/>
  <cols>
    <col min="1" max="1" width="14.08984375" bestFit="1" customWidth="1"/>
    <col min="2" max="2" width="16" bestFit="1" customWidth="1"/>
    <col min="5" max="5" width="17.26953125" bestFit="1" customWidth="1"/>
    <col min="6" max="6" width="16" bestFit="1" customWidth="1"/>
    <col min="8" max="8" width="12.453125" bestFit="1" customWidth="1"/>
    <col min="9" max="9" width="16" bestFit="1" customWidth="1"/>
  </cols>
  <sheetData>
    <row r="1" spans="1:9" x14ac:dyDescent="0.35">
      <c r="A1" s="5" t="s">
        <v>528</v>
      </c>
      <c r="E1" s="5" t="s">
        <v>529</v>
      </c>
      <c r="H1" s="5" t="s">
        <v>530</v>
      </c>
    </row>
    <row r="2" spans="1:9" x14ac:dyDescent="0.35">
      <c r="A2" s="3" t="s">
        <v>513</v>
      </c>
      <c r="B2" t="s">
        <v>515</v>
      </c>
      <c r="E2" s="3" t="s">
        <v>513</v>
      </c>
      <c r="F2" t="s">
        <v>515</v>
      </c>
      <c r="H2" s="3" t="s">
        <v>513</v>
      </c>
      <c r="I2" t="s">
        <v>515</v>
      </c>
    </row>
    <row r="3" spans="1:9" x14ac:dyDescent="0.35">
      <c r="A3" s="4" t="s">
        <v>522</v>
      </c>
      <c r="B3">
        <v>6713</v>
      </c>
      <c r="E3" s="4" t="s">
        <v>499</v>
      </c>
      <c r="F3">
        <v>7476</v>
      </c>
      <c r="H3" s="4" t="s">
        <v>508</v>
      </c>
      <c r="I3">
        <v>8708</v>
      </c>
    </row>
    <row r="4" spans="1:9" x14ac:dyDescent="0.35">
      <c r="A4" s="4" t="s">
        <v>523</v>
      </c>
      <c r="B4">
        <v>5343</v>
      </c>
      <c r="E4" s="4" t="s">
        <v>504</v>
      </c>
      <c r="F4">
        <v>7350</v>
      </c>
      <c r="H4" s="4" t="s">
        <v>507</v>
      </c>
      <c r="I4">
        <v>9417</v>
      </c>
    </row>
    <row r="5" spans="1:9" x14ac:dyDescent="0.35">
      <c r="A5" s="4" t="s">
        <v>524</v>
      </c>
      <c r="B5">
        <v>7448</v>
      </c>
      <c r="E5" s="4" t="s">
        <v>502</v>
      </c>
      <c r="F5">
        <v>4510</v>
      </c>
      <c r="H5" s="4" t="s">
        <v>505</v>
      </c>
      <c r="I5">
        <v>10338</v>
      </c>
    </row>
    <row r="6" spans="1:9" x14ac:dyDescent="0.35">
      <c r="A6" s="4" t="s">
        <v>525</v>
      </c>
      <c r="B6">
        <v>5611</v>
      </c>
      <c r="E6" s="4" t="s">
        <v>500</v>
      </c>
      <c r="F6">
        <v>10780</v>
      </c>
      <c r="H6" s="4" t="s">
        <v>506</v>
      </c>
      <c r="I6">
        <v>9717</v>
      </c>
    </row>
    <row r="7" spans="1:9" x14ac:dyDescent="0.35">
      <c r="A7" s="4" t="s">
        <v>526</v>
      </c>
      <c r="B7">
        <v>6491</v>
      </c>
      <c r="E7" s="4" t="s">
        <v>514</v>
      </c>
      <c r="F7">
        <v>30116</v>
      </c>
      <c r="H7" s="4" t="s">
        <v>514</v>
      </c>
      <c r="I7">
        <v>38180</v>
      </c>
    </row>
    <row r="8" spans="1:9" x14ac:dyDescent="0.35">
      <c r="A8" s="4" t="s">
        <v>527</v>
      </c>
      <c r="B8">
        <v>6574</v>
      </c>
    </row>
    <row r="9" spans="1:9" x14ac:dyDescent="0.35">
      <c r="A9" s="4" t="s">
        <v>514</v>
      </c>
      <c r="B9">
        <v>38180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DF74-E009-4A05-9449-FBF2060D2DFE}">
  <dimension ref="A1:B4"/>
  <sheetViews>
    <sheetView workbookViewId="0">
      <selection activeCell="B1" sqref="B1"/>
    </sheetView>
  </sheetViews>
  <sheetFormatPr defaultRowHeight="14.5" x14ac:dyDescent="0.35"/>
  <cols>
    <col min="1" max="1" width="22.1796875" bestFit="1" customWidth="1"/>
    <col min="2" max="2" width="20" customWidth="1"/>
  </cols>
  <sheetData>
    <row r="1" spans="1:2" x14ac:dyDescent="0.35">
      <c r="A1" s="6" t="s">
        <v>517</v>
      </c>
      <c r="B1" s="7">
        <f>SUM('Matcha Dataset'!$G:$G)</f>
        <v>38180</v>
      </c>
    </row>
    <row r="2" spans="1:2" x14ac:dyDescent="0.35">
      <c r="A2" s="6" t="s">
        <v>518</v>
      </c>
      <c r="B2" s="8">
        <f>SUM('Matcha Dataset'!$G:$G)*0.6</f>
        <v>22908</v>
      </c>
    </row>
    <row r="3" spans="1:2" x14ac:dyDescent="0.35">
      <c r="A3" s="6" t="s">
        <v>519</v>
      </c>
      <c r="B3" s="9">
        <f>SUMIFS('Matcha Dataset'!G2:G501, 'Matcha Dataset'!J2:J501, "Returning")/SUM('Matcha Dataset'!G2:G501)</f>
        <v>0.47977998952331063</v>
      </c>
    </row>
    <row r="4" spans="1:2" x14ac:dyDescent="0.35">
      <c r="A4" s="6" t="s">
        <v>520</v>
      </c>
      <c r="B4" s="8">
        <f>SUM('Matcha Dataset'!$A:$A)</f>
        <v>22827575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abSelected="1" workbookViewId="0">
      <selection activeCell="E9" sqref="E9"/>
    </sheetView>
  </sheetViews>
  <sheetFormatPr defaultRowHeight="14.5" x14ac:dyDescent="0.35"/>
  <cols>
    <col min="1" max="1" width="14.7265625" bestFit="1" customWidth="1"/>
    <col min="2" max="2" width="14.7265625" customWidth="1"/>
    <col min="3" max="3" width="15.81640625" bestFit="1" customWidth="1"/>
    <col min="4" max="4" width="17.26953125" bestFit="1" customWidth="1"/>
    <col min="5" max="5" width="12.7265625" bestFit="1" customWidth="1"/>
    <col min="6" max="6" width="13.54296875" bestFit="1" customWidth="1"/>
    <col min="7" max="7" width="14.1796875" bestFit="1" customWidth="1"/>
    <col min="8" max="8" width="11.1796875" bestFit="1" customWidth="1"/>
    <col min="9" max="9" width="19.90625" bestFit="1" customWidth="1"/>
    <col min="10" max="10" width="18.08984375" bestFit="1" customWidth="1"/>
  </cols>
  <sheetData>
    <row r="1" spans="1:10" x14ac:dyDescent="0.35">
      <c r="A1" s="1" t="s">
        <v>0</v>
      </c>
      <c r="B1" s="1" t="s">
        <v>521</v>
      </c>
      <c r="C1" s="1" t="s">
        <v>1</v>
      </c>
      <c r="D1" s="1" t="s">
        <v>2</v>
      </c>
      <c r="E1" s="1" t="s">
        <v>3</v>
      </c>
      <c r="F1" s="1" t="s">
        <v>4</v>
      </c>
      <c r="G1" s="1" t="s">
        <v>5</v>
      </c>
      <c r="H1" s="1" t="s">
        <v>6</v>
      </c>
      <c r="I1" s="1" t="s">
        <v>7</v>
      </c>
      <c r="J1" s="1" t="s">
        <v>8</v>
      </c>
    </row>
    <row r="2" spans="1:10" x14ac:dyDescent="0.35">
      <c r="A2" s="2">
        <v>45729</v>
      </c>
      <c r="B2" s="2" t="str">
        <f>TEXT(A2, "mmmm yyyy")</f>
        <v>March 2025</v>
      </c>
      <c r="C2" t="s">
        <v>9</v>
      </c>
      <c r="D2" t="s">
        <v>499</v>
      </c>
      <c r="E2">
        <v>1</v>
      </c>
      <c r="F2">
        <v>28</v>
      </c>
      <c r="G2">
        <v>28</v>
      </c>
      <c r="H2" t="s">
        <v>505</v>
      </c>
      <c r="I2" t="s">
        <v>509</v>
      </c>
      <c r="J2" t="s">
        <v>511</v>
      </c>
    </row>
    <row r="3" spans="1:10" x14ac:dyDescent="0.35">
      <c r="A3" s="2">
        <v>45592</v>
      </c>
      <c r="B3" s="2" t="str">
        <f t="shared" ref="B3:B66" si="0">TEXT(A3, "mmmm yyyy")</f>
        <v>October 2024</v>
      </c>
      <c r="C3" t="s">
        <v>10</v>
      </c>
      <c r="D3" t="s">
        <v>500</v>
      </c>
      <c r="E3">
        <v>5</v>
      </c>
      <c r="F3">
        <v>35</v>
      </c>
      <c r="G3">
        <v>175</v>
      </c>
      <c r="H3" t="s">
        <v>506</v>
      </c>
      <c r="I3" t="s">
        <v>509</v>
      </c>
      <c r="J3" t="s">
        <v>511</v>
      </c>
    </row>
    <row r="4" spans="1:10" x14ac:dyDescent="0.35">
      <c r="A4" s="2">
        <v>45589</v>
      </c>
      <c r="B4" s="2" t="str">
        <f t="shared" si="0"/>
        <v>October 2024</v>
      </c>
      <c r="C4" t="s">
        <v>11</v>
      </c>
      <c r="D4" t="s">
        <v>501</v>
      </c>
      <c r="E4">
        <v>2</v>
      </c>
      <c r="F4">
        <v>18</v>
      </c>
      <c r="G4">
        <v>36</v>
      </c>
      <c r="H4" t="s">
        <v>507</v>
      </c>
      <c r="I4" t="s">
        <v>509</v>
      </c>
      <c r="J4" t="s">
        <v>512</v>
      </c>
    </row>
    <row r="5" spans="1:10" x14ac:dyDescent="0.35">
      <c r="A5" s="2">
        <v>45622</v>
      </c>
      <c r="B5" s="2" t="str">
        <f t="shared" si="0"/>
        <v>November 2024</v>
      </c>
      <c r="C5" t="s">
        <v>12</v>
      </c>
      <c r="D5" t="s">
        <v>502</v>
      </c>
      <c r="E5">
        <v>5</v>
      </c>
      <c r="F5">
        <v>22</v>
      </c>
      <c r="G5">
        <v>110</v>
      </c>
      <c r="H5" t="s">
        <v>507</v>
      </c>
      <c r="I5" t="s">
        <v>509</v>
      </c>
      <c r="J5" t="s">
        <v>512</v>
      </c>
    </row>
    <row r="6" spans="1:10" x14ac:dyDescent="0.35">
      <c r="A6" s="2">
        <v>45653</v>
      </c>
      <c r="B6" s="2" t="str">
        <f t="shared" si="0"/>
        <v>December 2024</v>
      </c>
      <c r="C6" t="s">
        <v>13</v>
      </c>
      <c r="D6" t="s">
        <v>503</v>
      </c>
      <c r="E6">
        <v>2</v>
      </c>
      <c r="F6">
        <v>15</v>
      </c>
      <c r="G6">
        <v>30</v>
      </c>
      <c r="H6" t="s">
        <v>508</v>
      </c>
      <c r="I6" t="s">
        <v>509</v>
      </c>
      <c r="J6" t="s">
        <v>511</v>
      </c>
    </row>
    <row r="7" spans="1:10" x14ac:dyDescent="0.35">
      <c r="A7" s="2">
        <v>45663</v>
      </c>
      <c r="B7" s="2" t="str">
        <f t="shared" si="0"/>
        <v>January 2025</v>
      </c>
      <c r="C7" t="s">
        <v>14</v>
      </c>
      <c r="D7" t="s">
        <v>499</v>
      </c>
      <c r="E7">
        <v>3</v>
      </c>
      <c r="F7">
        <v>28</v>
      </c>
      <c r="G7">
        <v>84</v>
      </c>
      <c r="H7" t="s">
        <v>508</v>
      </c>
      <c r="I7" t="s">
        <v>509</v>
      </c>
      <c r="J7" t="s">
        <v>512</v>
      </c>
    </row>
    <row r="8" spans="1:10" x14ac:dyDescent="0.35">
      <c r="A8" s="2">
        <v>45703</v>
      </c>
      <c r="B8" s="2" t="str">
        <f t="shared" si="0"/>
        <v>February 2025</v>
      </c>
      <c r="C8" t="s">
        <v>15</v>
      </c>
      <c r="D8" t="s">
        <v>499</v>
      </c>
      <c r="E8">
        <v>4</v>
      </c>
      <c r="F8">
        <v>28</v>
      </c>
      <c r="G8">
        <v>112</v>
      </c>
      <c r="H8" t="s">
        <v>508</v>
      </c>
      <c r="I8" t="s">
        <v>510</v>
      </c>
      <c r="J8" t="s">
        <v>511</v>
      </c>
    </row>
    <row r="9" spans="1:10" x14ac:dyDescent="0.35">
      <c r="A9" s="2">
        <v>45746</v>
      </c>
      <c r="B9" s="2" t="str">
        <f t="shared" si="0"/>
        <v>March 2025</v>
      </c>
      <c r="C9" t="s">
        <v>16</v>
      </c>
      <c r="D9" t="s">
        <v>499</v>
      </c>
      <c r="E9">
        <v>1</v>
      </c>
      <c r="F9">
        <v>28</v>
      </c>
      <c r="G9">
        <v>28</v>
      </c>
      <c r="H9" t="s">
        <v>508</v>
      </c>
      <c r="I9" t="s">
        <v>509</v>
      </c>
      <c r="J9" t="s">
        <v>511</v>
      </c>
    </row>
    <row r="10" spans="1:10" x14ac:dyDescent="0.35">
      <c r="A10" s="2">
        <v>45591</v>
      </c>
      <c r="B10" s="2" t="str">
        <f t="shared" si="0"/>
        <v>October 2024</v>
      </c>
      <c r="C10" t="s">
        <v>17</v>
      </c>
      <c r="D10" t="s">
        <v>502</v>
      </c>
      <c r="E10">
        <v>3</v>
      </c>
      <c r="F10">
        <v>22</v>
      </c>
      <c r="G10">
        <v>66</v>
      </c>
      <c r="H10" t="s">
        <v>508</v>
      </c>
      <c r="I10" t="s">
        <v>509</v>
      </c>
      <c r="J10" t="s">
        <v>512</v>
      </c>
    </row>
    <row r="11" spans="1:10" x14ac:dyDescent="0.35">
      <c r="A11" s="2">
        <v>45656</v>
      </c>
      <c r="B11" s="2" t="str">
        <f t="shared" si="0"/>
        <v>December 2024</v>
      </c>
      <c r="C11" t="s">
        <v>18</v>
      </c>
      <c r="D11" t="s">
        <v>501</v>
      </c>
      <c r="E11">
        <v>3</v>
      </c>
      <c r="F11">
        <v>18</v>
      </c>
      <c r="G11">
        <v>54</v>
      </c>
      <c r="H11" t="s">
        <v>505</v>
      </c>
      <c r="I11" t="s">
        <v>509</v>
      </c>
      <c r="J11" t="s">
        <v>511</v>
      </c>
    </row>
    <row r="12" spans="1:10" x14ac:dyDescent="0.35">
      <c r="A12" s="2">
        <v>45684</v>
      </c>
      <c r="B12" s="2" t="str">
        <f t="shared" si="0"/>
        <v>January 2025</v>
      </c>
      <c r="C12" t="s">
        <v>19</v>
      </c>
      <c r="D12" t="s">
        <v>502</v>
      </c>
      <c r="E12">
        <v>3</v>
      </c>
      <c r="F12">
        <v>22</v>
      </c>
      <c r="G12">
        <v>66</v>
      </c>
      <c r="H12" t="s">
        <v>508</v>
      </c>
      <c r="I12" t="s">
        <v>509</v>
      </c>
      <c r="J12" t="s">
        <v>511</v>
      </c>
    </row>
    <row r="13" spans="1:10" x14ac:dyDescent="0.35">
      <c r="A13" s="2">
        <v>45574</v>
      </c>
      <c r="B13" s="2" t="str">
        <f t="shared" si="0"/>
        <v>October 2024</v>
      </c>
      <c r="C13" t="s">
        <v>20</v>
      </c>
      <c r="D13" t="s">
        <v>503</v>
      </c>
      <c r="E13">
        <v>4</v>
      </c>
      <c r="F13">
        <v>15</v>
      </c>
      <c r="G13">
        <v>60</v>
      </c>
      <c r="H13" t="s">
        <v>507</v>
      </c>
      <c r="I13" t="s">
        <v>509</v>
      </c>
      <c r="J13" t="s">
        <v>512</v>
      </c>
    </row>
    <row r="14" spans="1:10" x14ac:dyDescent="0.35">
      <c r="A14" s="2">
        <v>45620</v>
      </c>
      <c r="B14" s="2" t="str">
        <f t="shared" si="0"/>
        <v>November 2024</v>
      </c>
      <c r="C14" t="s">
        <v>21</v>
      </c>
      <c r="D14" t="s">
        <v>500</v>
      </c>
      <c r="E14">
        <v>4</v>
      </c>
      <c r="F14">
        <v>35</v>
      </c>
      <c r="G14">
        <v>140</v>
      </c>
      <c r="H14" t="s">
        <v>506</v>
      </c>
      <c r="I14" t="s">
        <v>509</v>
      </c>
      <c r="J14" t="s">
        <v>512</v>
      </c>
    </row>
    <row r="15" spans="1:10" x14ac:dyDescent="0.35">
      <c r="A15" s="2">
        <v>45601</v>
      </c>
      <c r="B15" s="2" t="str">
        <f t="shared" si="0"/>
        <v>November 2024</v>
      </c>
      <c r="C15" t="s">
        <v>22</v>
      </c>
      <c r="D15" t="s">
        <v>501</v>
      </c>
      <c r="E15">
        <v>5</v>
      </c>
      <c r="F15">
        <v>18</v>
      </c>
      <c r="G15">
        <v>90</v>
      </c>
      <c r="H15" t="s">
        <v>508</v>
      </c>
      <c r="I15" t="s">
        <v>510</v>
      </c>
      <c r="J15" t="s">
        <v>512</v>
      </c>
    </row>
    <row r="16" spans="1:10" x14ac:dyDescent="0.35">
      <c r="A16" s="2">
        <v>45658</v>
      </c>
      <c r="B16" s="2" t="str">
        <f t="shared" si="0"/>
        <v>January 2025</v>
      </c>
      <c r="C16" t="s">
        <v>23</v>
      </c>
      <c r="D16" t="s">
        <v>501</v>
      </c>
      <c r="E16">
        <v>2</v>
      </c>
      <c r="F16">
        <v>18</v>
      </c>
      <c r="G16">
        <v>36</v>
      </c>
      <c r="H16" t="s">
        <v>506</v>
      </c>
      <c r="I16" t="s">
        <v>509</v>
      </c>
      <c r="J16" t="s">
        <v>511</v>
      </c>
    </row>
    <row r="17" spans="1:10" x14ac:dyDescent="0.35">
      <c r="A17" s="2">
        <v>45594</v>
      </c>
      <c r="B17" s="2" t="str">
        <f t="shared" si="0"/>
        <v>October 2024</v>
      </c>
      <c r="C17" t="s">
        <v>24</v>
      </c>
      <c r="D17" t="s">
        <v>501</v>
      </c>
      <c r="E17">
        <v>2</v>
      </c>
      <c r="F17">
        <v>18</v>
      </c>
      <c r="G17">
        <v>36</v>
      </c>
      <c r="H17" t="s">
        <v>507</v>
      </c>
      <c r="I17" t="s">
        <v>510</v>
      </c>
      <c r="J17" t="s">
        <v>512</v>
      </c>
    </row>
    <row r="18" spans="1:10" x14ac:dyDescent="0.35">
      <c r="A18" s="2">
        <v>45718</v>
      </c>
      <c r="B18" s="2" t="str">
        <f t="shared" si="0"/>
        <v>March 2025</v>
      </c>
      <c r="C18" t="s">
        <v>25</v>
      </c>
      <c r="D18" t="s">
        <v>502</v>
      </c>
      <c r="E18">
        <v>5</v>
      </c>
      <c r="F18">
        <v>22</v>
      </c>
      <c r="G18">
        <v>110</v>
      </c>
      <c r="H18" t="s">
        <v>507</v>
      </c>
      <c r="I18" t="s">
        <v>509</v>
      </c>
      <c r="J18" t="s">
        <v>512</v>
      </c>
    </row>
    <row r="19" spans="1:10" x14ac:dyDescent="0.35">
      <c r="A19" s="2">
        <v>45730</v>
      </c>
      <c r="B19" s="2" t="str">
        <f t="shared" si="0"/>
        <v>March 2025</v>
      </c>
      <c r="C19" t="s">
        <v>26</v>
      </c>
      <c r="D19" t="s">
        <v>503</v>
      </c>
      <c r="E19">
        <v>1</v>
      </c>
      <c r="F19">
        <v>15</v>
      </c>
      <c r="G19">
        <v>15</v>
      </c>
      <c r="H19" t="s">
        <v>506</v>
      </c>
      <c r="I19" t="s">
        <v>509</v>
      </c>
      <c r="J19" t="s">
        <v>512</v>
      </c>
    </row>
    <row r="20" spans="1:10" x14ac:dyDescent="0.35">
      <c r="A20" s="2">
        <v>45566</v>
      </c>
      <c r="B20" s="2" t="str">
        <f t="shared" si="0"/>
        <v>October 2024</v>
      </c>
      <c r="C20" t="s">
        <v>27</v>
      </c>
      <c r="D20" t="s">
        <v>500</v>
      </c>
      <c r="E20">
        <v>3</v>
      </c>
      <c r="F20">
        <v>35</v>
      </c>
      <c r="G20">
        <v>105</v>
      </c>
      <c r="H20" t="s">
        <v>505</v>
      </c>
      <c r="I20" t="s">
        <v>509</v>
      </c>
      <c r="J20" t="s">
        <v>512</v>
      </c>
    </row>
    <row r="21" spans="1:10" x14ac:dyDescent="0.35">
      <c r="A21" s="2">
        <v>45729</v>
      </c>
      <c r="B21" s="2" t="str">
        <f t="shared" si="0"/>
        <v>March 2025</v>
      </c>
      <c r="C21" t="s">
        <v>28</v>
      </c>
      <c r="D21" t="s">
        <v>504</v>
      </c>
      <c r="E21">
        <v>5</v>
      </c>
      <c r="F21">
        <v>30</v>
      </c>
      <c r="G21">
        <v>150</v>
      </c>
      <c r="H21" t="s">
        <v>505</v>
      </c>
      <c r="I21" t="s">
        <v>510</v>
      </c>
      <c r="J21" t="s">
        <v>511</v>
      </c>
    </row>
    <row r="22" spans="1:10" x14ac:dyDescent="0.35">
      <c r="A22" s="2">
        <v>45704</v>
      </c>
      <c r="B22" s="2" t="str">
        <f t="shared" si="0"/>
        <v>February 2025</v>
      </c>
      <c r="C22" t="s">
        <v>29</v>
      </c>
      <c r="D22" t="s">
        <v>504</v>
      </c>
      <c r="E22">
        <v>1</v>
      </c>
      <c r="F22">
        <v>30</v>
      </c>
      <c r="G22">
        <v>30</v>
      </c>
      <c r="H22" t="s">
        <v>506</v>
      </c>
      <c r="I22" t="s">
        <v>509</v>
      </c>
      <c r="J22" t="s">
        <v>511</v>
      </c>
    </row>
    <row r="23" spans="1:10" x14ac:dyDescent="0.35">
      <c r="A23" s="2">
        <v>45658</v>
      </c>
      <c r="B23" s="2" t="str">
        <f t="shared" si="0"/>
        <v>January 2025</v>
      </c>
      <c r="C23" t="s">
        <v>30</v>
      </c>
      <c r="D23" t="s">
        <v>503</v>
      </c>
      <c r="E23">
        <v>2</v>
      </c>
      <c r="F23">
        <v>15</v>
      </c>
      <c r="G23">
        <v>30</v>
      </c>
      <c r="H23" t="s">
        <v>505</v>
      </c>
      <c r="I23" t="s">
        <v>509</v>
      </c>
      <c r="J23" t="s">
        <v>511</v>
      </c>
    </row>
    <row r="24" spans="1:10" x14ac:dyDescent="0.35">
      <c r="A24" s="2">
        <v>45690</v>
      </c>
      <c r="B24" s="2" t="str">
        <f t="shared" si="0"/>
        <v>February 2025</v>
      </c>
      <c r="C24" t="s">
        <v>31</v>
      </c>
      <c r="D24" t="s">
        <v>499</v>
      </c>
      <c r="E24">
        <v>5</v>
      </c>
      <c r="F24">
        <v>28</v>
      </c>
      <c r="G24">
        <v>140</v>
      </c>
      <c r="H24" t="s">
        <v>505</v>
      </c>
      <c r="I24" t="s">
        <v>510</v>
      </c>
      <c r="J24" t="s">
        <v>511</v>
      </c>
    </row>
    <row r="25" spans="1:10" x14ac:dyDescent="0.35">
      <c r="A25" s="2">
        <v>45633</v>
      </c>
      <c r="B25" s="2" t="str">
        <f t="shared" si="0"/>
        <v>December 2024</v>
      </c>
      <c r="C25" t="s">
        <v>32</v>
      </c>
      <c r="D25" t="s">
        <v>504</v>
      </c>
      <c r="E25">
        <v>5</v>
      </c>
      <c r="F25">
        <v>30</v>
      </c>
      <c r="G25">
        <v>150</v>
      </c>
      <c r="H25" t="s">
        <v>505</v>
      </c>
      <c r="I25" t="s">
        <v>509</v>
      </c>
      <c r="J25" t="s">
        <v>512</v>
      </c>
    </row>
    <row r="26" spans="1:10" x14ac:dyDescent="0.35">
      <c r="A26" s="2">
        <v>45668</v>
      </c>
      <c r="B26" s="2" t="str">
        <f t="shared" si="0"/>
        <v>January 2025</v>
      </c>
      <c r="C26" t="s">
        <v>33</v>
      </c>
      <c r="D26" t="s">
        <v>500</v>
      </c>
      <c r="E26">
        <v>3</v>
      </c>
      <c r="F26">
        <v>35</v>
      </c>
      <c r="G26">
        <v>105</v>
      </c>
      <c r="H26" t="s">
        <v>506</v>
      </c>
      <c r="I26" t="s">
        <v>509</v>
      </c>
      <c r="J26" t="s">
        <v>511</v>
      </c>
    </row>
    <row r="27" spans="1:10" x14ac:dyDescent="0.35">
      <c r="A27" s="2">
        <v>45623</v>
      </c>
      <c r="B27" s="2" t="str">
        <f t="shared" si="0"/>
        <v>November 2024</v>
      </c>
      <c r="C27" t="s">
        <v>34</v>
      </c>
      <c r="D27" t="s">
        <v>499</v>
      </c>
      <c r="E27">
        <v>3</v>
      </c>
      <c r="F27">
        <v>28</v>
      </c>
      <c r="G27">
        <v>84</v>
      </c>
      <c r="H27" t="s">
        <v>505</v>
      </c>
      <c r="I27" t="s">
        <v>509</v>
      </c>
      <c r="J27" t="s">
        <v>511</v>
      </c>
    </row>
    <row r="28" spans="1:10" x14ac:dyDescent="0.35">
      <c r="A28" s="2">
        <v>45584</v>
      </c>
      <c r="B28" s="2" t="str">
        <f t="shared" si="0"/>
        <v>October 2024</v>
      </c>
      <c r="C28" t="s">
        <v>35</v>
      </c>
      <c r="D28" t="s">
        <v>500</v>
      </c>
      <c r="E28">
        <v>1</v>
      </c>
      <c r="F28">
        <v>35</v>
      </c>
      <c r="G28">
        <v>35</v>
      </c>
      <c r="H28" t="s">
        <v>507</v>
      </c>
      <c r="I28" t="s">
        <v>509</v>
      </c>
      <c r="J28" t="s">
        <v>512</v>
      </c>
    </row>
    <row r="29" spans="1:10" x14ac:dyDescent="0.35">
      <c r="A29" s="2">
        <v>45584</v>
      </c>
      <c r="B29" s="2" t="str">
        <f t="shared" si="0"/>
        <v>October 2024</v>
      </c>
      <c r="C29" t="s">
        <v>36</v>
      </c>
      <c r="D29" t="s">
        <v>504</v>
      </c>
      <c r="E29">
        <v>2</v>
      </c>
      <c r="F29">
        <v>30</v>
      </c>
      <c r="G29">
        <v>60</v>
      </c>
      <c r="H29" t="s">
        <v>506</v>
      </c>
      <c r="I29" t="s">
        <v>509</v>
      </c>
      <c r="J29" t="s">
        <v>511</v>
      </c>
    </row>
    <row r="30" spans="1:10" x14ac:dyDescent="0.35">
      <c r="A30" s="2">
        <v>45712</v>
      </c>
      <c r="B30" s="2" t="str">
        <f t="shared" si="0"/>
        <v>February 2025</v>
      </c>
      <c r="C30" t="s">
        <v>37</v>
      </c>
      <c r="D30" t="s">
        <v>504</v>
      </c>
      <c r="E30">
        <v>4</v>
      </c>
      <c r="F30">
        <v>30</v>
      </c>
      <c r="G30">
        <v>120</v>
      </c>
      <c r="H30" t="s">
        <v>506</v>
      </c>
      <c r="I30" t="s">
        <v>510</v>
      </c>
      <c r="J30" t="s">
        <v>511</v>
      </c>
    </row>
    <row r="31" spans="1:10" x14ac:dyDescent="0.35">
      <c r="A31" s="2">
        <v>45590</v>
      </c>
      <c r="B31" s="2" t="str">
        <f t="shared" si="0"/>
        <v>October 2024</v>
      </c>
      <c r="C31" t="s">
        <v>38</v>
      </c>
      <c r="D31" t="s">
        <v>499</v>
      </c>
      <c r="E31">
        <v>4</v>
      </c>
      <c r="F31">
        <v>28</v>
      </c>
      <c r="G31">
        <v>112</v>
      </c>
      <c r="H31" t="s">
        <v>506</v>
      </c>
      <c r="I31" t="s">
        <v>510</v>
      </c>
      <c r="J31" t="s">
        <v>512</v>
      </c>
    </row>
    <row r="32" spans="1:10" x14ac:dyDescent="0.35">
      <c r="A32" s="2">
        <v>45579</v>
      </c>
      <c r="B32" s="2" t="str">
        <f t="shared" si="0"/>
        <v>October 2024</v>
      </c>
      <c r="C32" t="s">
        <v>39</v>
      </c>
      <c r="D32" t="s">
        <v>500</v>
      </c>
      <c r="E32">
        <v>1</v>
      </c>
      <c r="F32">
        <v>35</v>
      </c>
      <c r="G32">
        <v>35</v>
      </c>
      <c r="H32" t="s">
        <v>506</v>
      </c>
      <c r="I32" t="s">
        <v>510</v>
      </c>
      <c r="J32" t="s">
        <v>511</v>
      </c>
    </row>
    <row r="33" spans="1:10" x14ac:dyDescent="0.35">
      <c r="A33" s="2">
        <v>45629</v>
      </c>
      <c r="B33" s="2" t="str">
        <f t="shared" si="0"/>
        <v>December 2024</v>
      </c>
      <c r="C33" t="s">
        <v>40</v>
      </c>
      <c r="D33" t="s">
        <v>501</v>
      </c>
      <c r="E33">
        <v>2</v>
      </c>
      <c r="F33">
        <v>18</v>
      </c>
      <c r="G33">
        <v>36</v>
      </c>
      <c r="H33" t="s">
        <v>506</v>
      </c>
      <c r="I33" t="s">
        <v>509</v>
      </c>
      <c r="J33" t="s">
        <v>512</v>
      </c>
    </row>
    <row r="34" spans="1:10" x14ac:dyDescent="0.35">
      <c r="A34" s="2">
        <v>45612</v>
      </c>
      <c r="B34" s="2" t="str">
        <f t="shared" si="0"/>
        <v>November 2024</v>
      </c>
      <c r="C34" t="s">
        <v>41</v>
      </c>
      <c r="D34" t="s">
        <v>503</v>
      </c>
      <c r="E34">
        <v>4</v>
      </c>
      <c r="F34">
        <v>15</v>
      </c>
      <c r="G34">
        <v>60</v>
      </c>
      <c r="H34" t="s">
        <v>507</v>
      </c>
      <c r="I34" t="s">
        <v>510</v>
      </c>
      <c r="J34" t="s">
        <v>511</v>
      </c>
    </row>
    <row r="35" spans="1:10" x14ac:dyDescent="0.35">
      <c r="A35" s="2">
        <v>45578</v>
      </c>
      <c r="B35" s="2" t="str">
        <f t="shared" si="0"/>
        <v>October 2024</v>
      </c>
      <c r="C35" t="s">
        <v>42</v>
      </c>
      <c r="D35" t="s">
        <v>500</v>
      </c>
      <c r="E35">
        <v>5</v>
      </c>
      <c r="F35">
        <v>35</v>
      </c>
      <c r="G35">
        <v>175</v>
      </c>
      <c r="H35" t="s">
        <v>507</v>
      </c>
      <c r="I35" t="s">
        <v>509</v>
      </c>
      <c r="J35" t="s">
        <v>511</v>
      </c>
    </row>
    <row r="36" spans="1:10" x14ac:dyDescent="0.35">
      <c r="A36" s="2">
        <v>45670</v>
      </c>
      <c r="B36" s="2" t="str">
        <f t="shared" si="0"/>
        <v>January 2025</v>
      </c>
      <c r="C36" t="s">
        <v>43</v>
      </c>
      <c r="D36" t="s">
        <v>502</v>
      </c>
      <c r="E36">
        <v>4</v>
      </c>
      <c r="F36">
        <v>22</v>
      </c>
      <c r="G36">
        <v>88</v>
      </c>
      <c r="H36" t="s">
        <v>506</v>
      </c>
      <c r="I36" t="s">
        <v>509</v>
      </c>
      <c r="J36" t="s">
        <v>511</v>
      </c>
    </row>
    <row r="37" spans="1:10" x14ac:dyDescent="0.35">
      <c r="A37" s="2">
        <v>45663</v>
      </c>
      <c r="B37" s="2" t="str">
        <f t="shared" si="0"/>
        <v>January 2025</v>
      </c>
      <c r="C37" t="s">
        <v>44</v>
      </c>
      <c r="D37" t="s">
        <v>499</v>
      </c>
      <c r="E37">
        <v>4</v>
      </c>
      <c r="F37">
        <v>28</v>
      </c>
      <c r="G37">
        <v>112</v>
      </c>
      <c r="H37" t="s">
        <v>506</v>
      </c>
      <c r="I37" t="s">
        <v>510</v>
      </c>
      <c r="J37" t="s">
        <v>512</v>
      </c>
    </row>
    <row r="38" spans="1:10" x14ac:dyDescent="0.35">
      <c r="A38" s="2">
        <v>45744</v>
      </c>
      <c r="B38" s="2" t="str">
        <f t="shared" si="0"/>
        <v>March 2025</v>
      </c>
      <c r="C38" t="s">
        <v>45</v>
      </c>
      <c r="D38" t="s">
        <v>500</v>
      </c>
      <c r="E38">
        <v>5</v>
      </c>
      <c r="F38">
        <v>35</v>
      </c>
      <c r="G38">
        <v>175</v>
      </c>
      <c r="H38" t="s">
        <v>505</v>
      </c>
      <c r="I38" t="s">
        <v>509</v>
      </c>
      <c r="J38" t="s">
        <v>512</v>
      </c>
    </row>
    <row r="39" spans="1:10" x14ac:dyDescent="0.35">
      <c r="A39" s="2">
        <v>45621</v>
      </c>
      <c r="B39" s="2" t="str">
        <f t="shared" si="0"/>
        <v>November 2024</v>
      </c>
      <c r="C39" t="s">
        <v>46</v>
      </c>
      <c r="D39" t="s">
        <v>499</v>
      </c>
      <c r="E39">
        <v>5</v>
      </c>
      <c r="F39">
        <v>28</v>
      </c>
      <c r="G39">
        <v>140</v>
      </c>
      <c r="H39" t="s">
        <v>507</v>
      </c>
      <c r="I39" t="s">
        <v>510</v>
      </c>
      <c r="J39" t="s">
        <v>511</v>
      </c>
    </row>
    <row r="40" spans="1:10" x14ac:dyDescent="0.35">
      <c r="A40" s="2">
        <v>45578</v>
      </c>
      <c r="B40" s="2" t="str">
        <f t="shared" si="0"/>
        <v>October 2024</v>
      </c>
      <c r="C40" t="s">
        <v>47</v>
      </c>
      <c r="D40" t="s">
        <v>504</v>
      </c>
      <c r="E40">
        <v>4</v>
      </c>
      <c r="F40">
        <v>30</v>
      </c>
      <c r="G40">
        <v>120</v>
      </c>
      <c r="H40" t="s">
        <v>505</v>
      </c>
      <c r="I40" t="s">
        <v>509</v>
      </c>
      <c r="J40" t="s">
        <v>511</v>
      </c>
    </row>
    <row r="41" spans="1:10" x14ac:dyDescent="0.35">
      <c r="A41" s="2">
        <v>45613</v>
      </c>
      <c r="B41" s="2" t="str">
        <f t="shared" si="0"/>
        <v>November 2024</v>
      </c>
      <c r="C41" t="s">
        <v>48</v>
      </c>
      <c r="D41" t="s">
        <v>499</v>
      </c>
      <c r="E41">
        <v>5</v>
      </c>
      <c r="F41">
        <v>28</v>
      </c>
      <c r="G41">
        <v>140</v>
      </c>
      <c r="H41" t="s">
        <v>505</v>
      </c>
      <c r="I41" t="s">
        <v>510</v>
      </c>
      <c r="J41" t="s">
        <v>511</v>
      </c>
    </row>
    <row r="42" spans="1:10" x14ac:dyDescent="0.35">
      <c r="A42" s="2">
        <v>45711</v>
      </c>
      <c r="B42" s="2" t="str">
        <f t="shared" si="0"/>
        <v>February 2025</v>
      </c>
      <c r="C42" t="s">
        <v>49</v>
      </c>
      <c r="D42" t="s">
        <v>501</v>
      </c>
      <c r="E42">
        <v>5</v>
      </c>
      <c r="F42">
        <v>18</v>
      </c>
      <c r="G42">
        <v>90</v>
      </c>
      <c r="H42" t="s">
        <v>507</v>
      </c>
      <c r="I42" t="s">
        <v>510</v>
      </c>
      <c r="J42" t="s">
        <v>512</v>
      </c>
    </row>
    <row r="43" spans="1:10" x14ac:dyDescent="0.35">
      <c r="A43" s="2">
        <v>45632</v>
      </c>
      <c r="B43" s="2" t="str">
        <f t="shared" si="0"/>
        <v>December 2024</v>
      </c>
      <c r="C43" t="s">
        <v>50</v>
      </c>
      <c r="D43" t="s">
        <v>501</v>
      </c>
      <c r="E43">
        <v>3</v>
      </c>
      <c r="F43">
        <v>18</v>
      </c>
      <c r="G43">
        <v>54</v>
      </c>
      <c r="H43" t="s">
        <v>508</v>
      </c>
      <c r="I43" t="s">
        <v>510</v>
      </c>
      <c r="J43" t="s">
        <v>511</v>
      </c>
    </row>
    <row r="44" spans="1:10" x14ac:dyDescent="0.35">
      <c r="A44" s="2">
        <v>45737</v>
      </c>
      <c r="B44" s="2" t="str">
        <f t="shared" si="0"/>
        <v>March 2025</v>
      </c>
      <c r="C44" t="s">
        <v>51</v>
      </c>
      <c r="D44" t="s">
        <v>500</v>
      </c>
      <c r="E44">
        <v>3</v>
      </c>
      <c r="F44">
        <v>35</v>
      </c>
      <c r="G44">
        <v>105</v>
      </c>
      <c r="H44" t="s">
        <v>508</v>
      </c>
      <c r="I44" t="s">
        <v>509</v>
      </c>
      <c r="J44" t="s">
        <v>511</v>
      </c>
    </row>
    <row r="45" spans="1:10" x14ac:dyDescent="0.35">
      <c r="A45" s="2">
        <v>45683</v>
      </c>
      <c r="B45" s="2" t="str">
        <f t="shared" si="0"/>
        <v>January 2025</v>
      </c>
      <c r="C45" t="s">
        <v>52</v>
      </c>
      <c r="D45" t="s">
        <v>504</v>
      </c>
      <c r="E45">
        <v>5</v>
      </c>
      <c r="F45">
        <v>30</v>
      </c>
      <c r="G45">
        <v>150</v>
      </c>
      <c r="H45" t="s">
        <v>507</v>
      </c>
      <c r="I45" t="s">
        <v>509</v>
      </c>
      <c r="J45" t="s">
        <v>512</v>
      </c>
    </row>
    <row r="46" spans="1:10" x14ac:dyDescent="0.35">
      <c r="A46" s="2">
        <v>45599</v>
      </c>
      <c r="B46" s="2" t="str">
        <f t="shared" si="0"/>
        <v>November 2024</v>
      </c>
      <c r="C46" t="s">
        <v>53</v>
      </c>
      <c r="D46" t="s">
        <v>503</v>
      </c>
      <c r="E46">
        <v>1</v>
      </c>
      <c r="F46">
        <v>15</v>
      </c>
      <c r="G46">
        <v>15</v>
      </c>
      <c r="H46" t="s">
        <v>508</v>
      </c>
      <c r="I46" t="s">
        <v>510</v>
      </c>
      <c r="J46" t="s">
        <v>511</v>
      </c>
    </row>
    <row r="47" spans="1:10" x14ac:dyDescent="0.35">
      <c r="A47" s="2">
        <v>45678</v>
      </c>
      <c r="B47" s="2" t="str">
        <f t="shared" si="0"/>
        <v>January 2025</v>
      </c>
      <c r="C47" t="s">
        <v>54</v>
      </c>
      <c r="D47" t="s">
        <v>504</v>
      </c>
      <c r="E47">
        <v>3</v>
      </c>
      <c r="F47">
        <v>30</v>
      </c>
      <c r="G47">
        <v>90</v>
      </c>
      <c r="H47" t="s">
        <v>507</v>
      </c>
      <c r="I47" t="s">
        <v>510</v>
      </c>
      <c r="J47" t="s">
        <v>511</v>
      </c>
    </row>
    <row r="48" spans="1:10" x14ac:dyDescent="0.35">
      <c r="A48" s="2">
        <v>45600</v>
      </c>
      <c r="B48" s="2" t="str">
        <f t="shared" si="0"/>
        <v>November 2024</v>
      </c>
      <c r="C48" t="s">
        <v>55</v>
      </c>
      <c r="D48" t="s">
        <v>503</v>
      </c>
      <c r="E48">
        <v>1</v>
      </c>
      <c r="F48">
        <v>15</v>
      </c>
      <c r="G48">
        <v>15</v>
      </c>
      <c r="H48" t="s">
        <v>505</v>
      </c>
      <c r="I48" t="s">
        <v>510</v>
      </c>
      <c r="J48" t="s">
        <v>512</v>
      </c>
    </row>
    <row r="49" spans="1:10" x14ac:dyDescent="0.35">
      <c r="A49" s="2">
        <v>45720</v>
      </c>
      <c r="B49" s="2" t="str">
        <f t="shared" si="0"/>
        <v>March 2025</v>
      </c>
      <c r="C49" t="s">
        <v>56</v>
      </c>
      <c r="D49" t="s">
        <v>501</v>
      </c>
      <c r="E49">
        <v>3</v>
      </c>
      <c r="F49">
        <v>18</v>
      </c>
      <c r="G49">
        <v>54</v>
      </c>
      <c r="H49" t="s">
        <v>508</v>
      </c>
      <c r="I49" t="s">
        <v>510</v>
      </c>
      <c r="J49" t="s">
        <v>512</v>
      </c>
    </row>
    <row r="50" spans="1:10" x14ac:dyDescent="0.35">
      <c r="A50" s="2">
        <v>45579</v>
      </c>
      <c r="B50" s="2" t="str">
        <f t="shared" si="0"/>
        <v>October 2024</v>
      </c>
      <c r="C50" t="s">
        <v>57</v>
      </c>
      <c r="D50" t="s">
        <v>499</v>
      </c>
      <c r="E50">
        <v>4</v>
      </c>
      <c r="F50">
        <v>28</v>
      </c>
      <c r="G50">
        <v>112</v>
      </c>
      <c r="H50" t="s">
        <v>507</v>
      </c>
      <c r="I50" t="s">
        <v>509</v>
      </c>
      <c r="J50" t="s">
        <v>512</v>
      </c>
    </row>
    <row r="51" spans="1:10" x14ac:dyDescent="0.35">
      <c r="A51" s="2">
        <v>45599</v>
      </c>
      <c r="B51" s="2" t="str">
        <f t="shared" si="0"/>
        <v>November 2024</v>
      </c>
      <c r="C51" t="s">
        <v>58</v>
      </c>
      <c r="D51" t="s">
        <v>500</v>
      </c>
      <c r="E51">
        <v>3</v>
      </c>
      <c r="F51">
        <v>35</v>
      </c>
      <c r="G51">
        <v>105</v>
      </c>
      <c r="H51" t="s">
        <v>506</v>
      </c>
      <c r="I51" t="s">
        <v>510</v>
      </c>
      <c r="J51" t="s">
        <v>511</v>
      </c>
    </row>
    <row r="52" spans="1:10" x14ac:dyDescent="0.35">
      <c r="A52" s="2">
        <v>45594</v>
      </c>
      <c r="B52" s="2" t="str">
        <f t="shared" si="0"/>
        <v>October 2024</v>
      </c>
      <c r="C52" t="s">
        <v>59</v>
      </c>
      <c r="D52" t="s">
        <v>499</v>
      </c>
      <c r="E52">
        <v>2</v>
      </c>
      <c r="F52">
        <v>28</v>
      </c>
      <c r="G52">
        <v>56</v>
      </c>
      <c r="H52" t="s">
        <v>507</v>
      </c>
      <c r="I52" t="s">
        <v>510</v>
      </c>
      <c r="J52" t="s">
        <v>511</v>
      </c>
    </row>
    <row r="53" spans="1:10" x14ac:dyDescent="0.35">
      <c r="A53" s="2">
        <v>45676</v>
      </c>
      <c r="B53" s="2" t="str">
        <f t="shared" si="0"/>
        <v>January 2025</v>
      </c>
      <c r="C53" t="s">
        <v>60</v>
      </c>
      <c r="D53" t="s">
        <v>501</v>
      </c>
      <c r="E53">
        <v>1</v>
      </c>
      <c r="F53">
        <v>18</v>
      </c>
      <c r="G53">
        <v>18</v>
      </c>
      <c r="H53" t="s">
        <v>508</v>
      </c>
      <c r="I53" t="s">
        <v>509</v>
      </c>
      <c r="J53" t="s">
        <v>512</v>
      </c>
    </row>
    <row r="54" spans="1:10" x14ac:dyDescent="0.35">
      <c r="A54" s="2">
        <v>45619</v>
      </c>
      <c r="B54" s="2" t="str">
        <f t="shared" si="0"/>
        <v>November 2024</v>
      </c>
      <c r="C54" t="s">
        <v>61</v>
      </c>
      <c r="D54" t="s">
        <v>500</v>
      </c>
      <c r="E54">
        <v>2</v>
      </c>
      <c r="F54">
        <v>35</v>
      </c>
      <c r="G54">
        <v>70</v>
      </c>
      <c r="H54" t="s">
        <v>508</v>
      </c>
      <c r="I54" t="s">
        <v>510</v>
      </c>
      <c r="J54" t="s">
        <v>511</v>
      </c>
    </row>
    <row r="55" spans="1:10" x14ac:dyDescent="0.35">
      <c r="A55" s="2">
        <v>45626</v>
      </c>
      <c r="B55" s="2" t="str">
        <f t="shared" si="0"/>
        <v>November 2024</v>
      </c>
      <c r="C55" t="s">
        <v>62</v>
      </c>
      <c r="D55" t="s">
        <v>501</v>
      </c>
      <c r="E55">
        <v>2</v>
      </c>
      <c r="F55">
        <v>18</v>
      </c>
      <c r="G55">
        <v>36</v>
      </c>
      <c r="H55" t="s">
        <v>507</v>
      </c>
      <c r="I55" t="s">
        <v>509</v>
      </c>
      <c r="J55" t="s">
        <v>512</v>
      </c>
    </row>
    <row r="56" spans="1:10" x14ac:dyDescent="0.35">
      <c r="A56" s="2">
        <v>45671</v>
      </c>
      <c r="B56" s="2" t="str">
        <f t="shared" si="0"/>
        <v>January 2025</v>
      </c>
      <c r="C56" t="s">
        <v>63</v>
      </c>
      <c r="D56" t="s">
        <v>500</v>
      </c>
      <c r="E56">
        <v>2</v>
      </c>
      <c r="F56">
        <v>35</v>
      </c>
      <c r="G56">
        <v>70</v>
      </c>
      <c r="H56" t="s">
        <v>505</v>
      </c>
      <c r="I56" t="s">
        <v>509</v>
      </c>
      <c r="J56" t="s">
        <v>512</v>
      </c>
    </row>
    <row r="57" spans="1:10" x14ac:dyDescent="0.35">
      <c r="A57" s="2">
        <v>45575</v>
      </c>
      <c r="B57" s="2" t="str">
        <f t="shared" si="0"/>
        <v>October 2024</v>
      </c>
      <c r="C57" t="s">
        <v>64</v>
      </c>
      <c r="D57" t="s">
        <v>502</v>
      </c>
      <c r="E57">
        <v>2</v>
      </c>
      <c r="F57">
        <v>22</v>
      </c>
      <c r="G57">
        <v>44</v>
      </c>
      <c r="H57" t="s">
        <v>506</v>
      </c>
      <c r="I57" t="s">
        <v>510</v>
      </c>
      <c r="J57" t="s">
        <v>512</v>
      </c>
    </row>
    <row r="58" spans="1:10" x14ac:dyDescent="0.35">
      <c r="A58" s="2">
        <v>45624</v>
      </c>
      <c r="B58" s="2" t="str">
        <f t="shared" si="0"/>
        <v>November 2024</v>
      </c>
      <c r="C58" t="s">
        <v>65</v>
      </c>
      <c r="D58" t="s">
        <v>501</v>
      </c>
      <c r="E58">
        <v>1</v>
      </c>
      <c r="F58">
        <v>18</v>
      </c>
      <c r="G58">
        <v>18</v>
      </c>
      <c r="H58" t="s">
        <v>506</v>
      </c>
      <c r="I58" t="s">
        <v>510</v>
      </c>
      <c r="J58" t="s">
        <v>512</v>
      </c>
    </row>
    <row r="59" spans="1:10" x14ac:dyDescent="0.35">
      <c r="A59" s="2">
        <v>45583</v>
      </c>
      <c r="B59" s="2" t="str">
        <f t="shared" si="0"/>
        <v>October 2024</v>
      </c>
      <c r="C59" t="s">
        <v>66</v>
      </c>
      <c r="D59" t="s">
        <v>503</v>
      </c>
      <c r="E59">
        <v>3</v>
      </c>
      <c r="F59">
        <v>15</v>
      </c>
      <c r="G59">
        <v>45</v>
      </c>
      <c r="H59" t="s">
        <v>506</v>
      </c>
      <c r="I59" t="s">
        <v>510</v>
      </c>
      <c r="J59" t="s">
        <v>511</v>
      </c>
    </row>
    <row r="60" spans="1:10" x14ac:dyDescent="0.35">
      <c r="A60" s="2">
        <v>45595</v>
      </c>
      <c r="B60" s="2" t="str">
        <f t="shared" si="0"/>
        <v>October 2024</v>
      </c>
      <c r="C60" t="s">
        <v>67</v>
      </c>
      <c r="D60" t="s">
        <v>503</v>
      </c>
      <c r="E60">
        <v>2</v>
      </c>
      <c r="F60">
        <v>15</v>
      </c>
      <c r="G60">
        <v>30</v>
      </c>
      <c r="H60" t="s">
        <v>507</v>
      </c>
      <c r="I60" t="s">
        <v>509</v>
      </c>
      <c r="J60" t="s">
        <v>512</v>
      </c>
    </row>
    <row r="61" spans="1:10" x14ac:dyDescent="0.35">
      <c r="A61" s="2">
        <v>45654</v>
      </c>
      <c r="B61" s="2" t="str">
        <f t="shared" si="0"/>
        <v>December 2024</v>
      </c>
      <c r="C61" t="s">
        <v>68</v>
      </c>
      <c r="D61" t="s">
        <v>500</v>
      </c>
      <c r="E61">
        <v>3</v>
      </c>
      <c r="F61">
        <v>35</v>
      </c>
      <c r="G61">
        <v>105</v>
      </c>
      <c r="H61" t="s">
        <v>507</v>
      </c>
      <c r="I61" t="s">
        <v>510</v>
      </c>
      <c r="J61" t="s">
        <v>511</v>
      </c>
    </row>
    <row r="62" spans="1:10" x14ac:dyDescent="0.35">
      <c r="A62" s="2">
        <v>45631</v>
      </c>
      <c r="B62" s="2" t="str">
        <f t="shared" si="0"/>
        <v>December 2024</v>
      </c>
      <c r="C62" t="s">
        <v>69</v>
      </c>
      <c r="D62" t="s">
        <v>499</v>
      </c>
      <c r="E62">
        <v>4</v>
      </c>
      <c r="F62">
        <v>28</v>
      </c>
      <c r="G62">
        <v>112</v>
      </c>
      <c r="H62" t="s">
        <v>505</v>
      </c>
      <c r="I62" t="s">
        <v>510</v>
      </c>
      <c r="J62" t="s">
        <v>512</v>
      </c>
    </row>
    <row r="63" spans="1:10" x14ac:dyDescent="0.35">
      <c r="A63" s="2">
        <v>45583</v>
      </c>
      <c r="B63" s="2" t="str">
        <f t="shared" si="0"/>
        <v>October 2024</v>
      </c>
      <c r="C63" t="s">
        <v>70</v>
      </c>
      <c r="D63" t="s">
        <v>500</v>
      </c>
      <c r="E63">
        <v>3</v>
      </c>
      <c r="F63">
        <v>35</v>
      </c>
      <c r="G63">
        <v>105</v>
      </c>
      <c r="H63" t="s">
        <v>507</v>
      </c>
      <c r="I63" t="s">
        <v>510</v>
      </c>
      <c r="J63" t="s">
        <v>512</v>
      </c>
    </row>
    <row r="64" spans="1:10" x14ac:dyDescent="0.35">
      <c r="A64" s="2">
        <v>45736</v>
      </c>
      <c r="B64" s="2" t="str">
        <f t="shared" si="0"/>
        <v>March 2025</v>
      </c>
      <c r="C64" t="s">
        <v>71</v>
      </c>
      <c r="D64" t="s">
        <v>502</v>
      </c>
      <c r="E64">
        <v>3</v>
      </c>
      <c r="F64">
        <v>22</v>
      </c>
      <c r="G64">
        <v>66</v>
      </c>
      <c r="H64" t="s">
        <v>508</v>
      </c>
      <c r="I64" t="s">
        <v>509</v>
      </c>
      <c r="J64" t="s">
        <v>511</v>
      </c>
    </row>
    <row r="65" spans="1:10" x14ac:dyDescent="0.35">
      <c r="A65" s="2">
        <v>45673</v>
      </c>
      <c r="B65" s="2" t="str">
        <f t="shared" si="0"/>
        <v>January 2025</v>
      </c>
      <c r="C65" t="s">
        <v>72</v>
      </c>
      <c r="D65" t="s">
        <v>500</v>
      </c>
      <c r="E65">
        <v>4</v>
      </c>
      <c r="F65">
        <v>35</v>
      </c>
      <c r="G65">
        <v>140</v>
      </c>
      <c r="H65" t="s">
        <v>508</v>
      </c>
      <c r="I65" t="s">
        <v>510</v>
      </c>
      <c r="J65" t="s">
        <v>511</v>
      </c>
    </row>
    <row r="66" spans="1:10" x14ac:dyDescent="0.35">
      <c r="A66" s="2">
        <v>45643</v>
      </c>
      <c r="B66" s="2" t="str">
        <f t="shared" si="0"/>
        <v>December 2024</v>
      </c>
      <c r="C66" t="s">
        <v>73</v>
      </c>
      <c r="D66" t="s">
        <v>503</v>
      </c>
      <c r="E66">
        <v>2</v>
      </c>
      <c r="F66">
        <v>15</v>
      </c>
      <c r="G66">
        <v>30</v>
      </c>
      <c r="H66" t="s">
        <v>508</v>
      </c>
      <c r="I66" t="s">
        <v>510</v>
      </c>
      <c r="J66" t="s">
        <v>512</v>
      </c>
    </row>
    <row r="67" spans="1:10" x14ac:dyDescent="0.35">
      <c r="A67" s="2">
        <v>45679</v>
      </c>
      <c r="B67" s="2" t="str">
        <f t="shared" ref="B67:B130" si="1">TEXT(A67, "mmmm yyyy")</f>
        <v>January 2025</v>
      </c>
      <c r="C67" t="s">
        <v>74</v>
      </c>
      <c r="D67" t="s">
        <v>500</v>
      </c>
      <c r="E67">
        <v>2</v>
      </c>
      <c r="F67">
        <v>35</v>
      </c>
      <c r="G67">
        <v>70</v>
      </c>
      <c r="H67" t="s">
        <v>506</v>
      </c>
      <c r="I67" t="s">
        <v>509</v>
      </c>
      <c r="J67" t="s">
        <v>511</v>
      </c>
    </row>
    <row r="68" spans="1:10" x14ac:dyDescent="0.35">
      <c r="A68" s="2">
        <v>45638</v>
      </c>
      <c r="B68" s="2" t="str">
        <f t="shared" si="1"/>
        <v>December 2024</v>
      </c>
      <c r="C68" t="s">
        <v>75</v>
      </c>
      <c r="D68" t="s">
        <v>504</v>
      </c>
      <c r="E68">
        <v>5</v>
      </c>
      <c r="F68">
        <v>30</v>
      </c>
      <c r="G68">
        <v>150</v>
      </c>
      <c r="H68" t="s">
        <v>507</v>
      </c>
      <c r="I68" t="s">
        <v>509</v>
      </c>
      <c r="J68" t="s">
        <v>512</v>
      </c>
    </row>
    <row r="69" spans="1:10" x14ac:dyDescent="0.35">
      <c r="A69" s="2">
        <v>45623</v>
      </c>
      <c r="B69" s="2" t="str">
        <f t="shared" si="1"/>
        <v>November 2024</v>
      </c>
      <c r="C69" t="s">
        <v>76</v>
      </c>
      <c r="D69" t="s">
        <v>501</v>
      </c>
      <c r="E69">
        <v>2</v>
      </c>
      <c r="F69">
        <v>18</v>
      </c>
      <c r="G69">
        <v>36</v>
      </c>
      <c r="H69" t="s">
        <v>507</v>
      </c>
      <c r="I69" t="s">
        <v>509</v>
      </c>
      <c r="J69" t="s">
        <v>512</v>
      </c>
    </row>
    <row r="70" spans="1:10" x14ac:dyDescent="0.35">
      <c r="A70" s="2">
        <v>45722</v>
      </c>
      <c r="B70" s="2" t="str">
        <f t="shared" si="1"/>
        <v>March 2025</v>
      </c>
      <c r="C70" t="s">
        <v>77</v>
      </c>
      <c r="D70" t="s">
        <v>499</v>
      </c>
      <c r="E70">
        <v>4</v>
      </c>
      <c r="F70">
        <v>28</v>
      </c>
      <c r="G70">
        <v>112</v>
      </c>
      <c r="H70" t="s">
        <v>505</v>
      </c>
      <c r="I70" t="s">
        <v>510</v>
      </c>
      <c r="J70" t="s">
        <v>512</v>
      </c>
    </row>
    <row r="71" spans="1:10" x14ac:dyDescent="0.35">
      <c r="A71" s="2">
        <v>45668</v>
      </c>
      <c r="B71" s="2" t="str">
        <f t="shared" si="1"/>
        <v>January 2025</v>
      </c>
      <c r="C71" t="s">
        <v>78</v>
      </c>
      <c r="D71" t="s">
        <v>501</v>
      </c>
      <c r="E71">
        <v>2</v>
      </c>
      <c r="F71">
        <v>18</v>
      </c>
      <c r="G71">
        <v>36</v>
      </c>
      <c r="H71" t="s">
        <v>507</v>
      </c>
      <c r="I71" t="s">
        <v>510</v>
      </c>
      <c r="J71" t="s">
        <v>511</v>
      </c>
    </row>
    <row r="72" spans="1:10" x14ac:dyDescent="0.35">
      <c r="A72" s="2">
        <v>45611</v>
      </c>
      <c r="B72" s="2" t="str">
        <f t="shared" si="1"/>
        <v>November 2024</v>
      </c>
      <c r="C72" t="s">
        <v>79</v>
      </c>
      <c r="D72" t="s">
        <v>500</v>
      </c>
      <c r="E72">
        <v>5</v>
      </c>
      <c r="F72">
        <v>35</v>
      </c>
      <c r="G72">
        <v>175</v>
      </c>
      <c r="H72" t="s">
        <v>507</v>
      </c>
      <c r="I72" t="s">
        <v>509</v>
      </c>
      <c r="J72" t="s">
        <v>511</v>
      </c>
    </row>
    <row r="73" spans="1:10" x14ac:dyDescent="0.35">
      <c r="A73" s="2">
        <v>45682</v>
      </c>
      <c r="B73" s="2" t="str">
        <f t="shared" si="1"/>
        <v>January 2025</v>
      </c>
      <c r="C73" t="s">
        <v>80</v>
      </c>
      <c r="D73" t="s">
        <v>501</v>
      </c>
      <c r="E73">
        <v>4</v>
      </c>
      <c r="F73">
        <v>18</v>
      </c>
      <c r="G73">
        <v>72</v>
      </c>
      <c r="H73" t="s">
        <v>508</v>
      </c>
      <c r="I73" t="s">
        <v>510</v>
      </c>
      <c r="J73" t="s">
        <v>512</v>
      </c>
    </row>
    <row r="74" spans="1:10" x14ac:dyDescent="0.35">
      <c r="A74" s="2">
        <v>45706</v>
      </c>
      <c r="B74" s="2" t="str">
        <f t="shared" si="1"/>
        <v>February 2025</v>
      </c>
      <c r="C74" t="s">
        <v>81</v>
      </c>
      <c r="D74" t="s">
        <v>502</v>
      </c>
      <c r="E74">
        <v>2</v>
      </c>
      <c r="F74">
        <v>22</v>
      </c>
      <c r="G74">
        <v>44</v>
      </c>
      <c r="H74" t="s">
        <v>506</v>
      </c>
      <c r="I74" t="s">
        <v>510</v>
      </c>
      <c r="J74" t="s">
        <v>511</v>
      </c>
    </row>
    <row r="75" spans="1:10" x14ac:dyDescent="0.35">
      <c r="A75" s="2">
        <v>45729</v>
      </c>
      <c r="B75" s="2" t="str">
        <f t="shared" si="1"/>
        <v>March 2025</v>
      </c>
      <c r="C75" t="s">
        <v>82</v>
      </c>
      <c r="D75" t="s">
        <v>503</v>
      </c>
      <c r="E75">
        <v>5</v>
      </c>
      <c r="F75">
        <v>15</v>
      </c>
      <c r="G75">
        <v>75</v>
      </c>
      <c r="H75" t="s">
        <v>505</v>
      </c>
      <c r="I75" t="s">
        <v>510</v>
      </c>
      <c r="J75" t="s">
        <v>512</v>
      </c>
    </row>
    <row r="76" spans="1:10" x14ac:dyDescent="0.35">
      <c r="A76" s="2">
        <v>45585</v>
      </c>
      <c r="B76" s="2" t="str">
        <f t="shared" si="1"/>
        <v>October 2024</v>
      </c>
      <c r="C76" t="s">
        <v>83</v>
      </c>
      <c r="D76" t="s">
        <v>500</v>
      </c>
      <c r="E76">
        <v>3</v>
      </c>
      <c r="F76">
        <v>35</v>
      </c>
      <c r="G76">
        <v>105</v>
      </c>
      <c r="H76" t="s">
        <v>508</v>
      </c>
      <c r="I76" t="s">
        <v>510</v>
      </c>
      <c r="J76" t="s">
        <v>512</v>
      </c>
    </row>
    <row r="77" spans="1:10" x14ac:dyDescent="0.35">
      <c r="A77" s="2">
        <v>45704</v>
      </c>
      <c r="B77" s="2" t="str">
        <f t="shared" si="1"/>
        <v>February 2025</v>
      </c>
      <c r="C77" t="s">
        <v>84</v>
      </c>
      <c r="D77" t="s">
        <v>499</v>
      </c>
      <c r="E77">
        <v>2</v>
      </c>
      <c r="F77">
        <v>28</v>
      </c>
      <c r="G77">
        <v>56</v>
      </c>
      <c r="H77" t="s">
        <v>505</v>
      </c>
      <c r="I77" t="s">
        <v>510</v>
      </c>
      <c r="J77" t="s">
        <v>511</v>
      </c>
    </row>
    <row r="78" spans="1:10" x14ac:dyDescent="0.35">
      <c r="A78" s="2">
        <v>45746</v>
      </c>
      <c r="B78" s="2" t="str">
        <f t="shared" si="1"/>
        <v>March 2025</v>
      </c>
      <c r="C78" t="s">
        <v>85</v>
      </c>
      <c r="D78" t="s">
        <v>501</v>
      </c>
      <c r="E78">
        <v>1</v>
      </c>
      <c r="F78">
        <v>18</v>
      </c>
      <c r="G78">
        <v>18</v>
      </c>
      <c r="H78" t="s">
        <v>506</v>
      </c>
      <c r="I78" t="s">
        <v>510</v>
      </c>
      <c r="J78" t="s">
        <v>512</v>
      </c>
    </row>
    <row r="79" spans="1:10" x14ac:dyDescent="0.35">
      <c r="A79" s="2">
        <v>45672</v>
      </c>
      <c r="B79" s="2" t="str">
        <f t="shared" si="1"/>
        <v>January 2025</v>
      </c>
      <c r="C79" t="s">
        <v>86</v>
      </c>
      <c r="D79" t="s">
        <v>499</v>
      </c>
      <c r="E79">
        <v>2</v>
      </c>
      <c r="F79">
        <v>28</v>
      </c>
      <c r="G79">
        <v>56</v>
      </c>
      <c r="H79" t="s">
        <v>506</v>
      </c>
      <c r="I79" t="s">
        <v>509</v>
      </c>
      <c r="J79" t="s">
        <v>512</v>
      </c>
    </row>
    <row r="80" spans="1:10" x14ac:dyDescent="0.35">
      <c r="A80" s="2">
        <v>45688</v>
      </c>
      <c r="B80" s="2" t="str">
        <f t="shared" si="1"/>
        <v>January 2025</v>
      </c>
      <c r="C80" t="s">
        <v>87</v>
      </c>
      <c r="D80" t="s">
        <v>499</v>
      </c>
      <c r="E80">
        <v>3</v>
      </c>
      <c r="F80">
        <v>28</v>
      </c>
      <c r="G80">
        <v>84</v>
      </c>
      <c r="H80" t="s">
        <v>506</v>
      </c>
      <c r="I80" t="s">
        <v>510</v>
      </c>
      <c r="J80" t="s">
        <v>511</v>
      </c>
    </row>
    <row r="81" spans="1:10" x14ac:dyDescent="0.35">
      <c r="A81" s="2">
        <v>45690</v>
      </c>
      <c r="B81" s="2" t="str">
        <f t="shared" si="1"/>
        <v>February 2025</v>
      </c>
      <c r="C81" t="s">
        <v>88</v>
      </c>
      <c r="D81" t="s">
        <v>501</v>
      </c>
      <c r="E81">
        <v>3</v>
      </c>
      <c r="F81">
        <v>18</v>
      </c>
      <c r="G81">
        <v>54</v>
      </c>
      <c r="H81" t="s">
        <v>506</v>
      </c>
      <c r="I81" t="s">
        <v>509</v>
      </c>
      <c r="J81" t="s">
        <v>512</v>
      </c>
    </row>
    <row r="82" spans="1:10" x14ac:dyDescent="0.35">
      <c r="A82" s="2">
        <v>45652</v>
      </c>
      <c r="B82" s="2" t="str">
        <f t="shared" si="1"/>
        <v>December 2024</v>
      </c>
      <c r="C82" t="s">
        <v>89</v>
      </c>
      <c r="D82" t="s">
        <v>500</v>
      </c>
      <c r="E82">
        <v>4</v>
      </c>
      <c r="F82">
        <v>35</v>
      </c>
      <c r="G82">
        <v>140</v>
      </c>
      <c r="H82" t="s">
        <v>506</v>
      </c>
      <c r="I82" t="s">
        <v>509</v>
      </c>
      <c r="J82" t="s">
        <v>511</v>
      </c>
    </row>
    <row r="83" spans="1:10" x14ac:dyDescent="0.35">
      <c r="A83" s="2">
        <v>45666</v>
      </c>
      <c r="B83" s="2" t="str">
        <f t="shared" si="1"/>
        <v>January 2025</v>
      </c>
      <c r="C83" t="s">
        <v>90</v>
      </c>
      <c r="D83" t="s">
        <v>504</v>
      </c>
      <c r="E83">
        <v>5</v>
      </c>
      <c r="F83">
        <v>30</v>
      </c>
      <c r="G83">
        <v>150</v>
      </c>
      <c r="H83" t="s">
        <v>507</v>
      </c>
      <c r="I83" t="s">
        <v>510</v>
      </c>
      <c r="J83" t="s">
        <v>511</v>
      </c>
    </row>
    <row r="84" spans="1:10" x14ac:dyDescent="0.35">
      <c r="A84" s="2">
        <v>45684</v>
      </c>
      <c r="B84" s="2" t="str">
        <f t="shared" si="1"/>
        <v>January 2025</v>
      </c>
      <c r="C84" t="s">
        <v>91</v>
      </c>
      <c r="D84" t="s">
        <v>501</v>
      </c>
      <c r="E84">
        <v>1</v>
      </c>
      <c r="F84">
        <v>18</v>
      </c>
      <c r="G84">
        <v>18</v>
      </c>
      <c r="H84" t="s">
        <v>506</v>
      </c>
      <c r="I84" t="s">
        <v>510</v>
      </c>
      <c r="J84" t="s">
        <v>511</v>
      </c>
    </row>
    <row r="85" spans="1:10" x14ac:dyDescent="0.35">
      <c r="A85" s="2">
        <v>45682</v>
      </c>
      <c r="B85" s="2" t="str">
        <f t="shared" si="1"/>
        <v>January 2025</v>
      </c>
      <c r="C85" t="s">
        <v>92</v>
      </c>
      <c r="D85" t="s">
        <v>503</v>
      </c>
      <c r="E85">
        <v>3</v>
      </c>
      <c r="F85">
        <v>15</v>
      </c>
      <c r="G85">
        <v>45</v>
      </c>
      <c r="H85" t="s">
        <v>508</v>
      </c>
      <c r="I85" t="s">
        <v>510</v>
      </c>
      <c r="J85" t="s">
        <v>512</v>
      </c>
    </row>
    <row r="86" spans="1:10" x14ac:dyDescent="0.35">
      <c r="A86" s="2">
        <v>45586</v>
      </c>
      <c r="B86" s="2" t="str">
        <f t="shared" si="1"/>
        <v>October 2024</v>
      </c>
      <c r="C86" t="s">
        <v>93</v>
      </c>
      <c r="D86" t="s">
        <v>502</v>
      </c>
      <c r="E86">
        <v>1</v>
      </c>
      <c r="F86">
        <v>22</v>
      </c>
      <c r="G86">
        <v>22</v>
      </c>
      <c r="H86" t="s">
        <v>507</v>
      </c>
      <c r="I86" t="s">
        <v>510</v>
      </c>
      <c r="J86" t="s">
        <v>511</v>
      </c>
    </row>
    <row r="87" spans="1:10" x14ac:dyDescent="0.35">
      <c r="A87" s="2">
        <v>45732</v>
      </c>
      <c r="B87" s="2" t="str">
        <f t="shared" si="1"/>
        <v>March 2025</v>
      </c>
      <c r="C87" t="s">
        <v>94</v>
      </c>
      <c r="D87" t="s">
        <v>499</v>
      </c>
      <c r="E87">
        <v>1</v>
      </c>
      <c r="F87">
        <v>28</v>
      </c>
      <c r="G87">
        <v>28</v>
      </c>
      <c r="H87" t="s">
        <v>505</v>
      </c>
      <c r="I87" t="s">
        <v>509</v>
      </c>
      <c r="J87" t="s">
        <v>511</v>
      </c>
    </row>
    <row r="88" spans="1:10" x14ac:dyDescent="0.35">
      <c r="A88" s="2">
        <v>45725</v>
      </c>
      <c r="B88" s="2" t="str">
        <f t="shared" si="1"/>
        <v>March 2025</v>
      </c>
      <c r="C88" t="s">
        <v>95</v>
      </c>
      <c r="D88" t="s">
        <v>501</v>
      </c>
      <c r="E88">
        <v>2</v>
      </c>
      <c r="F88">
        <v>18</v>
      </c>
      <c r="G88">
        <v>36</v>
      </c>
      <c r="H88" t="s">
        <v>506</v>
      </c>
      <c r="I88" t="s">
        <v>509</v>
      </c>
      <c r="J88" t="s">
        <v>511</v>
      </c>
    </row>
    <row r="89" spans="1:10" x14ac:dyDescent="0.35">
      <c r="A89" s="2">
        <v>45685</v>
      </c>
      <c r="B89" s="2" t="str">
        <f t="shared" si="1"/>
        <v>January 2025</v>
      </c>
      <c r="C89" t="s">
        <v>96</v>
      </c>
      <c r="D89" t="s">
        <v>500</v>
      </c>
      <c r="E89">
        <v>3</v>
      </c>
      <c r="F89">
        <v>35</v>
      </c>
      <c r="G89">
        <v>105</v>
      </c>
      <c r="H89" t="s">
        <v>505</v>
      </c>
      <c r="I89" t="s">
        <v>509</v>
      </c>
      <c r="J89" t="s">
        <v>511</v>
      </c>
    </row>
    <row r="90" spans="1:10" x14ac:dyDescent="0.35">
      <c r="A90" s="2">
        <v>45645</v>
      </c>
      <c r="B90" s="2" t="str">
        <f t="shared" si="1"/>
        <v>December 2024</v>
      </c>
      <c r="C90" t="s">
        <v>97</v>
      </c>
      <c r="D90" t="s">
        <v>499</v>
      </c>
      <c r="E90">
        <v>5</v>
      </c>
      <c r="F90">
        <v>28</v>
      </c>
      <c r="G90">
        <v>140</v>
      </c>
      <c r="H90" t="s">
        <v>508</v>
      </c>
      <c r="I90" t="s">
        <v>510</v>
      </c>
      <c r="J90" t="s">
        <v>512</v>
      </c>
    </row>
    <row r="91" spans="1:10" x14ac:dyDescent="0.35">
      <c r="A91" s="2">
        <v>45616</v>
      </c>
      <c r="B91" s="2" t="str">
        <f t="shared" si="1"/>
        <v>November 2024</v>
      </c>
      <c r="C91" t="s">
        <v>98</v>
      </c>
      <c r="D91" t="s">
        <v>499</v>
      </c>
      <c r="E91">
        <v>5</v>
      </c>
      <c r="F91">
        <v>28</v>
      </c>
      <c r="G91">
        <v>140</v>
      </c>
      <c r="H91" t="s">
        <v>507</v>
      </c>
      <c r="I91" t="s">
        <v>510</v>
      </c>
      <c r="J91" t="s">
        <v>511</v>
      </c>
    </row>
    <row r="92" spans="1:10" x14ac:dyDescent="0.35">
      <c r="A92" s="2">
        <v>45710</v>
      </c>
      <c r="B92" s="2" t="str">
        <f t="shared" si="1"/>
        <v>February 2025</v>
      </c>
      <c r="C92" t="s">
        <v>99</v>
      </c>
      <c r="D92" t="s">
        <v>499</v>
      </c>
      <c r="E92">
        <v>3</v>
      </c>
      <c r="F92">
        <v>28</v>
      </c>
      <c r="G92">
        <v>84</v>
      </c>
      <c r="H92" t="s">
        <v>506</v>
      </c>
      <c r="I92" t="s">
        <v>510</v>
      </c>
      <c r="J92" t="s">
        <v>511</v>
      </c>
    </row>
    <row r="93" spans="1:10" x14ac:dyDescent="0.35">
      <c r="A93" s="2">
        <v>45695</v>
      </c>
      <c r="B93" s="2" t="str">
        <f t="shared" si="1"/>
        <v>February 2025</v>
      </c>
      <c r="C93" t="s">
        <v>100</v>
      </c>
      <c r="D93" t="s">
        <v>500</v>
      </c>
      <c r="E93">
        <v>3</v>
      </c>
      <c r="F93">
        <v>35</v>
      </c>
      <c r="G93">
        <v>105</v>
      </c>
      <c r="H93" t="s">
        <v>506</v>
      </c>
      <c r="I93" t="s">
        <v>510</v>
      </c>
      <c r="J93" t="s">
        <v>511</v>
      </c>
    </row>
    <row r="94" spans="1:10" x14ac:dyDescent="0.35">
      <c r="A94" s="2">
        <v>45676</v>
      </c>
      <c r="B94" s="2" t="str">
        <f t="shared" si="1"/>
        <v>January 2025</v>
      </c>
      <c r="C94" t="s">
        <v>101</v>
      </c>
      <c r="D94" t="s">
        <v>503</v>
      </c>
      <c r="E94">
        <v>4</v>
      </c>
      <c r="F94">
        <v>15</v>
      </c>
      <c r="G94">
        <v>60</v>
      </c>
      <c r="H94" t="s">
        <v>506</v>
      </c>
      <c r="I94" t="s">
        <v>509</v>
      </c>
      <c r="J94" t="s">
        <v>512</v>
      </c>
    </row>
    <row r="95" spans="1:10" x14ac:dyDescent="0.35">
      <c r="A95" s="2">
        <v>45723</v>
      </c>
      <c r="B95" s="2" t="str">
        <f t="shared" si="1"/>
        <v>March 2025</v>
      </c>
      <c r="C95" t="s">
        <v>102</v>
      </c>
      <c r="D95" t="s">
        <v>504</v>
      </c>
      <c r="E95">
        <v>4</v>
      </c>
      <c r="F95">
        <v>30</v>
      </c>
      <c r="G95">
        <v>120</v>
      </c>
      <c r="H95" t="s">
        <v>506</v>
      </c>
      <c r="I95" t="s">
        <v>510</v>
      </c>
      <c r="J95" t="s">
        <v>512</v>
      </c>
    </row>
    <row r="96" spans="1:10" x14ac:dyDescent="0.35">
      <c r="A96" s="2">
        <v>45628</v>
      </c>
      <c r="B96" s="2" t="str">
        <f t="shared" si="1"/>
        <v>December 2024</v>
      </c>
      <c r="C96" t="s">
        <v>103</v>
      </c>
      <c r="D96" t="s">
        <v>499</v>
      </c>
      <c r="E96">
        <v>3</v>
      </c>
      <c r="F96">
        <v>28</v>
      </c>
      <c r="G96">
        <v>84</v>
      </c>
      <c r="H96" t="s">
        <v>505</v>
      </c>
      <c r="I96" t="s">
        <v>510</v>
      </c>
      <c r="J96" t="s">
        <v>512</v>
      </c>
    </row>
    <row r="97" spans="1:10" x14ac:dyDescent="0.35">
      <c r="A97" s="2">
        <v>45652</v>
      </c>
      <c r="B97" s="2" t="str">
        <f t="shared" si="1"/>
        <v>December 2024</v>
      </c>
      <c r="C97" t="s">
        <v>104</v>
      </c>
      <c r="D97" t="s">
        <v>499</v>
      </c>
      <c r="E97">
        <v>4</v>
      </c>
      <c r="F97">
        <v>28</v>
      </c>
      <c r="G97">
        <v>112</v>
      </c>
      <c r="H97" t="s">
        <v>505</v>
      </c>
      <c r="I97" t="s">
        <v>510</v>
      </c>
      <c r="J97" t="s">
        <v>511</v>
      </c>
    </row>
    <row r="98" spans="1:10" x14ac:dyDescent="0.35">
      <c r="A98" s="2">
        <v>45656</v>
      </c>
      <c r="B98" s="2" t="str">
        <f t="shared" si="1"/>
        <v>December 2024</v>
      </c>
      <c r="C98" t="s">
        <v>105</v>
      </c>
      <c r="D98" t="s">
        <v>503</v>
      </c>
      <c r="E98">
        <v>3</v>
      </c>
      <c r="F98">
        <v>15</v>
      </c>
      <c r="G98">
        <v>45</v>
      </c>
      <c r="H98" t="s">
        <v>508</v>
      </c>
      <c r="I98" t="s">
        <v>509</v>
      </c>
      <c r="J98" t="s">
        <v>511</v>
      </c>
    </row>
    <row r="99" spans="1:10" x14ac:dyDescent="0.35">
      <c r="A99" s="2">
        <v>45587</v>
      </c>
      <c r="B99" s="2" t="str">
        <f t="shared" si="1"/>
        <v>October 2024</v>
      </c>
      <c r="C99" t="s">
        <v>106</v>
      </c>
      <c r="D99" t="s">
        <v>501</v>
      </c>
      <c r="E99">
        <v>4</v>
      </c>
      <c r="F99">
        <v>18</v>
      </c>
      <c r="G99">
        <v>72</v>
      </c>
      <c r="H99" t="s">
        <v>505</v>
      </c>
      <c r="I99" t="s">
        <v>510</v>
      </c>
      <c r="J99" t="s">
        <v>512</v>
      </c>
    </row>
    <row r="100" spans="1:10" x14ac:dyDescent="0.35">
      <c r="A100" s="2">
        <v>45680</v>
      </c>
      <c r="B100" s="2" t="str">
        <f t="shared" si="1"/>
        <v>January 2025</v>
      </c>
      <c r="C100" t="s">
        <v>107</v>
      </c>
      <c r="D100" t="s">
        <v>499</v>
      </c>
      <c r="E100">
        <v>1</v>
      </c>
      <c r="F100">
        <v>28</v>
      </c>
      <c r="G100">
        <v>28</v>
      </c>
      <c r="H100" t="s">
        <v>505</v>
      </c>
      <c r="I100" t="s">
        <v>510</v>
      </c>
      <c r="J100" t="s">
        <v>511</v>
      </c>
    </row>
    <row r="101" spans="1:10" x14ac:dyDescent="0.35">
      <c r="A101" s="2">
        <v>45644</v>
      </c>
      <c r="B101" s="2" t="str">
        <f t="shared" si="1"/>
        <v>December 2024</v>
      </c>
      <c r="C101" t="s">
        <v>108</v>
      </c>
      <c r="D101" t="s">
        <v>500</v>
      </c>
      <c r="E101">
        <v>5</v>
      </c>
      <c r="F101">
        <v>35</v>
      </c>
      <c r="G101">
        <v>175</v>
      </c>
      <c r="H101" t="s">
        <v>506</v>
      </c>
      <c r="I101" t="s">
        <v>510</v>
      </c>
      <c r="J101" t="s">
        <v>512</v>
      </c>
    </row>
    <row r="102" spans="1:10" x14ac:dyDescent="0.35">
      <c r="A102" s="2">
        <v>45706</v>
      </c>
      <c r="B102" s="2" t="str">
        <f t="shared" si="1"/>
        <v>February 2025</v>
      </c>
      <c r="C102" t="s">
        <v>109</v>
      </c>
      <c r="D102" t="s">
        <v>503</v>
      </c>
      <c r="E102">
        <v>3</v>
      </c>
      <c r="F102">
        <v>15</v>
      </c>
      <c r="G102">
        <v>45</v>
      </c>
      <c r="H102" t="s">
        <v>508</v>
      </c>
      <c r="I102" t="s">
        <v>510</v>
      </c>
      <c r="J102" t="s">
        <v>512</v>
      </c>
    </row>
    <row r="103" spans="1:10" x14ac:dyDescent="0.35">
      <c r="A103" s="2">
        <v>45625</v>
      </c>
      <c r="B103" s="2" t="str">
        <f t="shared" si="1"/>
        <v>November 2024</v>
      </c>
      <c r="C103" t="s">
        <v>110</v>
      </c>
      <c r="D103" t="s">
        <v>499</v>
      </c>
      <c r="E103">
        <v>2</v>
      </c>
      <c r="F103">
        <v>28</v>
      </c>
      <c r="G103">
        <v>56</v>
      </c>
      <c r="H103" t="s">
        <v>507</v>
      </c>
      <c r="I103" t="s">
        <v>509</v>
      </c>
      <c r="J103" t="s">
        <v>511</v>
      </c>
    </row>
    <row r="104" spans="1:10" x14ac:dyDescent="0.35">
      <c r="A104" s="2">
        <v>45621</v>
      </c>
      <c r="B104" s="2" t="str">
        <f t="shared" si="1"/>
        <v>November 2024</v>
      </c>
      <c r="C104" t="s">
        <v>111</v>
      </c>
      <c r="D104" t="s">
        <v>500</v>
      </c>
      <c r="E104">
        <v>4</v>
      </c>
      <c r="F104">
        <v>35</v>
      </c>
      <c r="G104">
        <v>140</v>
      </c>
      <c r="H104" t="s">
        <v>508</v>
      </c>
      <c r="I104" t="s">
        <v>509</v>
      </c>
      <c r="J104" t="s">
        <v>511</v>
      </c>
    </row>
    <row r="105" spans="1:10" x14ac:dyDescent="0.35">
      <c r="A105" s="2">
        <v>45641</v>
      </c>
      <c r="B105" s="2" t="str">
        <f t="shared" si="1"/>
        <v>December 2024</v>
      </c>
      <c r="C105" t="s">
        <v>112</v>
      </c>
      <c r="D105" t="s">
        <v>501</v>
      </c>
      <c r="E105">
        <v>3</v>
      </c>
      <c r="F105">
        <v>18</v>
      </c>
      <c r="G105">
        <v>54</v>
      </c>
      <c r="H105" t="s">
        <v>508</v>
      </c>
      <c r="I105" t="s">
        <v>509</v>
      </c>
      <c r="J105" t="s">
        <v>511</v>
      </c>
    </row>
    <row r="106" spans="1:10" x14ac:dyDescent="0.35">
      <c r="A106" s="2">
        <v>45636</v>
      </c>
      <c r="B106" s="2" t="str">
        <f t="shared" si="1"/>
        <v>December 2024</v>
      </c>
      <c r="C106" t="s">
        <v>113</v>
      </c>
      <c r="D106" t="s">
        <v>499</v>
      </c>
      <c r="E106">
        <v>1</v>
      </c>
      <c r="F106">
        <v>28</v>
      </c>
      <c r="G106">
        <v>28</v>
      </c>
      <c r="H106" t="s">
        <v>505</v>
      </c>
      <c r="I106" t="s">
        <v>510</v>
      </c>
      <c r="J106" t="s">
        <v>511</v>
      </c>
    </row>
    <row r="107" spans="1:10" x14ac:dyDescent="0.35">
      <c r="A107" s="2">
        <v>45569</v>
      </c>
      <c r="B107" s="2" t="str">
        <f t="shared" si="1"/>
        <v>October 2024</v>
      </c>
      <c r="C107" t="s">
        <v>114</v>
      </c>
      <c r="D107" t="s">
        <v>504</v>
      </c>
      <c r="E107">
        <v>3</v>
      </c>
      <c r="F107">
        <v>30</v>
      </c>
      <c r="G107">
        <v>90</v>
      </c>
      <c r="H107" t="s">
        <v>506</v>
      </c>
      <c r="I107" t="s">
        <v>510</v>
      </c>
      <c r="J107" t="s">
        <v>512</v>
      </c>
    </row>
    <row r="108" spans="1:10" x14ac:dyDescent="0.35">
      <c r="A108" s="2">
        <v>45613</v>
      </c>
      <c r="B108" s="2" t="str">
        <f t="shared" si="1"/>
        <v>November 2024</v>
      </c>
      <c r="C108" t="s">
        <v>115</v>
      </c>
      <c r="D108" t="s">
        <v>499</v>
      </c>
      <c r="E108">
        <v>3</v>
      </c>
      <c r="F108">
        <v>28</v>
      </c>
      <c r="G108">
        <v>84</v>
      </c>
      <c r="H108" t="s">
        <v>507</v>
      </c>
      <c r="I108" t="s">
        <v>509</v>
      </c>
      <c r="J108" t="s">
        <v>512</v>
      </c>
    </row>
    <row r="109" spans="1:10" x14ac:dyDescent="0.35">
      <c r="A109" s="2">
        <v>45691</v>
      </c>
      <c r="B109" s="2" t="str">
        <f t="shared" si="1"/>
        <v>February 2025</v>
      </c>
      <c r="C109" t="s">
        <v>116</v>
      </c>
      <c r="D109" t="s">
        <v>499</v>
      </c>
      <c r="E109">
        <v>5</v>
      </c>
      <c r="F109">
        <v>28</v>
      </c>
      <c r="G109">
        <v>140</v>
      </c>
      <c r="H109" t="s">
        <v>505</v>
      </c>
      <c r="I109" t="s">
        <v>509</v>
      </c>
      <c r="J109" t="s">
        <v>512</v>
      </c>
    </row>
    <row r="110" spans="1:10" x14ac:dyDescent="0.35">
      <c r="A110" s="2">
        <v>45587</v>
      </c>
      <c r="B110" s="2" t="str">
        <f t="shared" si="1"/>
        <v>October 2024</v>
      </c>
      <c r="C110" t="s">
        <v>117</v>
      </c>
      <c r="D110" t="s">
        <v>501</v>
      </c>
      <c r="E110">
        <v>1</v>
      </c>
      <c r="F110">
        <v>18</v>
      </c>
      <c r="G110">
        <v>18</v>
      </c>
      <c r="H110" t="s">
        <v>505</v>
      </c>
      <c r="I110" t="s">
        <v>510</v>
      </c>
      <c r="J110" t="s">
        <v>512</v>
      </c>
    </row>
    <row r="111" spans="1:10" x14ac:dyDescent="0.35">
      <c r="A111" s="2">
        <v>45679</v>
      </c>
      <c r="B111" s="2" t="str">
        <f t="shared" si="1"/>
        <v>January 2025</v>
      </c>
      <c r="C111" t="s">
        <v>118</v>
      </c>
      <c r="D111" t="s">
        <v>503</v>
      </c>
      <c r="E111">
        <v>5</v>
      </c>
      <c r="F111">
        <v>15</v>
      </c>
      <c r="G111">
        <v>75</v>
      </c>
      <c r="H111" t="s">
        <v>508</v>
      </c>
      <c r="I111" t="s">
        <v>509</v>
      </c>
      <c r="J111" t="s">
        <v>511</v>
      </c>
    </row>
    <row r="112" spans="1:10" x14ac:dyDescent="0.35">
      <c r="A112" s="2">
        <v>45619</v>
      </c>
      <c r="B112" s="2" t="str">
        <f t="shared" si="1"/>
        <v>November 2024</v>
      </c>
      <c r="C112" t="s">
        <v>119</v>
      </c>
      <c r="D112" t="s">
        <v>500</v>
      </c>
      <c r="E112">
        <v>2</v>
      </c>
      <c r="F112">
        <v>35</v>
      </c>
      <c r="G112">
        <v>70</v>
      </c>
      <c r="H112" t="s">
        <v>507</v>
      </c>
      <c r="I112" t="s">
        <v>509</v>
      </c>
      <c r="J112" t="s">
        <v>511</v>
      </c>
    </row>
    <row r="113" spans="1:10" x14ac:dyDescent="0.35">
      <c r="A113" s="2">
        <v>45610</v>
      </c>
      <c r="B113" s="2" t="str">
        <f t="shared" si="1"/>
        <v>November 2024</v>
      </c>
      <c r="C113" t="s">
        <v>120</v>
      </c>
      <c r="D113" t="s">
        <v>504</v>
      </c>
      <c r="E113">
        <v>1</v>
      </c>
      <c r="F113">
        <v>30</v>
      </c>
      <c r="G113">
        <v>30</v>
      </c>
      <c r="H113" t="s">
        <v>507</v>
      </c>
      <c r="I113" t="s">
        <v>510</v>
      </c>
      <c r="J113" t="s">
        <v>512</v>
      </c>
    </row>
    <row r="114" spans="1:10" x14ac:dyDescent="0.35">
      <c r="A114" s="2">
        <v>45742</v>
      </c>
      <c r="B114" s="2" t="str">
        <f t="shared" si="1"/>
        <v>March 2025</v>
      </c>
      <c r="C114" t="s">
        <v>121</v>
      </c>
      <c r="D114" t="s">
        <v>504</v>
      </c>
      <c r="E114">
        <v>4</v>
      </c>
      <c r="F114">
        <v>30</v>
      </c>
      <c r="G114">
        <v>120</v>
      </c>
      <c r="H114" t="s">
        <v>507</v>
      </c>
      <c r="I114" t="s">
        <v>509</v>
      </c>
      <c r="J114" t="s">
        <v>512</v>
      </c>
    </row>
    <row r="115" spans="1:10" x14ac:dyDescent="0.35">
      <c r="A115" s="2">
        <v>45746</v>
      </c>
      <c r="B115" s="2" t="str">
        <f t="shared" si="1"/>
        <v>March 2025</v>
      </c>
      <c r="C115" t="s">
        <v>122</v>
      </c>
      <c r="D115" t="s">
        <v>503</v>
      </c>
      <c r="E115">
        <v>4</v>
      </c>
      <c r="F115">
        <v>15</v>
      </c>
      <c r="G115">
        <v>60</v>
      </c>
      <c r="H115" t="s">
        <v>505</v>
      </c>
      <c r="I115" t="s">
        <v>510</v>
      </c>
      <c r="J115" t="s">
        <v>511</v>
      </c>
    </row>
    <row r="116" spans="1:10" x14ac:dyDescent="0.35">
      <c r="A116" s="2">
        <v>45674</v>
      </c>
      <c r="B116" s="2" t="str">
        <f t="shared" si="1"/>
        <v>January 2025</v>
      </c>
      <c r="C116" t="s">
        <v>123</v>
      </c>
      <c r="D116" t="s">
        <v>499</v>
      </c>
      <c r="E116">
        <v>5</v>
      </c>
      <c r="F116">
        <v>28</v>
      </c>
      <c r="G116">
        <v>140</v>
      </c>
      <c r="H116" t="s">
        <v>505</v>
      </c>
      <c r="I116" t="s">
        <v>510</v>
      </c>
      <c r="J116" t="s">
        <v>511</v>
      </c>
    </row>
    <row r="117" spans="1:10" x14ac:dyDescent="0.35">
      <c r="A117" s="2">
        <v>45584</v>
      </c>
      <c r="B117" s="2" t="str">
        <f t="shared" si="1"/>
        <v>October 2024</v>
      </c>
      <c r="C117" t="s">
        <v>124</v>
      </c>
      <c r="D117" t="s">
        <v>499</v>
      </c>
      <c r="E117">
        <v>2</v>
      </c>
      <c r="F117">
        <v>28</v>
      </c>
      <c r="G117">
        <v>56</v>
      </c>
      <c r="H117" t="s">
        <v>508</v>
      </c>
      <c r="I117" t="s">
        <v>510</v>
      </c>
      <c r="J117" t="s">
        <v>511</v>
      </c>
    </row>
    <row r="118" spans="1:10" x14ac:dyDescent="0.35">
      <c r="A118" s="2">
        <v>45685</v>
      </c>
      <c r="B118" s="2" t="str">
        <f t="shared" si="1"/>
        <v>January 2025</v>
      </c>
      <c r="C118" t="s">
        <v>125</v>
      </c>
      <c r="D118" t="s">
        <v>500</v>
      </c>
      <c r="E118">
        <v>3</v>
      </c>
      <c r="F118">
        <v>35</v>
      </c>
      <c r="G118">
        <v>105</v>
      </c>
      <c r="H118" t="s">
        <v>508</v>
      </c>
      <c r="I118" t="s">
        <v>510</v>
      </c>
      <c r="J118" t="s">
        <v>512</v>
      </c>
    </row>
    <row r="119" spans="1:10" x14ac:dyDescent="0.35">
      <c r="A119" s="2">
        <v>45586</v>
      </c>
      <c r="B119" s="2" t="str">
        <f t="shared" si="1"/>
        <v>October 2024</v>
      </c>
      <c r="C119" t="s">
        <v>126</v>
      </c>
      <c r="D119" t="s">
        <v>504</v>
      </c>
      <c r="E119">
        <v>1</v>
      </c>
      <c r="F119">
        <v>30</v>
      </c>
      <c r="G119">
        <v>30</v>
      </c>
      <c r="H119" t="s">
        <v>508</v>
      </c>
      <c r="I119" t="s">
        <v>510</v>
      </c>
      <c r="J119" t="s">
        <v>511</v>
      </c>
    </row>
    <row r="120" spans="1:10" x14ac:dyDescent="0.35">
      <c r="A120" s="2">
        <v>45589</v>
      </c>
      <c r="B120" s="2" t="str">
        <f t="shared" si="1"/>
        <v>October 2024</v>
      </c>
      <c r="C120" t="s">
        <v>127</v>
      </c>
      <c r="D120" t="s">
        <v>501</v>
      </c>
      <c r="E120">
        <v>5</v>
      </c>
      <c r="F120">
        <v>18</v>
      </c>
      <c r="G120">
        <v>90</v>
      </c>
      <c r="H120" t="s">
        <v>508</v>
      </c>
      <c r="I120" t="s">
        <v>509</v>
      </c>
      <c r="J120" t="s">
        <v>511</v>
      </c>
    </row>
    <row r="121" spans="1:10" x14ac:dyDescent="0.35">
      <c r="A121" s="2">
        <v>45686</v>
      </c>
      <c r="B121" s="2" t="str">
        <f t="shared" si="1"/>
        <v>January 2025</v>
      </c>
      <c r="C121" t="s">
        <v>12</v>
      </c>
      <c r="D121" t="s">
        <v>504</v>
      </c>
      <c r="E121">
        <v>4</v>
      </c>
      <c r="F121">
        <v>30</v>
      </c>
      <c r="G121">
        <v>120</v>
      </c>
      <c r="H121" t="s">
        <v>505</v>
      </c>
      <c r="I121" t="s">
        <v>510</v>
      </c>
      <c r="J121" t="s">
        <v>512</v>
      </c>
    </row>
    <row r="122" spans="1:10" x14ac:dyDescent="0.35">
      <c r="A122" s="2">
        <v>45589</v>
      </c>
      <c r="B122" s="2" t="str">
        <f t="shared" si="1"/>
        <v>October 2024</v>
      </c>
      <c r="C122" t="s">
        <v>128</v>
      </c>
      <c r="D122" t="s">
        <v>502</v>
      </c>
      <c r="E122">
        <v>3</v>
      </c>
      <c r="F122">
        <v>22</v>
      </c>
      <c r="G122">
        <v>66</v>
      </c>
      <c r="H122" t="s">
        <v>508</v>
      </c>
      <c r="I122" t="s">
        <v>510</v>
      </c>
      <c r="J122" t="s">
        <v>511</v>
      </c>
    </row>
    <row r="123" spans="1:10" x14ac:dyDescent="0.35">
      <c r="A123" s="2">
        <v>45607</v>
      </c>
      <c r="B123" s="2" t="str">
        <f t="shared" si="1"/>
        <v>November 2024</v>
      </c>
      <c r="C123" t="s">
        <v>129</v>
      </c>
      <c r="D123" t="s">
        <v>503</v>
      </c>
      <c r="E123">
        <v>4</v>
      </c>
      <c r="F123">
        <v>15</v>
      </c>
      <c r="G123">
        <v>60</v>
      </c>
      <c r="H123" t="s">
        <v>508</v>
      </c>
      <c r="I123" t="s">
        <v>510</v>
      </c>
      <c r="J123" t="s">
        <v>511</v>
      </c>
    </row>
    <row r="124" spans="1:10" x14ac:dyDescent="0.35">
      <c r="A124" s="2">
        <v>45682</v>
      </c>
      <c r="B124" s="2" t="str">
        <f t="shared" si="1"/>
        <v>January 2025</v>
      </c>
      <c r="C124" t="s">
        <v>130</v>
      </c>
      <c r="D124" t="s">
        <v>499</v>
      </c>
      <c r="E124">
        <v>3</v>
      </c>
      <c r="F124">
        <v>28</v>
      </c>
      <c r="G124">
        <v>84</v>
      </c>
      <c r="H124" t="s">
        <v>508</v>
      </c>
      <c r="I124" t="s">
        <v>509</v>
      </c>
      <c r="J124" t="s">
        <v>512</v>
      </c>
    </row>
    <row r="125" spans="1:10" x14ac:dyDescent="0.35">
      <c r="A125" s="2">
        <v>45697</v>
      </c>
      <c r="B125" s="2" t="str">
        <f t="shared" si="1"/>
        <v>February 2025</v>
      </c>
      <c r="C125" t="s">
        <v>131</v>
      </c>
      <c r="D125" t="s">
        <v>499</v>
      </c>
      <c r="E125">
        <v>5</v>
      </c>
      <c r="F125">
        <v>28</v>
      </c>
      <c r="G125">
        <v>140</v>
      </c>
      <c r="H125" t="s">
        <v>506</v>
      </c>
      <c r="I125" t="s">
        <v>509</v>
      </c>
      <c r="J125" t="s">
        <v>511</v>
      </c>
    </row>
    <row r="126" spans="1:10" x14ac:dyDescent="0.35">
      <c r="A126" s="2">
        <v>45698</v>
      </c>
      <c r="B126" s="2" t="str">
        <f t="shared" si="1"/>
        <v>February 2025</v>
      </c>
      <c r="C126" t="s">
        <v>132</v>
      </c>
      <c r="D126" t="s">
        <v>503</v>
      </c>
      <c r="E126">
        <v>5</v>
      </c>
      <c r="F126">
        <v>15</v>
      </c>
      <c r="G126">
        <v>75</v>
      </c>
      <c r="H126" t="s">
        <v>506</v>
      </c>
      <c r="I126" t="s">
        <v>509</v>
      </c>
      <c r="J126" t="s">
        <v>511</v>
      </c>
    </row>
    <row r="127" spans="1:10" x14ac:dyDescent="0.35">
      <c r="A127" s="2">
        <v>45634</v>
      </c>
      <c r="B127" s="2" t="str">
        <f t="shared" si="1"/>
        <v>December 2024</v>
      </c>
      <c r="C127" t="s">
        <v>133</v>
      </c>
      <c r="D127" t="s">
        <v>504</v>
      </c>
      <c r="E127">
        <v>2</v>
      </c>
      <c r="F127">
        <v>30</v>
      </c>
      <c r="G127">
        <v>60</v>
      </c>
      <c r="H127" t="s">
        <v>506</v>
      </c>
      <c r="I127" t="s">
        <v>510</v>
      </c>
      <c r="J127" t="s">
        <v>511</v>
      </c>
    </row>
    <row r="128" spans="1:10" x14ac:dyDescent="0.35">
      <c r="A128" s="2">
        <v>45573</v>
      </c>
      <c r="B128" s="2" t="str">
        <f t="shared" si="1"/>
        <v>October 2024</v>
      </c>
      <c r="C128" t="s">
        <v>134</v>
      </c>
      <c r="D128" t="s">
        <v>500</v>
      </c>
      <c r="E128">
        <v>5</v>
      </c>
      <c r="F128">
        <v>35</v>
      </c>
      <c r="G128">
        <v>175</v>
      </c>
      <c r="H128" t="s">
        <v>505</v>
      </c>
      <c r="I128" t="s">
        <v>510</v>
      </c>
      <c r="J128" t="s">
        <v>511</v>
      </c>
    </row>
    <row r="129" spans="1:10" x14ac:dyDescent="0.35">
      <c r="A129" s="2">
        <v>45707</v>
      </c>
      <c r="B129" s="2" t="str">
        <f t="shared" si="1"/>
        <v>February 2025</v>
      </c>
      <c r="C129" t="s">
        <v>135</v>
      </c>
      <c r="D129" t="s">
        <v>502</v>
      </c>
      <c r="E129">
        <v>1</v>
      </c>
      <c r="F129">
        <v>22</v>
      </c>
      <c r="G129">
        <v>22</v>
      </c>
      <c r="H129" t="s">
        <v>507</v>
      </c>
      <c r="I129" t="s">
        <v>510</v>
      </c>
      <c r="J129" t="s">
        <v>511</v>
      </c>
    </row>
    <row r="130" spans="1:10" x14ac:dyDescent="0.35">
      <c r="A130" s="2">
        <v>45731</v>
      </c>
      <c r="B130" s="2" t="str">
        <f t="shared" si="1"/>
        <v>March 2025</v>
      </c>
      <c r="C130" t="s">
        <v>136</v>
      </c>
      <c r="D130" t="s">
        <v>501</v>
      </c>
      <c r="E130">
        <v>4</v>
      </c>
      <c r="F130">
        <v>18</v>
      </c>
      <c r="G130">
        <v>72</v>
      </c>
      <c r="H130" t="s">
        <v>508</v>
      </c>
      <c r="I130" t="s">
        <v>510</v>
      </c>
      <c r="J130" t="s">
        <v>512</v>
      </c>
    </row>
    <row r="131" spans="1:10" x14ac:dyDescent="0.35">
      <c r="A131" s="2">
        <v>45686</v>
      </c>
      <c r="B131" s="2" t="str">
        <f t="shared" ref="B131:B194" si="2">TEXT(A131, "mmmm yyyy")</f>
        <v>January 2025</v>
      </c>
      <c r="C131" t="s">
        <v>137</v>
      </c>
      <c r="D131" t="s">
        <v>501</v>
      </c>
      <c r="E131">
        <v>4</v>
      </c>
      <c r="F131">
        <v>18</v>
      </c>
      <c r="G131">
        <v>72</v>
      </c>
      <c r="H131" t="s">
        <v>506</v>
      </c>
      <c r="I131" t="s">
        <v>509</v>
      </c>
      <c r="J131" t="s">
        <v>511</v>
      </c>
    </row>
    <row r="132" spans="1:10" x14ac:dyDescent="0.35">
      <c r="A132" s="2">
        <v>45583</v>
      </c>
      <c r="B132" s="2" t="str">
        <f t="shared" si="2"/>
        <v>October 2024</v>
      </c>
      <c r="C132" t="s">
        <v>138</v>
      </c>
      <c r="D132" t="s">
        <v>503</v>
      </c>
      <c r="E132">
        <v>4</v>
      </c>
      <c r="F132">
        <v>15</v>
      </c>
      <c r="G132">
        <v>60</v>
      </c>
      <c r="H132" t="s">
        <v>508</v>
      </c>
      <c r="I132" t="s">
        <v>509</v>
      </c>
      <c r="J132" t="s">
        <v>512</v>
      </c>
    </row>
    <row r="133" spans="1:10" x14ac:dyDescent="0.35">
      <c r="A133" s="2">
        <v>45642</v>
      </c>
      <c r="B133" s="2" t="str">
        <f t="shared" si="2"/>
        <v>December 2024</v>
      </c>
      <c r="C133" t="s">
        <v>139</v>
      </c>
      <c r="D133" t="s">
        <v>504</v>
      </c>
      <c r="E133">
        <v>5</v>
      </c>
      <c r="F133">
        <v>30</v>
      </c>
      <c r="G133">
        <v>150</v>
      </c>
      <c r="H133" t="s">
        <v>505</v>
      </c>
      <c r="I133" t="s">
        <v>510</v>
      </c>
      <c r="J133" t="s">
        <v>512</v>
      </c>
    </row>
    <row r="134" spans="1:10" x14ac:dyDescent="0.35">
      <c r="A134" s="2">
        <v>45654</v>
      </c>
      <c r="B134" s="2" t="str">
        <f t="shared" si="2"/>
        <v>December 2024</v>
      </c>
      <c r="C134" t="s">
        <v>140</v>
      </c>
      <c r="D134" t="s">
        <v>503</v>
      </c>
      <c r="E134">
        <v>5</v>
      </c>
      <c r="F134">
        <v>15</v>
      </c>
      <c r="G134">
        <v>75</v>
      </c>
      <c r="H134" t="s">
        <v>506</v>
      </c>
      <c r="I134" t="s">
        <v>510</v>
      </c>
      <c r="J134" t="s">
        <v>512</v>
      </c>
    </row>
    <row r="135" spans="1:10" x14ac:dyDescent="0.35">
      <c r="A135" s="2">
        <v>45614</v>
      </c>
      <c r="B135" s="2" t="str">
        <f t="shared" si="2"/>
        <v>November 2024</v>
      </c>
      <c r="C135" t="s">
        <v>141</v>
      </c>
      <c r="D135" t="s">
        <v>500</v>
      </c>
      <c r="E135">
        <v>2</v>
      </c>
      <c r="F135">
        <v>35</v>
      </c>
      <c r="G135">
        <v>70</v>
      </c>
      <c r="H135" t="s">
        <v>505</v>
      </c>
      <c r="I135" t="s">
        <v>510</v>
      </c>
      <c r="J135" t="s">
        <v>511</v>
      </c>
    </row>
    <row r="136" spans="1:10" x14ac:dyDescent="0.35">
      <c r="A136" s="2">
        <v>45647</v>
      </c>
      <c r="B136" s="2" t="str">
        <f t="shared" si="2"/>
        <v>December 2024</v>
      </c>
      <c r="C136" t="s">
        <v>142</v>
      </c>
      <c r="D136" t="s">
        <v>500</v>
      </c>
      <c r="E136">
        <v>4</v>
      </c>
      <c r="F136">
        <v>35</v>
      </c>
      <c r="G136">
        <v>140</v>
      </c>
      <c r="H136" t="s">
        <v>506</v>
      </c>
      <c r="I136" t="s">
        <v>509</v>
      </c>
      <c r="J136" t="s">
        <v>512</v>
      </c>
    </row>
    <row r="137" spans="1:10" x14ac:dyDescent="0.35">
      <c r="A137" s="2">
        <v>45575</v>
      </c>
      <c r="B137" s="2" t="str">
        <f t="shared" si="2"/>
        <v>October 2024</v>
      </c>
      <c r="C137" t="s">
        <v>143</v>
      </c>
      <c r="D137" t="s">
        <v>501</v>
      </c>
      <c r="E137">
        <v>5</v>
      </c>
      <c r="F137">
        <v>18</v>
      </c>
      <c r="G137">
        <v>90</v>
      </c>
      <c r="H137" t="s">
        <v>507</v>
      </c>
      <c r="I137" t="s">
        <v>510</v>
      </c>
      <c r="J137" t="s">
        <v>511</v>
      </c>
    </row>
    <row r="138" spans="1:10" x14ac:dyDescent="0.35">
      <c r="A138" s="2">
        <v>45700</v>
      </c>
      <c r="B138" s="2" t="str">
        <f t="shared" si="2"/>
        <v>February 2025</v>
      </c>
      <c r="C138" t="s">
        <v>144</v>
      </c>
      <c r="D138" t="s">
        <v>502</v>
      </c>
      <c r="E138">
        <v>1</v>
      </c>
      <c r="F138">
        <v>22</v>
      </c>
      <c r="G138">
        <v>22</v>
      </c>
      <c r="H138" t="s">
        <v>506</v>
      </c>
      <c r="I138" t="s">
        <v>509</v>
      </c>
      <c r="J138" t="s">
        <v>511</v>
      </c>
    </row>
    <row r="139" spans="1:10" x14ac:dyDescent="0.35">
      <c r="A139" s="2">
        <v>45686</v>
      </c>
      <c r="B139" s="2" t="str">
        <f t="shared" si="2"/>
        <v>January 2025</v>
      </c>
      <c r="C139" t="s">
        <v>145</v>
      </c>
      <c r="D139" t="s">
        <v>503</v>
      </c>
      <c r="E139">
        <v>3</v>
      </c>
      <c r="F139">
        <v>15</v>
      </c>
      <c r="G139">
        <v>45</v>
      </c>
      <c r="H139" t="s">
        <v>507</v>
      </c>
      <c r="I139" t="s">
        <v>510</v>
      </c>
      <c r="J139" t="s">
        <v>512</v>
      </c>
    </row>
    <row r="140" spans="1:10" x14ac:dyDescent="0.35">
      <c r="A140" s="2">
        <v>45647</v>
      </c>
      <c r="B140" s="2" t="str">
        <f t="shared" si="2"/>
        <v>December 2024</v>
      </c>
      <c r="C140" t="s">
        <v>146</v>
      </c>
      <c r="D140" t="s">
        <v>500</v>
      </c>
      <c r="E140">
        <v>4</v>
      </c>
      <c r="F140">
        <v>35</v>
      </c>
      <c r="G140">
        <v>140</v>
      </c>
      <c r="H140" t="s">
        <v>507</v>
      </c>
      <c r="I140" t="s">
        <v>509</v>
      </c>
      <c r="J140" t="s">
        <v>511</v>
      </c>
    </row>
    <row r="141" spans="1:10" x14ac:dyDescent="0.35">
      <c r="A141" s="2">
        <v>45727</v>
      </c>
      <c r="B141" s="2" t="str">
        <f t="shared" si="2"/>
        <v>March 2025</v>
      </c>
      <c r="C141" t="s">
        <v>147</v>
      </c>
      <c r="D141" t="s">
        <v>500</v>
      </c>
      <c r="E141">
        <v>3</v>
      </c>
      <c r="F141">
        <v>35</v>
      </c>
      <c r="G141">
        <v>105</v>
      </c>
      <c r="H141" t="s">
        <v>507</v>
      </c>
      <c r="I141" t="s">
        <v>510</v>
      </c>
      <c r="J141" t="s">
        <v>511</v>
      </c>
    </row>
    <row r="142" spans="1:10" x14ac:dyDescent="0.35">
      <c r="A142" s="2">
        <v>45728</v>
      </c>
      <c r="B142" s="2" t="str">
        <f t="shared" si="2"/>
        <v>March 2025</v>
      </c>
      <c r="C142" t="s">
        <v>148</v>
      </c>
      <c r="D142" t="s">
        <v>500</v>
      </c>
      <c r="E142">
        <v>1</v>
      </c>
      <c r="F142">
        <v>35</v>
      </c>
      <c r="G142">
        <v>35</v>
      </c>
      <c r="H142" t="s">
        <v>505</v>
      </c>
      <c r="I142" t="s">
        <v>510</v>
      </c>
      <c r="J142" t="s">
        <v>511</v>
      </c>
    </row>
    <row r="143" spans="1:10" x14ac:dyDescent="0.35">
      <c r="A143" s="2">
        <v>45577</v>
      </c>
      <c r="B143" s="2" t="str">
        <f t="shared" si="2"/>
        <v>October 2024</v>
      </c>
      <c r="C143" t="s">
        <v>149</v>
      </c>
      <c r="D143" t="s">
        <v>503</v>
      </c>
      <c r="E143">
        <v>1</v>
      </c>
      <c r="F143">
        <v>15</v>
      </c>
      <c r="G143">
        <v>15</v>
      </c>
      <c r="H143" t="s">
        <v>508</v>
      </c>
      <c r="I143" t="s">
        <v>510</v>
      </c>
      <c r="J143" t="s">
        <v>512</v>
      </c>
    </row>
    <row r="144" spans="1:10" x14ac:dyDescent="0.35">
      <c r="A144" s="2">
        <v>45603</v>
      </c>
      <c r="B144" s="2" t="str">
        <f t="shared" si="2"/>
        <v>November 2024</v>
      </c>
      <c r="C144" t="s">
        <v>150</v>
      </c>
      <c r="D144" t="s">
        <v>501</v>
      </c>
      <c r="E144">
        <v>5</v>
      </c>
      <c r="F144">
        <v>18</v>
      </c>
      <c r="G144">
        <v>90</v>
      </c>
      <c r="H144" t="s">
        <v>505</v>
      </c>
      <c r="I144" t="s">
        <v>509</v>
      </c>
      <c r="J144" t="s">
        <v>511</v>
      </c>
    </row>
    <row r="145" spans="1:10" x14ac:dyDescent="0.35">
      <c r="A145" s="2">
        <v>45586</v>
      </c>
      <c r="B145" s="2" t="str">
        <f t="shared" si="2"/>
        <v>October 2024</v>
      </c>
      <c r="C145" t="s">
        <v>151</v>
      </c>
      <c r="D145" t="s">
        <v>504</v>
      </c>
      <c r="E145">
        <v>4</v>
      </c>
      <c r="F145">
        <v>30</v>
      </c>
      <c r="G145">
        <v>120</v>
      </c>
      <c r="H145" t="s">
        <v>506</v>
      </c>
      <c r="I145" t="s">
        <v>509</v>
      </c>
      <c r="J145" t="s">
        <v>511</v>
      </c>
    </row>
    <row r="146" spans="1:10" x14ac:dyDescent="0.35">
      <c r="A146" s="2">
        <v>45684</v>
      </c>
      <c r="B146" s="2" t="str">
        <f t="shared" si="2"/>
        <v>January 2025</v>
      </c>
      <c r="C146" t="s">
        <v>152</v>
      </c>
      <c r="D146" t="s">
        <v>500</v>
      </c>
      <c r="E146">
        <v>3</v>
      </c>
      <c r="F146">
        <v>35</v>
      </c>
      <c r="G146">
        <v>105</v>
      </c>
      <c r="H146" t="s">
        <v>508</v>
      </c>
      <c r="I146" t="s">
        <v>509</v>
      </c>
      <c r="J146" t="s">
        <v>512</v>
      </c>
    </row>
    <row r="147" spans="1:10" x14ac:dyDescent="0.35">
      <c r="A147" s="2">
        <v>45639</v>
      </c>
      <c r="B147" s="2" t="str">
        <f t="shared" si="2"/>
        <v>December 2024</v>
      </c>
      <c r="C147" t="s">
        <v>153</v>
      </c>
      <c r="D147" t="s">
        <v>500</v>
      </c>
      <c r="E147">
        <v>5</v>
      </c>
      <c r="F147">
        <v>35</v>
      </c>
      <c r="G147">
        <v>175</v>
      </c>
      <c r="H147" t="s">
        <v>507</v>
      </c>
      <c r="I147" t="s">
        <v>510</v>
      </c>
      <c r="J147" t="s">
        <v>512</v>
      </c>
    </row>
    <row r="148" spans="1:10" x14ac:dyDescent="0.35">
      <c r="A148" s="2">
        <v>45716</v>
      </c>
      <c r="B148" s="2" t="str">
        <f t="shared" si="2"/>
        <v>February 2025</v>
      </c>
      <c r="C148" t="s">
        <v>154</v>
      </c>
      <c r="D148" t="s">
        <v>503</v>
      </c>
      <c r="E148">
        <v>4</v>
      </c>
      <c r="F148">
        <v>15</v>
      </c>
      <c r="G148">
        <v>60</v>
      </c>
      <c r="H148" t="s">
        <v>506</v>
      </c>
      <c r="I148" t="s">
        <v>510</v>
      </c>
      <c r="J148" t="s">
        <v>511</v>
      </c>
    </row>
    <row r="149" spans="1:10" x14ac:dyDescent="0.35">
      <c r="A149" s="2">
        <v>45664</v>
      </c>
      <c r="B149" s="2" t="str">
        <f t="shared" si="2"/>
        <v>January 2025</v>
      </c>
      <c r="C149" t="s">
        <v>155</v>
      </c>
      <c r="D149" t="s">
        <v>502</v>
      </c>
      <c r="E149">
        <v>1</v>
      </c>
      <c r="F149">
        <v>22</v>
      </c>
      <c r="G149">
        <v>22</v>
      </c>
      <c r="H149" t="s">
        <v>506</v>
      </c>
      <c r="I149" t="s">
        <v>510</v>
      </c>
      <c r="J149" t="s">
        <v>512</v>
      </c>
    </row>
    <row r="150" spans="1:10" x14ac:dyDescent="0.35">
      <c r="A150" s="2">
        <v>45745</v>
      </c>
      <c r="B150" s="2" t="str">
        <f t="shared" si="2"/>
        <v>March 2025</v>
      </c>
      <c r="C150" t="s">
        <v>156</v>
      </c>
      <c r="D150" t="s">
        <v>503</v>
      </c>
      <c r="E150">
        <v>1</v>
      </c>
      <c r="F150">
        <v>15</v>
      </c>
      <c r="G150">
        <v>15</v>
      </c>
      <c r="H150" t="s">
        <v>508</v>
      </c>
      <c r="I150" t="s">
        <v>509</v>
      </c>
      <c r="J150" t="s">
        <v>511</v>
      </c>
    </row>
    <row r="151" spans="1:10" x14ac:dyDescent="0.35">
      <c r="A151" s="2">
        <v>45721</v>
      </c>
      <c r="B151" s="2" t="str">
        <f t="shared" si="2"/>
        <v>March 2025</v>
      </c>
      <c r="C151" t="s">
        <v>157</v>
      </c>
      <c r="D151" t="s">
        <v>500</v>
      </c>
      <c r="E151">
        <v>4</v>
      </c>
      <c r="F151">
        <v>35</v>
      </c>
      <c r="G151">
        <v>140</v>
      </c>
      <c r="H151" t="s">
        <v>505</v>
      </c>
      <c r="I151" t="s">
        <v>510</v>
      </c>
      <c r="J151" t="s">
        <v>511</v>
      </c>
    </row>
    <row r="152" spans="1:10" x14ac:dyDescent="0.35">
      <c r="A152" s="2">
        <v>45728</v>
      </c>
      <c r="B152" s="2" t="str">
        <f t="shared" si="2"/>
        <v>March 2025</v>
      </c>
      <c r="C152" t="s">
        <v>158</v>
      </c>
      <c r="D152" t="s">
        <v>501</v>
      </c>
      <c r="E152">
        <v>5</v>
      </c>
      <c r="F152">
        <v>18</v>
      </c>
      <c r="G152">
        <v>90</v>
      </c>
      <c r="H152" t="s">
        <v>505</v>
      </c>
      <c r="I152" t="s">
        <v>509</v>
      </c>
      <c r="J152" t="s">
        <v>511</v>
      </c>
    </row>
    <row r="153" spans="1:10" x14ac:dyDescent="0.35">
      <c r="A153" s="2">
        <v>45645</v>
      </c>
      <c r="B153" s="2" t="str">
        <f t="shared" si="2"/>
        <v>December 2024</v>
      </c>
      <c r="C153" t="s">
        <v>159</v>
      </c>
      <c r="D153" t="s">
        <v>502</v>
      </c>
      <c r="E153">
        <v>1</v>
      </c>
      <c r="F153">
        <v>22</v>
      </c>
      <c r="G153">
        <v>22</v>
      </c>
      <c r="H153" t="s">
        <v>505</v>
      </c>
      <c r="I153" t="s">
        <v>509</v>
      </c>
      <c r="J153" t="s">
        <v>512</v>
      </c>
    </row>
    <row r="154" spans="1:10" x14ac:dyDescent="0.35">
      <c r="A154" s="2">
        <v>45649</v>
      </c>
      <c r="B154" s="2" t="str">
        <f t="shared" si="2"/>
        <v>December 2024</v>
      </c>
      <c r="C154" t="s">
        <v>160</v>
      </c>
      <c r="D154" t="s">
        <v>500</v>
      </c>
      <c r="E154">
        <v>4</v>
      </c>
      <c r="F154">
        <v>35</v>
      </c>
      <c r="G154">
        <v>140</v>
      </c>
      <c r="H154" t="s">
        <v>505</v>
      </c>
      <c r="I154" t="s">
        <v>509</v>
      </c>
      <c r="J154" t="s">
        <v>512</v>
      </c>
    </row>
    <row r="155" spans="1:10" x14ac:dyDescent="0.35">
      <c r="A155" s="2">
        <v>45701</v>
      </c>
      <c r="B155" s="2" t="str">
        <f t="shared" si="2"/>
        <v>February 2025</v>
      </c>
      <c r="C155" t="s">
        <v>161</v>
      </c>
      <c r="D155" t="s">
        <v>504</v>
      </c>
      <c r="E155">
        <v>3</v>
      </c>
      <c r="F155">
        <v>30</v>
      </c>
      <c r="G155">
        <v>90</v>
      </c>
      <c r="H155" t="s">
        <v>508</v>
      </c>
      <c r="I155" t="s">
        <v>510</v>
      </c>
      <c r="J155" t="s">
        <v>512</v>
      </c>
    </row>
    <row r="156" spans="1:10" x14ac:dyDescent="0.35">
      <c r="A156" s="2">
        <v>45652</v>
      </c>
      <c r="B156" s="2" t="str">
        <f t="shared" si="2"/>
        <v>December 2024</v>
      </c>
      <c r="C156" t="s">
        <v>162</v>
      </c>
      <c r="D156" t="s">
        <v>499</v>
      </c>
      <c r="E156">
        <v>4</v>
      </c>
      <c r="F156">
        <v>28</v>
      </c>
      <c r="G156">
        <v>112</v>
      </c>
      <c r="H156" t="s">
        <v>505</v>
      </c>
      <c r="I156" t="s">
        <v>509</v>
      </c>
      <c r="J156" t="s">
        <v>512</v>
      </c>
    </row>
    <row r="157" spans="1:10" x14ac:dyDescent="0.35">
      <c r="A157" s="2">
        <v>45708</v>
      </c>
      <c r="B157" s="2" t="str">
        <f t="shared" si="2"/>
        <v>February 2025</v>
      </c>
      <c r="C157" t="s">
        <v>163</v>
      </c>
      <c r="D157" t="s">
        <v>503</v>
      </c>
      <c r="E157">
        <v>1</v>
      </c>
      <c r="F157">
        <v>15</v>
      </c>
      <c r="G157">
        <v>15</v>
      </c>
      <c r="H157" t="s">
        <v>507</v>
      </c>
      <c r="I157" t="s">
        <v>510</v>
      </c>
      <c r="J157" t="s">
        <v>511</v>
      </c>
    </row>
    <row r="158" spans="1:10" x14ac:dyDescent="0.35">
      <c r="A158" s="2">
        <v>45682</v>
      </c>
      <c r="B158" s="2" t="str">
        <f t="shared" si="2"/>
        <v>January 2025</v>
      </c>
      <c r="C158" t="s">
        <v>164</v>
      </c>
      <c r="D158" t="s">
        <v>503</v>
      </c>
      <c r="E158">
        <v>3</v>
      </c>
      <c r="F158">
        <v>15</v>
      </c>
      <c r="G158">
        <v>45</v>
      </c>
      <c r="H158" t="s">
        <v>508</v>
      </c>
      <c r="I158" t="s">
        <v>509</v>
      </c>
      <c r="J158" t="s">
        <v>511</v>
      </c>
    </row>
    <row r="159" spans="1:10" x14ac:dyDescent="0.35">
      <c r="A159" s="2">
        <v>45686</v>
      </c>
      <c r="B159" s="2" t="str">
        <f t="shared" si="2"/>
        <v>January 2025</v>
      </c>
      <c r="C159" t="s">
        <v>165</v>
      </c>
      <c r="D159" t="s">
        <v>499</v>
      </c>
      <c r="E159">
        <v>5</v>
      </c>
      <c r="F159">
        <v>28</v>
      </c>
      <c r="G159">
        <v>140</v>
      </c>
      <c r="H159" t="s">
        <v>505</v>
      </c>
      <c r="I159" t="s">
        <v>509</v>
      </c>
      <c r="J159" t="s">
        <v>512</v>
      </c>
    </row>
    <row r="160" spans="1:10" x14ac:dyDescent="0.35">
      <c r="A160" s="2">
        <v>45745</v>
      </c>
      <c r="B160" s="2" t="str">
        <f t="shared" si="2"/>
        <v>March 2025</v>
      </c>
      <c r="C160" t="s">
        <v>166</v>
      </c>
      <c r="D160" t="s">
        <v>503</v>
      </c>
      <c r="E160">
        <v>4</v>
      </c>
      <c r="F160">
        <v>15</v>
      </c>
      <c r="G160">
        <v>60</v>
      </c>
      <c r="H160" t="s">
        <v>505</v>
      </c>
      <c r="I160" t="s">
        <v>509</v>
      </c>
      <c r="J160" t="s">
        <v>511</v>
      </c>
    </row>
    <row r="161" spans="1:10" x14ac:dyDescent="0.35">
      <c r="A161" s="2">
        <v>45643</v>
      </c>
      <c r="B161" s="2" t="str">
        <f t="shared" si="2"/>
        <v>December 2024</v>
      </c>
      <c r="C161" t="s">
        <v>167</v>
      </c>
      <c r="D161" t="s">
        <v>502</v>
      </c>
      <c r="E161">
        <v>1</v>
      </c>
      <c r="F161">
        <v>22</v>
      </c>
      <c r="G161">
        <v>22</v>
      </c>
      <c r="H161" t="s">
        <v>505</v>
      </c>
      <c r="I161" t="s">
        <v>509</v>
      </c>
      <c r="J161" t="s">
        <v>512</v>
      </c>
    </row>
    <row r="162" spans="1:10" x14ac:dyDescent="0.35">
      <c r="A162" s="2">
        <v>45682</v>
      </c>
      <c r="B162" s="2" t="str">
        <f t="shared" si="2"/>
        <v>January 2025</v>
      </c>
      <c r="C162" t="s">
        <v>168</v>
      </c>
      <c r="D162" t="s">
        <v>503</v>
      </c>
      <c r="E162">
        <v>5</v>
      </c>
      <c r="F162">
        <v>15</v>
      </c>
      <c r="G162">
        <v>75</v>
      </c>
      <c r="H162" t="s">
        <v>505</v>
      </c>
      <c r="I162" t="s">
        <v>510</v>
      </c>
      <c r="J162" t="s">
        <v>511</v>
      </c>
    </row>
    <row r="163" spans="1:10" x14ac:dyDescent="0.35">
      <c r="A163" s="2">
        <v>45691</v>
      </c>
      <c r="B163" s="2" t="str">
        <f t="shared" si="2"/>
        <v>February 2025</v>
      </c>
      <c r="C163" t="s">
        <v>169</v>
      </c>
      <c r="D163" t="s">
        <v>504</v>
      </c>
      <c r="E163">
        <v>4</v>
      </c>
      <c r="F163">
        <v>30</v>
      </c>
      <c r="G163">
        <v>120</v>
      </c>
      <c r="H163" t="s">
        <v>507</v>
      </c>
      <c r="I163" t="s">
        <v>510</v>
      </c>
      <c r="J163" t="s">
        <v>511</v>
      </c>
    </row>
    <row r="164" spans="1:10" x14ac:dyDescent="0.35">
      <c r="A164" s="2">
        <v>45679</v>
      </c>
      <c r="B164" s="2" t="str">
        <f t="shared" si="2"/>
        <v>January 2025</v>
      </c>
      <c r="C164" t="s">
        <v>170</v>
      </c>
      <c r="D164" t="s">
        <v>502</v>
      </c>
      <c r="E164">
        <v>2</v>
      </c>
      <c r="F164">
        <v>22</v>
      </c>
      <c r="G164">
        <v>44</v>
      </c>
      <c r="H164" t="s">
        <v>507</v>
      </c>
      <c r="I164" t="s">
        <v>510</v>
      </c>
      <c r="J164" t="s">
        <v>512</v>
      </c>
    </row>
    <row r="165" spans="1:10" x14ac:dyDescent="0.35">
      <c r="A165" s="2">
        <v>45581</v>
      </c>
      <c r="B165" s="2" t="str">
        <f t="shared" si="2"/>
        <v>October 2024</v>
      </c>
      <c r="C165" t="s">
        <v>171</v>
      </c>
      <c r="D165" t="s">
        <v>502</v>
      </c>
      <c r="E165">
        <v>3</v>
      </c>
      <c r="F165">
        <v>22</v>
      </c>
      <c r="G165">
        <v>66</v>
      </c>
      <c r="H165" t="s">
        <v>507</v>
      </c>
      <c r="I165" t="s">
        <v>510</v>
      </c>
      <c r="J165" t="s">
        <v>511</v>
      </c>
    </row>
    <row r="166" spans="1:10" x14ac:dyDescent="0.35">
      <c r="A166" s="2">
        <v>45735</v>
      </c>
      <c r="B166" s="2" t="str">
        <f t="shared" si="2"/>
        <v>March 2025</v>
      </c>
      <c r="C166" t="s">
        <v>172</v>
      </c>
      <c r="D166" t="s">
        <v>501</v>
      </c>
      <c r="E166">
        <v>5</v>
      </c>
      <c r="F166">
        <v>18</v>
      </c>
      <c r="G166">
        <v>90</v>
      </c>
      <c r="H166" t="s">
        <v>507</v>
      </c>
      <c r="I166" t="s">
        <v>510</v>
      </c>
      <c r="J166" t="s">
        <v>511</v>
      </c>
    </row>
    <row r="167" spans="1:10" x14ac:dyDescent="0.35">
      <c r="A167" s="2">
        <v>45598</v>
      </c>
      <c r="B167" s="2" t="str">
        <f t="shared" si="2"/>
        <v>November 2024</v>
      </c>
      <c r="C167" t="s">
        <v>173</v>
      </c>
      <c r="D167" t="s">
        <v>504</v>
      </c>
      <c r="E167">
        <v>2</v>
      </c>
      <c r="F167">
        <v>30</v>
      </c>
      <c r="G167">
        <v>60</v>
      </c>
      <c r="H167" t="s">
        <v>505</v>
      </c>
      <c r="I167" t="s">
        <v>509</v>
      </c>
      <c r="J167" t="s">
        <v>511</v>
      </c>
    </row>
    <row r="168" spans="1:10" x14ac:dyDescent="0.35">
      <c r="A168" s="2">
        <v>45650</v>
      </c>
      <c r="B168" s="2" t="str">
        <f t="shared" si="2"/>
        <v>December 2024</v>
      </c>
      <c r="C168" t="s">
        <v>174</v>
      </c>
      <c r="D168" t="s">
        <v>501</v>
      </c>
      <c r="E168">
        <v>5</v>
      </c>
      <c r="F168">
        <v>18</v>
      </c>
      <c r="G168">
        <v>90</v>
      </c>
      <c r="H168" t="s">
        <v>508</v>
      </c>
      <c r="I168" t="s">
        <v>509</v>
      </c>
      <c r="J168" t="s">
        <v>511</v>
      </c>
    </row>
    <row r="169" spans="1:10" x14ac:dyDescent="0.35">
      <c r="A169" s="2">
        <v>45704</v>
      </c>
      <c r="B169" s="2" t="str">
        <f t="shared" si="2"/>
        <v>February 2025</v>
      </c>
      <c r="C169" t="s">
        <v>175</v>
      </c>
      <c r="D169" t="s">
        <v>503</v>
      </c>
      <c r="E169">
        <v>2</v>
      </c>
      <c r="F169">
        <v>15</v>
      </c>
      <c r="G169">
        <v>30</v>
      </c>
      <c r="H169" t="s">
        <v>507</v>
      </c>
      <c r="I169" t="s">
        <v>509</v>
      </c>
      <c r="J169" t="s">
        <v>511</v>
      </c>
    </row>
    <row r="170" spans="1:10" x14ac:dyDescent="0.35">
      <c r="A170" s="2">
        <v>45657</v>
      </c>
      <c r="B170" s="2" t="str">
        <f t="shared" si="2"/>
        <v>December 2024</v>
      </c>
      <c r="C170" t="s">
        <v>176</v>
      </c>
      <c r="D170" t="s">
        <v>501</v>
      </c>
      <c r="E170">
        <v>5</v>
      </c>
      <c r="F170">
        <v>18</v>
      </c>
      <c r="G170">
        <v>90</v>
      </c>
      <c r="H170" t="s">
        <v>507</v>
      </c>
      <c r="I170" t="s">
        <v>509</v>
      </c>
      <c r="J170" t="s">
        <v>512</v>
      </c>
    </row>
    <row r="171" spans="1:10" x14ac:dyDescent="0.35">
      <c r="A171" s="2">
        <v>45579</v>
      </c>
      <c r="B171" s="2" t="str">
        <f t="shared" si="2"/>
        <v>October 2024</v>
      </c>
      <c r="C171" t="s">
        <v>177</v>
      </c>
      <c r="D171" t="s">
        <v>501</v>
      </c>
      <c r="E171">
        <v>4</v>
      </c>
      <c r="F171">
        <v>18</v>
      </c>
      <c r="G171">
        <v>72</v>
      </c>
      <c r="H171" t="s">
        <v>507</v>
      </c>
      <c r="I171" t="s">
        <v>509</v>
      </c>
      <c r="J171" t="s">
        <v>512</v>
      </c>
    </row>
    <row r="172" spans="1:10" x14ac:dyDescent="0.35">
      <c r="A172" s="2">
        <v>45680</v>
      </c>
      <c r="B172" s="2" t="str">
        <f t="shared" si="2"/>
        <v>January 2025</v>
      </c>
      <c r="C172" t="s">
        <v>178</v>
      </c>
      <c r="D172" t="s">
        <v>503</v>
      </c>
      <c r="E172">
        <v>5</v>
      </c>
      <c r="F172">
        <v>15</v>
      </c>
      <c r="G172">
        <v>75</v>
      </c>
      <c r="H172" t="s">
        <v>506</v>
      </c>
      <c r="I172" t="s">
        <v>509</v>
      </c>
      <c r="J172" t="s">
        <v>511</v>
      </c>
    </row>
    <row r="173" spans="1:10" x14ac:dyDescent="0.35">
      <c r="A173" s="2">
        <v>45734</v>
      </c>
      <c r="B173" s="2" t="str">
        <f t="shared" si="2"/>
        <v>March 2025</v>
      </c>
      <c r="C173" t="s">
        <v>179</v>
      </c>
      <c r="D173" t="s">
        <v>504</v>
      </c>
      <c r="E173">
        <v>3</v>
      </c>
      <c r="F173">
        <v>30</v>
      </c>
      <c r="G173">
        <v>90</v>
      </c>
      <c r="H173" t="s">
        <v>507</v>
      </c>
      <c r="I173" t="s">
        <v>509</v>
      </c>
      <c r="J173" t="s">
        <v>512</v>
      </c>
    </row>
    <row r="174" spans="1:10" x14ac:dyDescent="0.35">
      <c r="A174" s="2">
        <v>45668</v>
      </c>
      <c r="B174" s="2" t="str">
        <f t="shared" si="2"/>
        <v>January 2025</v>
      </c>
      <c r="C174" t="s">
        <v>180</v>
      </c>
      <c r="D174" t="s">
        <v>502</v>
      </c>
      <c r="E174">
        <v>1</v>
      </c>
      <c r="F174">
        <v>22</v>
      </c>
      <c r="G174">
        <v>22</v>
      </c>
      <c r="H174" t="s">
        <v>506</v>
      </c>
      <c r="I174" t="s">
        <v>509</v>
      </c>
      <c r="J174" t="s">
        <v>511</v>
      </c>
    </row>
    <row r="175" spans="1:10" x14ac:dyDescent="0.35">
      <c r="A175" s="2">
        <v>45648</v>
      </c>
      <c r="B175" s="2" t="str">
        <f t="shared" si="2"/>
        <v>December 2024</v>
      </c>
      <c r="C175" t="s">
        <v>181</v>
      </c>
      <c r="D175" t="s">
        <v>504</v>
      </c>
      <c r="E175">
        <v>2</v>
      </c>
      <c r="F175">
        <v>30</v>
      </c>
      <c r="G175">
        <v>60</v>
      </c>
      <c r="H175" t="s">
        <v>505</v>
      </c>
      <c r="I175" t="s">
        <v>510</v>
      </c>
      <c r="J175" t="s">
        <v>512</v>
      </c>
    </row>
    <row r="176" spans="1:10" x14ac:dyDescent="0.35">
      <c r="A176" s="2">
        <v>45663</v>
      </c>
      <c r="B176" s="2" t="str">
        <f t="shared" si="2"/>
        <v>January 2025</v>
      </c>
      <c r="C176" t="s">
        <v>182</v>
      </c>
      <c r="D176" t="s">
        <v>504</v>
      </c>
      <c r="E176">
        <v>5</v>
      </c>
      <c r="F176">
        <v>30</v>
      </c>
      <c r="G176">
        <v>150</v>
      </c>
      <c r="H176" t="s">
        <v>506</v>
      </c>
      <c r="I176" t="s">
        <v>510</v>
      </c>
      <c r="J176" t="s">
        <v>511</v>
      </c>
    </row>
    <row r="177" spans="1:10" x14ac:dyDescent="0.35">
      <c r="A177" s="2">
        <v>45745</v>
      </c>
      <c r="B177" s="2" t="str">
        <f t="shared" si="2"/>
        <v>March 2025</v>
      </c>
      <c r="C177" t="s">
        <v>183</v>
      </c>
      <c r="D177" t="s">
        <v>499</v>
      </c>
      <c r="E177">
        <v>5</v>
      </c>
      <c r="F177">
        <v>28</v>
      </c>
      <c r="G177">
        <v>140</v>
      </c>
      <c r="H177" t="s">
        <v>506</v>
      </c>
      <c r="I177" t="s">
        <v>510</v>
      </c>
      <c r="J177" t="s">
        <v>511</v>
      </c>
    </row>
    <row r="178" spans="1:10" x14ac:dyDescent="0.35">
      <c r="A178" s="2">
        <v>45671</v>
      </c>
      <c r="B178" s="2" t="str">
        <f t="shared" si="2"/>
        <v>January 2025</v>
      </c>
      <c r="C178" t="s">
        <v>184</v>
      </c>
      <c r="D178" t="s">
        <v>503</v>
      </c>
      <c r="E178">
        <v>4</v>
      </c>
      <c r="F178">
        <v>15</v>
      </c>
      <c r="G178">
        <v>60</v>
      </c>
      <c r="H178" t="s">
        <v>506</v>
      </c>
      <c r="I178" t="s">
        <v>509</v>
      </c>
      <c r="J178" t="s">
        <v>512</v>
      </c>
    </row>
    <row r="179" spans="1:10" x14ac:dyDescent="0.35">
      <c r="A179" s="2">
        <v>45675</v>
      </c>
      <c r="B179" s="2" t="str">
        <f t="shared" si="2"/>
        <v>January 2025</v>
      </c>
      <c r="C179" t="s">
        <v>185</v>
      </c>
      <c r="D179" t="s">
        <v>503</v>
      </c>
      <c r="E179">
        <v>3</v>
      </c>
      <c r="F179">
        <v>15</v>
      </c>
      <c r="G179">
        <v>45</v>
      </c>
      <c r="H179" t="s">
        <v>505</v>
      </c>
      <c r="I179" t="s">
        <v>510</v>
      </c>
      <c r="J179" t="s">
        <v>511</v>
      </c>
    </row>
    <row r="180" spans="1:10" x14ac:dyDescent="0.35">
      <c r="A180" s="2">
        <v>45589</v>
      </c>
      <c r="B180" s="2" t="str">
        <f t="shared" si="2"/>
        <v>October 2024</v>
      </c>
      <c r="C180" t="s">
        <v>186</v>
      </c>
      <c r="D180" t="s">
        <v>499</v>
      </c>
      <c r="E180">
        <v>1</v>
      </c>
      <c r="F180">
        <v>28</v>
      </c>
      <c r="G180">
        <v>28</v>
      </c>
      <c r="H180" t="s">
        <v>507</v>
      </c>
      <c r="I180" t="s">
        <v>510</v>
      </c>
      <c r="J180" t="s">
        <v>511</v>
      </c>
    </row>
    <row r="181" spans="1:10" x14ac:dyDescent="0.35">
      <c r="A181" s="2">
        <v>45708</v>
      </c>
      <c r="B181" s="2" t="str">
        <f t="shared" si="2"/>
        <v>February 2025</v>
      </c>
      <c r="C181" t="s">
        <v>187</v>
      </c>
      <c r="D181" t="s">
        <v>499</v>
      </c>
      <c r="E181">
        <v>5</v>
      </c>
      <c r="F181">
        <v>28</v>
      </c>
      <c r="G181">
        <v>140</v>
      </c>
      <c r="H181" t="s">
        <v>507</v>
      </c>
      <c r="I181" t="s">
        <v>510</v>
      </c>
      <c r="J181" t="s">
        <v>512</v>
      </c>
    </row>
    <row r="182" spans="1:10" x14ac:dyDescent="0.35">
      <c r="A182" s="2">
        <v>45736</v>
      </c>
      <c r="B182" s="2" t="str">
        <f t="shared" si="2"/>
        <v>March 2025</v>
      </c>
      <c r="C182" t="s">
        <v>188</v>
      </c>
      <c r="D182" t="s">
        <v>502</v>
      </c>
      <c r="E182">
        <v>1</v>
      </c>
      <c r="F182">
        <v>22</v>
      </c>
      <c r="G182">
        <v>22</v>
      </c>
      <c r="H182" t="s">
        <v>508</v>
      </c>
      <c r="I182" t="s">
        <v>510</v>
      </c>
      <c r="J182" t="s">
        <v>511</v>
      </c>
    </row>
    <row r="183" spans="1:10" x14ac:dyDescent="0.35">
      <c r="A183" s="2">
        <v>45713</v>
      </c>
      <c r="B183" s="2" t="str">
        <f t="shared" si="2"/>
        <v>February 2025</v>
      </c>
      <c r="C183" t="s">
        <v>189</v>
      </c>
      <c r="D183" t="s">
        <v>504</v>
      </c>
      <c r="E183">
        <v>2</v>
      </c>
      <c r="F183">
        <v>30</v>
      </c>
      <c r="G183">
        <v>60</v>
      </c>
      <c r="H183" t="s">
        <v>506</v>
      </c>
      <c r="I183" t="s">
        <v>509</v>
      </c>
      <c r="J183" t="s">
        <v>511</v>
      </c>
    </row>
    <row r="184" spans="1:10" x14ac:dyDescent="0.35">
      <c r="A184" s="2">
        <v>45655</v>
      </c>
      <c r="B184" s="2" t="str">
        <f t="shared" si="2"/>
        <v>December 2024</v>
      </c>
      <c r="C184" t="s">
        <v>190</v>
      </c>
      <c r="D184" t="s">
        <v>504</v>
      </c>
      <c r="E184">
        <v>3</v>
      </c>
      <c r="F184">
        <v>30</v>
      </c>
      <c r="G184">
        <v>90</v>
      </c>
      <c r="H184" t="s">
        <v>508</v>
      </c>
      <c r="I184" t="s">
        <v>509</v>
      </c>
      <c r="J184" t="s">
        <v>512</v>
      </c>
    </row>
    <row r="185" spans="1:10" x14ac:dyDescent="0.35">
      <c r="A185" s="2">
        <v>45709</v>
      </c>
      <c r="B185" s="2" t="str">
        <f t="shared" si="2"/>
        <v>February 2025</v>
      </c>
      <c r="C185" t="s">
        <v>191</v>
      </c>
      <c r="D185" t="s">
        <v>504</v>
      </c>
      <c r="E185">
        <v>5</v>
      </c>
      <c r="F185">
        <v>30</v>
      </c>
      <c r="G185">
        <v>150</v>
      </c>
      <c r="H185" t="s">
        <v>508</v>
      </c>
      <c r="I185" t="s">
        <v>509</v>
      </c>
      <c r="J185" t="s">
        <v>511</v>
      </c>
    </row>
    <row r="186" spans="1:10" x14ac:dyDescent="0.35">
      <c r="A186" s="2">
        <v>45635</v>
      </c>
      <c r="B186" s="2" t="str">
        <f t="shared" si="2"/>
        <v>December 2024</v>
      </c>
      <c r="C186" t="s">
        <v>192</v>
      </c>
      <c r="D186" t="s">
        <v>500</v>
      </c>
      <c r="E186">
        <v>3</v>
      </c>
      <c r="F186">
        <v>35</v>
      </c>
      <c r="G186">
        <v>105</v>
      </c>
      <c r="H186" t="s">
        <v>508</v>
      </c>
      <c r="I186" t="s">
        <v>509</v>
      </c>
      <c r="J186" t="s">
        <v>511</v>
      </c>
    </row>
    <row r="187" spans="1:10" x14ac:dyDescent="0.35">
      <c r="A187" s="2">
        <v>45602</v>
      </c>
      <c r="B187" s="2" t="str">
        <f t="shared" si="2"/>
        <v>November 2024</v>
      </c>
      <c r="C187" t="s">
        <v>193</v>
      </c>
      <c r="D187" t="s">
        <v>504</v>
      </c>
      <c r="E187">
        <v>4</v>
      </c>
      <c r="F187">
        <v>30</v>
      </c>
      <c r="G187">
        <v>120</v>
      </c>
      <c r="H187" t="s">
        <v>505</v>
      </c>
      <c r="I187" t="s">
        <v>509</v>
      </c>
      <c r="J187" t="s">
        <v>511</v>
      </c>
    </row>
    <row r="188" spans="1:10" x14ac:dyDescent="0.35">
      <c r="A188" s="2">
        <v>45701</v>
      </c>
      <c r="B188" s="2" t="str">
        <f t="shared" si="2"/>
        <v>February 2025</v>
      </c>
      <c r="C188" t="s">
        <v>194</v>
      </c>
      <c r="D188" t="s">
        <v>501</v>
      </c>
      <c r="E188">
        <v>4</v>
      </c>
      <c r="F188">
        <v>18</v>
      </c>
      <c r="G188">
        <v>72</v>
      </c>
      <c r="H188" t="s">
        <v>506</v>
      </c>
      <c r="I188" t="s">
        <v>510</v>
      </c>
      <c r="J188" t="s">
        <v>511</v>
      </c>
    </row>
    <row r="189" spans="1:10" x14ac:dyDescent="0.35">
      <c r="A189" s="2">
        <v>45660</v>
      </c>
      <c r="B189" s="2" t="str">
        <f t="shared" si="2"/>
        <v>January 2025</v>
      </c>
      <c r="C189" t="s">
        <v>195</v>
      </c>
      <c r="D189" t="s">
        <v>503</v>
      </c>
      <c r="E189">
        <v>3</v>
      </c>
      <c r="F189">
        <v>15</v>
      </c>
      <c r="G189">
        <v>45</v>
      </c>
      <c r="H189" t="s">
        <v>507</v>
      </c>
      <c r="I189" t="s">
        <v>509</v>
      </c>
      <c r="J189" t="s">
        <v>511</v>
      </c>
    </row>
    <row r="190" spans="1:10" x14ac:dyDescent="0.35">
      <c r="A190" s="2">
        <v>45724</v>
      </c>
      <c r="B190" s="2" t="str">
        <f t="shared" si="2"/>
        <v>March 2025</v>
      </c>
      <c r="C190" t="s">
        <v>196</v>
      </c>
      <c r="D190" t="s">
        <v>499</v>
      </c>
      <c r="E190">
        <v>1</v>
      </c>
      <c r="F190">
        <v>28</v>
      </c>
      <c r="G190">
        <v>28</v>
      </c>
      <c r="H190" t="s">
        <v>506</v>
      </c>
      <c r="I190" t="s">
        <v>510</v>
      </c>
      <c r="J190" t="s">
        <v>512</v>
      </c>
    </row>
    <row r="191" spans="1:10" x14ac:dyDescent="0.35">
      <c r="A191" s="2">
        <v>45721</v>
      </c>
      <c r="B191" s="2" t="str">
        <f t="shared" si="2"/>
        <v>March 2025</v>
      </c>
      <c r="C191" t="s">
        <v>197</v>
      </c>
      <c r="D191" t="s">
        <v>502</v>
      </c>
      <c r="E191">
        <v>4</v>
      </c>
      <c r="F191">
        <v>22</v>
      </c>
      <c r="G191">
        <v>88</v>
      </c>
      <c r="H191" t="s">
        <v>505</v>
      </c>
      <c r="I191" t="s">
        <v>509</v>
      </c>
      <c r="J191" t="s">
        <v>512</v>
      </c>
    </row>
    <row r="192" spans="1:10" x14ac:dyDescent="0.35">
      <c r="A192" s="2">
        <v>45676</v>
      </c>
      <c r="B192" s="2" t="str">
        <f t="shared" si="2"/>
        <v>January 2025</v>
      </c>
      <c r="C192" t="s">
        <v>198</v>
      </c>
      <c r="D192" t="s">
        <v>499</v>
      </c>
      <c r="E192">
        <v>3</v>
      </c>
      <c r="F192">
        <v>28</v>
      </c>
      <c r="G192">
        <v>84</v>
      </c>
      <c r="H192" t="s">
        <v>508</v>
      </c>
      <c r="I192" t="s">
        <v>509</v>
      </c>
      <c r="J192" t="s">
        <v>511</v>
      </c>
    </row>
    <row r="193" spans="1:10" x14ac:dyDescent="0.35">
      <c r="A193" s="2">
        <v>45667</v>
      </c>
      <c r="B193" s="2" t="str">
        <f t="shared" si="2"/>
        <v>January 2025</v>
      </c>
      <c r="C193" t="s">
        <v>199</v>
      </c>
      <c r="D193" t="s">
        <v>504</v>
      </c>
      <c r="E193">
        <v>1</v>
      </c>
      <c r="F193">
        <v>30</v>
      </c>
      <c r="G193">
        <v>30</v>
      </c>
      <c r="H193" t="s">
        <v>505</v>
      </c>
      <c r="I193" t="s">
        <v>510</v>
      </c>
      <c r="J193" t="s">
        <v>511</v>
      </c>
    </row>
    <row r="194" spans="1:10" x14ac:dyDescent="0.35">
      <c r="A194" s="2">
        <v>45601</v>
      </c>
      <c r="B194" s="2" t="str">
        <f t="shared" si="2"/>
        <v>November 2024</v>
      </c>
      <c r="C194" t="s">
        <v>200</v>
      </c>
      <c r="D194" t="s">
        <v>503</v>
      </c>
      <c r="E194">
        <v>3</v>
      </c>
      <c r="F194">
        <v>15</v>
      </c>
      <c r="G194">
        <v>45</v>
      </c>
      <c r="H194" t="s">
        <v>507</v>
      </c>
      <c r="I194" t="s">
        <v>509</v>
      </c>
      <c r="J194" t="s">
        <v>512</v>
      </c>
    </row>
    <row r="195" spans="1:10" x14ac:dyDescent="0.35">
      <c r="A195" s="2">
        <v>45676</v>
      </c>
      <c r="B195" s="2" t="str">
        <f t="shared" ref="B195:B258" si="3">TEXT(A195, "mmmm yyyy")</f>
        <v>January 2025</v>
      </c>
      <c r="C195" t="s">
        <v>201</v>
      </c>
      <c r="D195" t="s">
        <v>501</v>
      </c>
      <c r="E195">
        <v>2</v>
      </c>
      <c r="F195">
        <v>18</v>
      </c>
      <c r="G195">
        <v>36</v>
      </c>
      <c r="H195" t="s">
        <v>505</v>
      </c>
      <c r="I195" t="s">
        <v>510</v>
      </c>
      <c r="J195" t="s">
        <v>511</v>
      </c>
    </row>
    <row r="196" spans="1:10" x14ac:dyDescent="0.35">
      <c r="A196" s="2">
        <v>45667</v>
      </c>
      <c r="B196" s="2" t="str">
        <f t="shared" si="3"/>
        <v>January 2025</v>
      </c>
      <c r="C196" t="s">
        <v>202</v>
      </c>
      <c r="D196" t="s">
        <v>500</v>
      </c>
      <c r="E196">
        <v>1</v>
      </c>
      <c r="F196">
        <v>35</v>
      </c>
      <c r="G196">
        <v>35</v>
      </c>
      <c r="H196" t="s">
        <v>507</v>
      </c>
      <c r="I196" t="s">
        <v>510</v>
      </c>
      <c r="J196" t="s">
        <v>511</v>
      </c>
    </row>
    <row r="197" spans="1:10" x14ac:dyDescent="0.35">
      <c r="A197" s="2">
        <v>45646</v>
      </c>
      <c r="B197" s="2" t="str">
        <f t="shared" si="3"/>
        <v>December 2024</v>
      </c>
      <c r="C197" t="s">
        <v>203</v>
      </c>
      <c r="D197" t="s">
        <v>504</v>
      </c>
      <c r="E197">
        <v>4</v>
      </c>
      <c r="F197">
        <v>30</v>
      </c>
      <c r="G197">
        <v>120</v>
      </c>
      <c r="H197" t="s">
        <v>506</v>
      </c>
      <c r="I197" t="s">
        <v>510</v>
      </c>
      <c r="J197" t="s">
        <v>511</v>
      </c>
    </row>
    <row r="198" spans="1:10" x14ac:dyDescent="0.35">
      <c r="A198" s="2">
        <v>45669</v>
      </c>
      <c r="B198" s="2" t="str">
        <f t="shared" si="3"/>
        <v>January 2025</v>
      </c>
      <c r="C198" t="s">
        <v>204</v>
      </c>
      <c r="D198" t="s">
        <v>499</v>
      </c>
      <c r="E198">
        <v>3</v>
      </c>
      <c r="F198">
        <v>28</v>
      </c>
      <c r="G198">
        <v>84</v>
      </c>
      <c r="H198" t="s">
        <v>506</v>
      </c>
      <c r="I198" t="s">
        <v>510</v>
      </c>
      <c r="J198" t="s">
        <v>511</v>
      </c>
    </row>
    <row r="199" spans="1:10" x14ac:dyDescent="0.35">
      <c r="A199" s="2">
        <v>45677</v>
      </c>
      <c r="B199" s="2" t="str">
        <f t="shared" si="3"/>
        <v>January 2025</v>
      </c>
      <c r="C199" t="s">
        <v>205</v>
      </c>
      <c r="D199" t="s">
        <v>499</v>
      </c>
      <c r="E199">
        <v>2</v>
      </c>
      <c r="F199">
        <v>28</v>
      </c>
      <c r="G199">
        <v>56</v>
      </c>
      <c r="H199" t="s">
        <v>506</v>
      </c>
      <c r="I199" t="s">
        <v>509</v>
      </c>
      <c r="J199" t="s">
        <v>512</v>
      </c>
    </row>
    <row r="200" spans="1:10" x14ac:dyDescent="0.35">
      <c r="A200" s="2">
        <v>45645</v>
      </c>
      <c r="B200" s="2" t="str">
        <f t="shared" si="3"/>
        <v>December 2024</v>
      </c>
      <c r="C200" t="s">
        <v>206</v>
      </c>
      <c r="D200" t="s">
        <v>500</v>
      </c>
      <c r="E200">
        <v>3</v>
      </c>
      <c r="F200">
        <v>35</v>
      </c>
      <c r="G200">
        <v>105</v>
      </c>
      <c r="H200" t="s">
        <v>508</v>
      </c>
      <c r="I200" t="s">
        <v>509</v>
      </c>
      <c r="J200" t="s">
        <v>511</v>
      </c>
    </row>
    <row r="201" spans="1:10" x14ac:dyDescent="0.35">
      <c r="A201" s="2">
        <v>45696</v>
      </c>
      <c r="B201" s="2" t="str">
        <f t="shared" si="3"/>
        <v>February 2025</v>
      </c>
      <c r="C201" t="s">
        <v>207</v>
      </c>
      <c r="D201" t="s">
        <v>500</v>
      </c>
      <c r="E201">
        <v>1</v>
      </c>
      <c r="F201">
        <v>35</v>
      </c>
      <c r="G201">
        <v>35</v>
      </c>
      <c r="H201" t="s">
        <v>505</v>
      </c>
      <c r="I201" t="s">
        <v>510</v>
      </c>
      <c r="J201" t="s">
        <v>512</v>
      </c>
    </row>
    <row r="202" spans="1:10" x14ac:dyDescent="0.35">
      <c r="A202" s="2">
        <v>45731</v>
      </c>
      <c r="B202" s="2" t="str">
        <f t="shared" si="3"/>
        <v>March 2025</v>
      </c>
      <c r="C202" t="s">
        <v>61</v>
      </c>
      <c r="D202" t="s">
        <v>501</v>
      </c>
      <c r="E202">
        <v>2</v>
      </c>
      <c r="F202">
        <v>18</v>
      </c>
      <c r="G202">
        <v>36</v>
      </c>
      <c r="H202" t="s">
        <v>505</v>
      </c>
      <c r="I202" t="s">
        <v>510</v>
      </c>
      <c r="J202" t="s">
        <v>511</v>
      </c>
    </row>
    <row r="203" spans="1:10" x14ac:dyDescent="0.35">
      <c r="A203" s="2">
        <v>45610</v>
      </c>
      <c r="B203" s="2" t="str">
        <f t="shared" si="3"/>
        <v>November 2024</v>
      </c>
      <c r="C203" t="s">
        <v>208</v>
      </c>
      <c r="D203" t="s">
        <v>504</v>
      </c>
      <c r="E203">
        <v>2</v>
      </c>
      <c r="F203">
        <v>30</v>
      </c>
      <c r="G203">
        <v>60</v>
      </c>
      <c r="H203" t="s">
        <v>505</v>
      </c>
      <c r="I203" t="s">
        <v>510</v>
      </c>
      <c r="J203" t="s">
        <v>512</v>
      </c>
    </row>
    <row r="204" spans="1:10" x14ac:dyDescent="0.35">
      <c r="A204" s="2">
        <v>45710</v>
      </c>
      <c r="B204" s="2" t="str">
        <f t="shared" si="3"/>
        <v>February 2025</v>
      </c>
      <c r="C204" t="s">
        <v>209</v>
      </c>
      <c r="D204" t="s">
        <v>504</v>
      </c>
      <c r="E204">
        <v>4</v>
      </c>
      <c r="F204">
        <v>30</v>
      </c>
      <c r="G204">
        <v>120</v>
      </c>
      <c r="H204" t="s">
        <v>508</v>
      </c>
      <c r="I204" t="s">
        <v>509</v>
      </c>
      <c r="J204" t="s">
        <v>512</v>
      </c>
    </row>
    <row r="205" spans="1:10" x14ac:dyDescent="0.35">
      <c r="A205" s="2">
        <v>45583</v>
      </c>
      <c r="B205" s="2" t="str">
        <f t="shared" si="3"/>
        <v>October 2024</v>
      </c>
      <c r="C205" t="s">
        <v>210</v>
      </c>
      <c r="D205" t="s">
        <v>502</v>
      </c>
      <c r="E205">
        <v>4</v>
      </c>
      <c r="F205">
        <v>22</v>
      </c>
      <c r="G205">
        <v>88</v>
      </c>
      <c r="H205" t="s">
        <v>508</v>
      </c>
      <c r="I205" t="s">
        <v>509</v>
      </c>
      <c r="J205" t="s">
        <v>512</v>
      </c>
    </row>
    <row r="206" spans="1:10" x14ac:dyDescent="0.35">
      <c r="A206" s="2">
        <v>45695</v>
      </c>
      <c r="B206" s="2" t="str">
        <f t="shared" si="3"/>
        <v>February 2025</v>
      </c>
      <c r="C206" t="s">
        <v>211</v>
      </c>
      <c r="D206" t="s">
        <v>499</v>
      </c>
      <c r="E206">
        <v>3</v>
      </c>
      <c r="F206">
        <v>28</v>
      </c>
      <c r="G206">
        <v>84</v>
      </c>
      <c r="H206" t="s">
        <v>506</v>
      </c>
      <c r="I206" t="s">
        <v>509</v>
      </c>
      <c r="J206" t="s">
        <v>511</v>
      </c>
    </row>
    <row r="207" spans="1:10" x14ac:dyDescent="0.35">
      <c r="A207" s="2">
        <v>45660</v>
      </c>
      <c r="B207" s="2" t="str">
        <f t="shared" si="3"/>
        <v>January 2025</v>
      </c>
      <c r="C207" t="s">
        <v>212</v>
      </c>
      <c r="D207" t="s">
        <v>503</v>
      </c>
      <c r="E207">
        <v>1</v>
      </c>
      <c r="F207">
        <v>15</v>
      </c>
      <c r="G207">
        <v>15</v>
      </c>
      <c r="H207" t="s">
        <v>506</v>
      </c>
      <c r="I207" t="s">
        <v>510</v>
      </c>
      <c r="J207" t="s">
        <v>511</v>
      </c>
    </row>
    <row r="208" spans="1:10" x14ac:dyDescent="0.35">
      <c r="A208" s="2">
        <v>45681</v>
      </c>
      <c r="B208" s="2" t="str">
        <f t="shared" si="3"/>
        <v>January 2025</v>
      </c>
      <c r="C208" t="s">
        <v>213</v>
      </c>
      <c r="D208" t="s">
        <v>504</v>
      </c>
      <c r="E208">
        <v>2</v>
      </c>
      <c r="F208">
        <v>30</v>
      </c>
      <c r="G208">
        <v>60</v>
      </c>
      <c r="H208" t="s">
        <v>506</v>
      </c>
      <c r="I208" t="s">
        <v>509</v>
      </c>
      <c r="J208" t="s">
        <v>511</v>
      </c>
    </row>
    <row r="209" spans="1:10" x14ac:dyDescent="0.35">
      <c r="A209" s="2">
        <v>45681</v>
      </c>
      <c r="B209" s="2" t="str">
        <f t="shared" si="3"/>
        <v>January 2025</v>
      </c>
      <c r="C209" t="s">
        <v>214</v>
      </c>
      <c r="D209" t="s">
        <v>499</v>
      </c>
      <c r="E209">
        <v>3</v>
      </c>
      <c r="F209">
        <v>28</v>
      </c>
      <c r="G209">
        <v>84</v>
      </c>
      <c r="H209" t="s">
        <v>505</v>
      </c>
      <c r="I209" t="s">
        <v>509</v>
      </c>
      <c r="J209" t="s">
        <v>511</v>
      </c>
    </row>
    <row r="210" spans="1:10" x14ac:dyDescent="0.35">
      <c r="A210" s="2">
        <v>45747</v>
      </c>
      <c r="B210" s="2" t="str">
        <f t="shared" si="3"/>
        <v>March 2025</v>
      </c>
      <c r="C210" t="s">
        <v>215</v>
      </c>
      <c r="D210" t="s">
        <v>502</v>
      </c>
      <c r="E210">
        <v>4</v>
      </c>
      <c r="F210">
        <v>22</v>
      </c>
      <c r="G210">
        <v>88</v>
      </c>
      <c r="H210" t="s">
        <v>505</v>
      </c>
      <c r="I210" t="s">
        <v>510</v>
      </c>
      <c r="J210" t="s">
        <v>512</v>
      </c>
    </row>
    <row r="211" spans="1:10" x14ac:dyDescent="0.35">
      <c r="A211" s="2">
        <v>45638</v>
      </c>
      <c r="B211" s="2" t="str">
        <f t="shared" si="3"/>
        <v>December 2024</v>
      </c>
      <c r="C211" t="s">
        <v>216</v>
      </c>
      <c r="D211" t="s">
        <v>502</v>
      </c>
      <c r="E211">
        <v>4</v>
      </c>
      <c r="F211">
        <v>22</v>
      </c>
      <c r="G211">
        <v>88</v>
      </c>
      <c r="H211" t="s">
        <v>507</v>
      </c>
      <c r="I211" t="s">
        <v>510</v>
      </c>
      <c r="J211" t="s">
        <v>511</v>
      </c>
    </row>
    <row r="212" spans="1:10" x14ac:dyDescent="0.35">
      <c r="A212" s="2">
        <v>45650</v>
      </c>
      <c r="B212" s="2" t="str">
        <f t="shared" si="3"/>
        <v>December 2024</v>
      </c>
      <c r="C212" t="s">
        <v>217</v>
      </c>
      <c r="D212" t="s">
        <v>499</v>
      </c>
      <c r="E212">
        <v>5</v>
      </c>
      <c r="F212">
        <v>28</v>
      </c>
      <c r="G212">
        <v>140</v>
      </c>
      <c r="H212" t="s">
        <v>508</v>
      </c>
      <c r="I212" t="s">
        <v>510</v>
      </c>
      <c r="J212" t="s">
        <v>511</v>
      </c>
    </row>
    <row r="213" spans="1:10" x14ac:dyDescent="0.35">
      <c r="A213" s="2">
        <v>45651</v>
      </c>
      <c r="B213" s="2" t="str">
        <f t="shared" si="3"/>
        <v>December 2024</v>
      </c>
      <c r="C213" t="s">
        <v>218</v>
      </c>
      <c r="D213" t="s">
        <v>499</v>
      </c>
      <c r="E213">
        <v>5</v>
      </c>
      <c r="F213">
        <v>28</v>
      </c>
      <c r="G213">
        <v>140</v>
      </c>
      <c r="H213" t="s">
        <v>508</v>
      </c>
      <c r="I213" t="s">
        <v>510</v>
      </c>
      <c r="J213" t="s">
        <v>512</v>
      </c>
    </row>
    <row r="214" spans="1:10" x14ac:dyDescent="0.35">
      <c r="A214" s="2">
        <v>45599</v>
      </c>
      <c r="B214" s="2" t="str">
        <f t="shared" si="3"/>
        <v>November 2024</v>
      </c>
      <c r="C214" t="s">
        <v>219</v>
      </c>
      <c r="D214" t="s">
        <v>504</v>
      </c>
      <c r="E214">
        <v>1</v>
      </c>
      <c r="F214">
        <v>30</v>
      </c>
      <c r="G214">
        <v>30</v>
      </c>
      <c r="H214" t="s">
        <v>506</v>
      </c>
      <c r="I214" t="s">
        <v>510</v>
      </c>
      <c r="J214" t="s">
        <v>511</v>
      </c>
    </row>
    <row r="215" spans="1:10" x14ac:dyDescent="0.35">
      <c r="A215" s="2">
        <v>45737</v>
      </c>
      <c r="B215" s="2" t="str">
        <f t="shared" si="3"/>
        <v>March 2025</v>
      </c>
      <c r="C215" t="s">
        <v>220</v>
      </c>
      <c r="D215" t="s">
        <v>500</v>
      </c>
      <c r="E215">
        <v>5</v>
      </c>
      <c r="F215">
        <v>35</v>
      </c>
      <c r="G215">
        <v>175</v>
      </c>
      <c r="H215" t="s">
        <v>506</v>
      </c>
      <c r="I215" t="s">
        <v>510</v>
      </c>
      <c r="J215" t="s">
        <v>511</v>
      </c>
    </row>
    <row r="216" spans="1:10" x14ac:dyDescent="0.35">
      <c r="A216" s="2">
        <v>45658</v>
      </c>
      <c r="B216" s="2" t="str">
        <f t="shared" si="3"/>
        <v>January 2025</v>
      </c>
      <c r="C216" t="s">
        <v>221</v>
      </c>
      <c r="D216" t="s">
        <v>503</v>
      </c>
      <c r="E216">
        <v>2</v>
      </c>
      <c r="F216">
        <v>15</v>
      </c>
      <c r="G216">
        <v>30</v>
      </c>
      <c r="H216" t="s">
        <v>508</v>
      </c>
      <c r="I216" t="s">
        <v>510</v>
      </c>
      <c r="J216" t="s">
        <v>511</v>
      </c>
    </row>
    <row r="217" spans="1:10" x14ac:dyDescent="0.35">
      <c r="A217" s="2">
        <v>45623</v>
      </c>
      <c r="B217" s="2" t="str">
        <f t="shared" si="3"/>
        <v>November 2024</v>
      </c>
      <c r="C217" t="s">
        <v>222</v>
      </c>
      <c r="D217" t="s">
        <v>501</v>
      </c>
      <c r="E217">
        <v>2</v>
      </c>
      <c r="F217">
        <v>18</v>
      </c>
      <c r="G217">
        <v>36</v>
      </c>
      <c r="H217" t="s">
        <v>508</v>
      </c>
      <c r="I217" t="s">
        <v>509</v>
      </c>
      <c r="J217" t="s">
        <v>511</v>
      </c>
    </row>
    <row r="218" spans="1:10" x14ac:dyDescent="0.35">
      <c r="A218" s="2">
        <v>45735</v>
      </c>
      <c r="B218" s="2" t="str">
        <f t="shared" si="3"/>
        <v>March 2025</v>
      </c>
      <c r="C218" t="s">
        <v>223</v>
      </c>
      <c r="D218" t="s">
        <v>503</v>
      </c>
      <c r="E218">
        <v>5</v>
      </c>
      <c r="F218">
        <v>15</v>
      </c>
      <c r="G218">
        <v>75</v>
      </c>
      <c r="H218" t="s">
        <v>506</v>
      </c>
      <c r="I218" t="s">
        <v>509</v>
      </c>
      <c r="J218" t="s">
        <v>511</v>
      </c>
    </row>
    <row r="219" spans="1:10" x14ac:dyDescent="0.35">
      <c r="A219" s="2">
        <v>45612</v>
      </c>
      <c r="B219" s="2" t="str">
        <f t="shared" si="3"/>
        <v>November 2024</v>
      </c>
      <c r="C219" t="s">
        <v>224</v>
      </c>
      <c r="D219" t="s">
        <v>500</v>
      </c>
      <c r="E219">
        <v>5</v>
      </c>
      <c r="F219">
        <v>35</v>
      </c>
      <c r="G219">
        <v>175</v>
      </c>
      <c r="H219" t="s">
        <v>506</v>
      </c>
      <c r="I219" t="s">
        <v>509</v>
      </c>
      <c r="J219" t="s">
        <v>512</v>
      </c>
    </row>
    <row r="220" spans="1:10" x14ac:dyDescent="0.35">
      <c r="A220" s="2">
        <v>45659</v>
      </c>
      <c r="B220" s="2" t="str">
        <f t="shared" si="3"/>
        <v>January 2025</v>
      </c>
      <c r="C220" t="s">
        <v>225</v>
      </c>
      <c r="D220" t="s">
        <v>500</v>
      </c>
      <c r="E220">
        <v>2</v>
      </c>
      <c r="F220">
        <v>35</v>
      </c>
      <c r="G220">
        <v>70</v>
      </c>
      <c r="H220" t="s">
        <v>508</v>
      </c>
      <c r="I220" t="s">
        <v>510</v>
      </c>
      <c r="J220" t="s">
        <v>511</v>
      </c>
    </row>
    <row r="221" spans="1:10" x14ac:dyDescent="0.35">
      <c r="A221" s="2">
        <v>45702</v>
      </c>
      <c r="B221" s="2" t="str">
        <f t="shared" si="3"/>
        <v>February 2025</v>
      </c>
      <c r="C221" t="s">
        <v>226</v>
      </c>
      <c r="D221" t="s">
        <v>501</v>
      </c>
      <c r="E221">
        <v>3</v>
      </c>
      <c r="F221">
        <v>18</v>
      </c>
      <c r="G221">
        <v>54</v>
      </c>
      <c r="H221" t="s">
        <v>505</v>
      </c>
      <c r="I221" t="s">
        <v>510</v>
      </c>
      <c r="J221" t="s">
        <v>512</v>
      </c>
    </row>
    <row r="222" spans="1:10" x14ac:dyDescent="0.35">
      <c r="A222" s="2">
        <v>45684</v>
      </c>
      <c r="B222" s="2" t="str">
        <f t="shared" si="3"/>
        <v>January 2025</v>
      </c>
      <c r="C222" t="s">
        <v>227</v>
      </c>
      <c r="D222" t="s">
        <v>503</v>
      </c>
      <c r="E222">
        <v>4</v>
      </c>
      <c r="F222">
        <v>15</v>
      </c>
      <c r="G222">
        <v>60</v>
      </c>
      <c r="H222" t="s">
        <v>506</v>
      </c>
      <c r="I222" t="s">
        <v>509</v>
      </c>
      <c r="J222" t="s">
        <v>511</v>
      </c>
    </row>
    <row r="223" spans="1:10" x14ac:dyDescent="0.35">
      <c r="A223" s="2">
        <v>45720</v>
      </c>
      <c r="B223" s="2" t="str">
        <f t="shared" si="3"/>
        <v>March 2025</v>
      </c>
      <c r="C223" t="s">
        <v>228</v>
      </c>
      <c r="D223" t="s">
        <v>501</v>
      </c>
      <c r="E223">
        <v>3</v>
      </c>
      <c r="F223">
        <v>18</v>
      </c>
      <c r="G223">
        <v>54</v>
      </c>
      <c r="H223" t="s">
        <v>506</v>
      </c>
      <c r="I223" t="s">
        <v>510</v>
      </c>
      <c r="J223" t="s">
        <v>511</v>
      </c>
    </row>
    <row r="224" spans="1:10" x14ac:dyDescent="0.35">
      <c r="A224" s="2">
        <v>45698</v>
      </c>
      <c r="B224" s="2" t="str">
        <f t="shared" si="3"/>
        <v>February 2025</v>
      </c>
      <c r="C224" t="s">
        <v>229</v>
      </c>
      <c r="D224" t="s">
        <v>499</v>
      </c>
      <c r="E224">
        <v>3</v>
      </c>
      <c r="F224">
        <v>28</v>
      </c>
      <c r="G224">
        <v>84</v>
      </c>
      <c r="H224" t="s">
        <v>505</v>
      </c>
      <c r="I224" t="s">
        <v>510</v>
      </c>
      <c r="J224" t="s">
        <v>512</v>
      </c>
    </row>
    <row r="225" spans="1:10" x14ac:dyDescent="0.35">
      <c r="A225" s="2">
        <v>45697</v>
      </c>
      <c r="B225" s="2" t="str">
        <f t="shared" si="3"/>
        <v>February 2025</v>
      </c>
      <c r="C225" t="s">
        <v>230</v>
      </c>
      <c r="D225" t="s">
        <v>501</v>
      </c>
      <c r="E225">
        <v>4</v>
      </c>
      <c r="F225">
        <v>18</v>
      </c>
      <c r="G225">
        <v>72</v>
      </c>
      <c r="H225" t="s">
        <v>505</v>
      </c>
      <c r="I225" t="s">
        <v>510</v>
      </c>
      <c r="J225" t="s">
        <v>512</v>
      </c>
    </row>
    <row r="226" spans="1:10" x14ac:dyDescent="0.35">
      <c r="A226" s="2">
        <v>45572</v>
      </c>
      <c r="B226" s="2" t="str">
        <f t="shared" si="3"/>
        <v>October 2024</v>
      </c>
      <c r="C226" t="s">
        <v>231</v>
      </c>
      <c r="D226" t="s">
        <v>502</v>
      </c>
      <c r="E226">
        <v>1</v>
      </c>
      <c r="F226">
        <v>22</v>
      </c>
      <c r="G226">
        <v>22</v>
      </c>
      <c r="H226" t="s">
        <v>508</v>
      </c>
      <c r="I226" t="s">
        <v>509</v>
      </c>
      <c r="J226" t="s">
        <v>512</v>
      </c>
    </row>
    <row r="227" spans="1:10" x14ac:dyDescent="0.35">
      <c r="A227" s="2">
        <v>45586</v>
      </c>
      <c r="B227" s="2" t="str">
        <f t="shared" si="3"/>
        <v>October 2024</v>
      </c>
      <c r="C227" t="s">
        <v>232</v>
      </c>
      <c r="D227" t="s">
        <v>503</v>
      </c>
      <c r="E227">
        <v>2</v>
      </c>
      <c r="F227">
        <v>15</v>
      </c>
      <c r="G227">
        <v>30</v>
      </c>
      <c r="H227" t="s">
        <v>508</v>
      </c>
      <c r="I227" t="s">
        <v>509</v>
      </c>
      <c r="J227" t="s">
        <v>512</v>
      </c>
    </row>
    <row r="228" spans="1:10" x14ac:dyDescent="0.35">
      <c r="A228" s="2">
        <v>45603</v>
      </c>
      <c r="B228" s="2" t="str">
        <f t="shared" si="3"/>
        <v>November 2024</v>
      </c>
      <c r="C228" t="s">
        <v>233</v>
      </c>
      <c r="D228" t="s">
        <v>501</v>
      </c>
      <c r="E228">
        <v>1</v>
      </c>
      <c r="F228">
        <v>18</v>
      </c>
      <c r="G228">
        <v>18</v>
      </c>
      <c r="H228" t="s">
        <v>506</v>
      </c>
      <c r="I228" t="s">
        <v>509</v>
      </c>
      <c r="J228" t="s">
        <v>512</v>
      </c>
    </row>
    <row r="229" spans="1:10" x14ac:dyDescent="0.35">
      <c r="A229" s="2">
        <v>45680</v>
      </c>
      <c r="B229" s="2" t="str">
        <f t="shared" si="3"/>
        <v>January 2025</v>
      </c>
      <c r="C229" t="s">
        <v>234</v>
      </c>
      <c r="D229" t="s">
        <v>504</v>
      </c>
      <c r="E229">
        <v>1</v>
      </c>
      <c r="F229">
        <v>30</v>
      </c>
      <c r="G229">
        <v>30</v>
      </c>
      <c r="H229" t="s">
        <v>507</v>
      </c>
      <c r="I229" t="s">
        <v>510</v>
      </c>
      <c r="J229" t="s">
        <v>511</v>
      </c>
    </row>
    <row r="230" spans="1:10" x14ac:dyDescent="0.35">
      <c r="A230" s="2">
        <v>45604</v>
      </c>
      <c r="B230" s="2" t="str">
        <f t="shared" si="3"/>
        <v>November 2024</v>
      </c>
      <c r="C230" t="s">
        <v>235</v>
      </c>
      <c r="D230" t="s">
        <v>504</v>
      </c>
      <c r="E230">
        <v>5</v>
      </c>
      <c r="F230">
        <v>30</v>
      </c>
      <c r="G230">
        <v>150</v>
      </c>
      <c r="H230" t="s">
        <v>506</v>
      </c>
      <c r="I230" t="s">
        <v>509</v>
      </c>
      <c r="J230" t="s">
        <v>512</v>
      </c>
    </row>
    <row r="231" spans="1:10" x14ac:dyDescent="0.35">
      <c r="A231" s="2">
        <v>45626</v>
      </c>
      <c r="B231" s="2" t="str">
        <f t="shared" si="3"/>
        <v>November 2024</v>
      </c>
      <c r="C231" t="s">
        <v>236</v>
      </c>
      <c r="D231" t="s">
        <v>503</v>
      </c>
      <c r="E231">
        <v>1</v>
      </c>
      <c r="F231">
        <v>15</v>
      </c>
      <c r="G231">
        <v>15</v>
      </c>
      <c r="H231" t="s">
        <v>505</v>
      </c>
      <c r="I231" t="s">
        <v>510</v>
      </c>
      <c r="J231" t="s">
        <v>512</v>
      </c>
    </row>
    <row r="232" spans="1:10" x14ac:dyDescent="0.35">
      <c r="A232" s="2">
        <v>45582</v>
      </c>
      <c r="B232" s="2" t="str">
        <f t="shared" si="3"/>
        <v>October 2024</v>
      </c>
      <c r="C232" t="s">
        <v>237</v>
      </c>
      <c r="D232" t="s">
        <v>499</v>
      </c>
      <c r="E232">
        <v>4</v>
      </c>
      <c r="F232">
        <v>28</v>
      </c>
      <c r="G232">
        <v>112</v>
      </c>
      <c r="H232" t="s">
        <v>507</v>
      </c>
      <c r="I232" t="s">
        <v>509</v>
      </c>
      <c r="J232" t="s">
        <v>511</v>
      </c>
    </row>
    <row r="233" spans="1:10" x14ac:dyDescent="0.35">
      <c r="A233" s="2">
        <v>45640</v>
      </c>
      <c r="B233" s="2" t="str">
        <f t="shared" si="3"/>
        <v>December 2024</v>
      </c>
      <c r="C233" t="s">
        <v>238</v>
      </c>
      <c r="D233" t="s">
        <v>502</v>
      </c>
      <c r="E233">
        <v>1</v>
      </c>
      <c r="F233">
        <v>22</v>
      </c>
      <c r="G233">
        <v>22</v>
      </c>
      <c r="H233" t="s">
        <v>505</v>
      </c>
      <c r="I233" t="s">
        <v>510</v>
      </c>
      <c r="J233" t="s">
        <v>511</v>
      </c>
    </row>
    <row r="234" spans="1:10" x14ac:dyDescent="0.35">
      <c r="A234" s="2">
        <v>45736</v>
      </c>
      <c r="B234" s="2" t="str">
        <f t="shared" si="3"/>
        <v>March 2025</v>
      </c>
      <c r="C234" t="s">
        <v>239</v>
      </c>
      <c r="D234" t="s">
        <v>500</v>
      </c>
      <c r="E234">
        <v>1</v>
      </c>
      <c r="F234">
        <v>35</v>
      </c>
      <c r="G234">
        <v>35</v>
      </c>
      <c r="H234" t="s">
        <v>508</v>
      </c>
      <c r="I234" t="s">
        <v>509</v>
      </c>
      <c r="J234" t="s">
        <v>511</v>
      </c>
    </row>
    <row r="235" spans="1:10" x14ac:dyDescent="0.35">
      <c r="A235" s="2">
        <v>45665</v>
      </c>
      <c r="B235" s="2" t="str">
        <f t="shared" si="3"/>
        <v>January 2025</v>
      </c>
      <c r="C235" t="s">
        <v>240</v>
      </c>
      <c r="D235" t="s">
        <v>502</v>
      </c>
      <c r="E235">
        <v>1</v>
      </c>
      <c r="F235">
        <v>22</v>
      </c>
      <c r="G235">
        <v>22</v>
      </c>
      <c r="H235" t="s">
        <v>508</v>
      </c>
      <c r="I235" t="s">
        <v>510</v>
      </c>
      <c r="J235" t="s">
        <v>511</v>
      </c>
    </row>
    <row r="236" spans="1:10" x14ac:dyDescent="0.35">
      <c r="A236" s="2">
        <v>45657</v>
      </c>
      <c r="B236" s="2" t="str">
        <f t="shared" si="3"/>
        <v>December 2024</v>
      </c>
      <c r="C236" t="s">
        <v>241</v>
      </c>
      <c r="D236" t="s">
        <v>499</v>
      </c>
      <c r="E236">
        <v>3</v>
      </c>
      <c r="F236">
        <v>28</v>
      </c>
      <c r="G236">
        <v>84</v>
      </c>
      <c r="H236" t="s">
        <v>507</v>
      </c>
      <c r="I236" t="s">
        <v>510</v>
      </c>
      <c r="J236" t="s">
        <v>511</v>
      </c>
    </row>
    <row r="237" spans="1:10" x14ac:dyDescent="0.35">
      <c r="A237" s="2">
        <v>45577</v>
      </c>
      <c r="B237" s="2" t="str">
        <f t="shared" si="3"/>
        <v>October 2024</v>
      </c>
      <c r="C237" t="s">
        <v>242</v>
      </c>
      <c r="D237" t="s">
        <v>503</v>
      </c>
      <c r="E237">
        <v>5</v>
      </c>
      <c r="F237">
        <v>15</v>
      </c>
      <c r="G237">
        <v>75</v>
      </c>
      <c r="H237" t="s">
        <v>505</v>
      </c>
      <c r="I237" t="s">
        <v>510</v>
      </c>
      <c r="J237" t="s">
        <v>512</v>
      </c>
    </row>
    <row r="238" spans="1:10" x14ac:dyDescent="0.35">
      <c r="A238" s="2">
        <v>45727</v>
      </c>
      <c r="B238" s="2" t="str">
        <f t="shared" si="3"/>
        <v>March 2025</v>
      </c>
      <c r="C238" t="s">
        <v>243</v>
      </c>
      <c r="D238" t="s">
        <v>501</v>
      </c>
      <c r="E238">
        <v>2</v>
      </c>
      <c r="F238">
        <v>18</v>
      </c>
      <c r="G238">
        <v>36</v>
      </c>
      <c r="H238" t="s">
        <v>506</v>
      </c>
      <c r="I238" t="s">
        <v>509</v>
      </c>
      <c r="J238" t="s">
        <v>512</v>
      </c>
    </row>
    <row r="239" spans="1:10" x14ac:dyDescent="0.35">
      <c r="A239" s="2">
        <v>45617</v>
      </c>
      <c r="B239" s="2" t="str">
        <f t="shared" si="3"/>
        <v>November 2024</v>
      </c>
      <c r="C239" t="s">
        <v>244</v>
      </c>
      <c r="D239" t="s">
        <v>499</v>
      </c>
      <c r="E239">
        <v>2</v>
      </c>
      <c r="F239">
        <v>28</v>
      </c>
      <c r="G239">
        <v>56</v>
      </c>
      <c r="H239" t="s">
        <v>508</v>
      </c>
      <c r="I239" t="s">
        <v>510</v>
      </c>
      <c r="J239" t="s">
        <v>512</v>
      </c>
    </row>
    <row r="240" spans="1:10" x14ac:dyDescent="0.35">
      <c r="A240" s="2">
        <v>45705</v>
      </c>
      <c r="B240" s="2" t="str">
        <f t="shared" si="3"/>
        <v>February 2025</v>
      </c>
      <c r="C240" t="s">
        <v>245</v>
      </c>
      <c r="D240" t="s">
        <v>502</v>
      </c>
      <c r="E240">
        <v>3</v>
      </c>
      <c r="F240">
        <v>22</v>
      </c>
      <c r="G240">
        <v>66</v>
      </c>
      <c r="H240" t="s">
        <v>505</v>
      </c>
      <c r="I240" t="s">
        <v>510</v>
      </c>
      <c r="J240" t="s">
        <v>512</v>
      </c>
    </row>
    <row r="241" spans="1:10" x14ac:dyDescent="0.35">
      <c r="A241" s="2">
        <v>45578</v>
      </c>
      <c r="B241" s="2" t="str">
        <f t="shared" si="3"/>
        <v>October 2024</v>
      </c>
      <c r="C241" t="s">
        <v>246</v>
      </c>
      <c r="D241" t="s">
        <v>500</v>
      </c>
      <c r="E241">
        <v>3</v>
      </c>
      <c r="F241">
        <v>35</v>
      </c>
      <c r="G241">
        <v>105</v>
      </c>
      <c r="H241" t="s">
        <v>507</v>
      </c>
      <c r="I241" t="s">
        <v>510</v>
      </c>
      <c r="J241" t="s">
        <v>512</v>
      </c>
    </row>
    <row r="242" spans="1:10" x14ac:dyDescent="0.35">
      <c r="A242" s="2">
        <v>45668</v>
      </c>
      <c r="B242" s="2" t="str">
        <f t="shared" si="3"/>
        <v>January 2025</v>
      </c>
      <c r="C242" t="s">
        <v>247</v>
      </c>
      <c r="D242" t="s">
        <v>500</v>
      </c>
      <c r="E242">
        <v>4</v>
      </c>
      <c r="F242">
        <v>35</v>
      </c>
      <c r="G242">
        <v>140</v>
      </c>
      <c r="H242" t="s">
        <v>508</v>
      </c>
      <c r="I242" t="s">
        <v>509</v>
      </c>
      <c r="J242" t="s">
        <v>512</v>
      </c>
    </row>
    <row r="243" spans="1:10" x14ac:dyDescent="0.35">
      <c r="A243" s="2">
        <v>45743</v>
      </c>
      <c r="B243" s="2" t="str">
        <f t="shared" si="3"/>
        <v>March 2025</v>
      </c>
      <c r="C243" t="s">
        <v>248</v>
      </c>
      <c r="D243" t="s">
        <v>502</v>
      </c>
      <c r="E243">
        <v>3</v>
      </c>
      <c r="F243">
        <v>22</v>
      </c>
      <c r="G243">
        <v>66</v>
      </c>
      <c r="H243" t="s">
        <v>508</v>
      </c>
      <c r="I243" t="s">
        <v>509</v>
      </c>
      <c r="J243" t="s">
        <v>512</v>
      </c>
    </row>
    <row r="244" spans="1:10" x14ac:dyDescent="0.35">
      <c r="A244" s="2">
        <v>45586</v>
      </c>
      <c r="B244" s="2" t="str">
        <f t="shared" si="3"/>
        <v>October 2024</v>
      </c>
      <c r="C244" t="s">
        <v>249</v>
      </c>
      <c r="D244" t="s">
        <v>502</v>
      </c>
      <c r="E244">
        <v>5</v>
      </c>
      <c r="F244">
        <v>22</v>
      </c>
      <c r="G244">
        <v>110</v>
      </c>
      <c r="H244" t="s">
        <v>508</v>
      </c>
      <c r="I244" t="s">
        <v>510</v>
      </c>
      <c r="J244" t="s">
        <v>511</v>
      </c>
    </row>
    <row r="245" spans="1:10" x14ac:dyDescent="0.35">
      <c r="A245" s="2">
        <v>45586</v>
      </c>
      <c r="B245" s="2" t="str">
        <f t="shared" si="3"/>
        <v>October 2024</v>
      </c>
      <c r="C245" t="s">
        <v>250</v>
      </c>
      <c r="D245" t="s">
        <v>503</v>
      </c>
      <c r="E245">
        <v>3</v>
      </c>
      <c r="F245">
        <v>15</v>
      </c>
      <c r="G245">
        <v>45</v>
      </c>
      <c r="H245" t="s">
        <v>506</v>
      </c>
      <c r="I245" t="s">
        <v>510</v>
      </c>
      <c r="J245" t="s">
        <v>511</v>
      </c>
    </row>
    <row r="246" spans="1:10" x14ac:dyDescent="0.35">
      <c r="A246" s="2">
        <v>45742</v>
      </c>
      <c r="B246" s="2" t="str">
        <f t="shared" si="3"/>
        <v>March 2025</v>
      </c>
      <c r="C246" t="s">
        <v>251</v>
      </c>
      <c r="D246" t="s">
        <v>502</v>
      </c>
      <c r="E246">
        <v>3</v>
      </c>
      <c r="F246">
        <v>22</v>
      </c>
      <c r="G246">
        <v>66</v>
      </c>
      <c r="H246" t="s">
        <v>507</v>
      </c>
      <c r="I246" t="s">
        <v>510</v>
      </c>
      <c r="J246" t="s">
        <v>512</v>
      </c>
    </row>
    <row r="247" spans="1:10" x14ac:dyDescent="0.35">
      <c r="A247" s="2">
        <v>45636</v>
      </c>
      <c r="B247" s="2" t="str">
        <f t="shared" si="3"/>
        <v>December 2024</v>
      </c>
      <c r="C247" t="s">
        <v>252</v>
      </c>
      <c r="D247" t="s">
        <v>500</v>
      </c>
      <c r="E247">
        <v>1</v>
      </c>
      <c r="F247">
        <v>35</v>
      </c>
      <c r="G247">
        <v>35</v>
      </c>
      <c r="H247" t="s">
        <v>506</v>
      </c>
      <c r="I247" t="s">
        <v>510</v>
      </c>
      <c r="J247" t="s">
        <v>511</v>
      </c>
    </row>
    <row r="248" spans="1:10" x14ac:dyDescent="0.35">
      <c r="A248" s="2">
        <v>45573</v>
      </c>
      <c r="B248" s="2" t="str">
        <f t="shared" si="3"/>
        <v>October 2024</v>
      </c>
      <c r="C248" t="s">
        <v>253</v>
      </c>
      <c r="D248" t="s">
        <v>501</v>
      </c>
      <c r="E248">
        <v>5</v>
      </c>
      <c r="F248">
        <v>18</v>
      </c>
      <c r="G248">
        <v>90</v>
      </c>
      <c r="H248" t="s">
        <v>507</v>
      </c>
      <c r="I248" t="s">
        <v>509</v>
      </c>
      <c r="J248" t="s">
        <v>511</v>
      </c>
    </row>
    <row r="249" spans="1:10" x14ac:dyDescent="0.35">
      <c r="A249" s="2">
        <v>45626</v>
      </c>
      <c r="B249" s="2" t="str">
        <f t="shared" si="3"/>
        <v>November 2024</v>
      </c>
      <c r="C249" t="s">
        <v>254</v>
      </c>
      <c r="D249" t="s">
        <v>500</v>
      </c>
      <c r="E249">
        <v>3</v>
      </c>
      <c r="F249">
        <v>35</v>
      </c>
      <c r="G249">
        <v>105</v>
      </c>
      <c r="H249" t="s">
        <v>506</v>
      </c>
      <c r="I249" t="s">
        <v>509</v>
      </c>
      <c r="J249" t="s">
        <v>511</v>
      </c>
    </row>
    <row r="250" spans="1:10" x14ac:dyDescent="0.35">
      <c r="A250" s="2">
        <v>45739</v>
      </c>
      <c r="B250" s="2" t="str">
        <f t="shared" si="3"/>
        <v>March 2025</v>
      </c>
      <c r="C250" t="s">
        <v>255</v>
      </c>
      <c r="D250" t="s">
        <v>502</v>
      </c>
      <c r="E250">
        <v>3</v>
      </c>
      <c r="F250">
        <v>22</v>
      </c>
      <c r="G250">
        <v>66</v>
      </c>
      <c r="H250" t="s">
        <v>506</v>
      </c>
      <c r="I250" t="s">
        <v>509</v>
      </c>
      <c r="J250" t="s">
        <v>511</v>
      </c>
    </row>
    <row r="251" spans="1:10" x14ac:dyDescent="0.35">
      <c r="A251" s="2">
        <v>45701</v>
      </c>
      <c r="B251" s="2" t="str">
        <f t="shared" si="3"/>
        <v>February 2025</v>
      </c>
      <c r="C251" t="s">
        <v>256</v>
      </c>
      <c r="D251" t="s">
        <v>503</v>
      </c>
      <c r="E251">
        <v>4</v>
      </c>
      <c r="F251">
        <v>15</v>
      </c>
      <c r="G251">
        <v>60</v>
      </c>
      <c r="H251" t="s">
        <v>508</v>
      </c>
      <c r="I251" t="s">
        <v>509</v>
      </c>
      <c r="J251" t="s">
        <v>511</v>
      </c>
    </row>
    <row r="252" spans="1:10" x14ac:dyDescent="0.35">
      <c r="A252" s="2">
        <v>45572</v>
      </c>
      <c r="B252" s="2" t="str">
        <f t="shared" si="3"/>
        <v>October 2024</v>
      </c>
      <c r="C252" t="s">
        <v>257</v>
      </c>
      <c r="D252" t="s">
        <v>500</v>
      </c>
      <c r="E252">
        <v>2</v>
      </c>
      <c r="F252">
        <v>35</v>
      </c>
      <c r="G252">
        <v>70</v>
      </c>
      <c r="H252" t="s">
        <v>506</v>
      </c>
      <c r="I252" t="s">
        <v>509</v>
      </c>
      <c r="J252" t="s">
        <v>512</v>
      </c>
    </row>
    <row r="253" spans="1:10" x14ac:dyDescent="0.35">
      <c r="A253" s="2">
        <v>45632</v>
      </c>
      <c r="B253" s="2" t="str">
        <f t="shared" si="3"/>
        <v>December 2024</v>
      </c>
      <c r="C253" t="s">
        <v>258</v>
      </c>
      <c r="D253" t="s">
        <v>500</v>
      </c>
      <c r="E253">
        <v>4</v>
      </c>
      <c r="F253">
        <v>35</v>
      </c>
      <c r="G253">
        <v>140</v>
      </c>
      <c r="H253" t="s">
        <v>508</v>
      </c>
      <c r="I253" t="s">
        <v>510</v>
      </c>
      <c r="J253" t="s">
        <v>511</v>
      </c>
    </row>
    <row r="254" spans="1:10" x14ac:dyDescent="0.35">
      <c r="A254" s="2">
        <v>45597</v>
      </c>
      <c r="B254" s="2" t="str">
        <f t="shared" si="3"/>
        <v>November 2024</v>
      </c>
      <c r="C254" t="s">
        <v>259</v>
      </c>
      <c r="D254" t="s">
        <v>501</v>
      </c>
      <c r="E254">
        <v>1</v>
      </c>
      <c r="F254">
        <v>18</v>
      </c>
      <c r="G254">
        <v>18</v>
      </c>
      <c r="H254" t="s">
        <v>505</v>
      </c>
      <c r="I254" t="s">
        <v>510</v>
      </c>
      <c r="J254" t="s">
        <v>511</v>
      </c>
    </row>
    <row r="255" spans="1:10" x14ac:dyDescent="0.35">
      <c r="A255" s="2">
        <v>45740</v>
      </c>
      <c r="B255" s="2" t="str">
        <f t="shared" si="3"/>
        <v>March 2025</v>
      </c>
      <c r="C255" t="s">
        <v>260</v>
      </c>
      <c r="D255" t="s">
        <v>503</v>
      </c>
      <c r="E255">
        <v>3</v>
      </c>
      <c r="F255">
        <v>15</v>
      </c>
      <c r="G255">
        <v>45</v>
      </c>
      <c r="H255" t="s">
        <v>508</v>
      </c>
      <c r="I255" t="s">
        <v>510</v>
      </c>
      <c r="J255" t="s">
        <v>511</v>
      </c>
    </row>
    <row r="256" spans="1:10" x14ac:dyDescent="0.35">
      <c r="A256" s="2">
        <v>45747</v>
      </c>
      <c r="B256" s="2" t="str">
        <f t="shared" si="3"/>
        <v>March 2025</v>
      </c>
      <c r="C256" t="s">
        <v>261</v>
      </c>
      <c r="D256" t="s">
        <v>500</v>
      </c>
      <c r="E256">
        <v>2</v>
      </c>
      <c r="F256">
        <v>35</v>
      </c>
      <c r="G256">
        <v>70</v>
      </c>
      <c r="H256" t="s">
        <v>505</v>
      </c>
      <c r="I256" t="s">
        <v>509</v>
      </c>
      <c r="J256" t="s">
        <v>511</v>
      </c>
    </row>
    <row r="257" spans="1:10" x14ac:dyDescent="0.35">
      <c r="A257" s="2">
        <v>45601</v>
      </c>
      <c r="B257" s="2" t="str">
        <f t="shared" si="3"/>
        <v>November 2024</v>
      </c>
      <c r="C257" t="s">
        <v>191</v>
      </c>
      <c r="D257" t="s">
        <v>501</v>
      </c>
      <c r="E257">
        <v>4</v>
      </c>
      <c r="F257">
        <v>18</v>
      </c>
      <c r="G257">
        <v>72</v>
      </c>
      <c r="H257" t="s">
        <v>508</v>
      </c>
      <c r="I257" t="s">
        <v>510</v>
      </c>
      <c r="J257" t="s">
        <v>512</v>
      </c>
    </row>
    <row r="258" spans="1:10" x14ac:dyDescent="0.35">
      <c r="A258" s="2">
        <v>45707</v>
      </c>
      <c r="B258" s="2" t="str">
        <f t="shared" si="3"/>
        <v>February 2025</v>
      </c>
      <c r="C258" t="s">
        <v>262</v>
      </c>
      <c r="D258" t="s">
        <v>501</v>
      </c>
      <c r="E258">
        <v>5</v>
      </c>
      <c r="F258">
        <v>18</v>
      </c>
      <c r="G258">
        <v>90</v>
      </c>
      <c r="H258" t="s">
        <v>507</v>
      </c>
      <c r="I258" t="s">
        <v>510</v>
      </c>
      <c r="J258" t="s">
        <v>512</v>
      </c>
    </row>
    <row r="259" spans="1:10" x14ac:dyDescent="0.35">
      <c r="A259" s="2">
        <v>45688</v>
      </c>
      <c r="B259" s="2" t="str">
        <f t="shared" ref="B259:B322" si="4">TEXT(A259, "mmmm yyyy")</f>
        <v>January 2025</v>
      </c>
      <c r="C259" t="s">
        <v>263</v>
      </c>
      <c r="D259" t="s">
        <v>504</v>
      </c>
      <c r="E259">
        <v>4</v>
      </c>
      <c r="F259">
        <v>30</v>
      </c>
      <c r="G259">
        <v>120</v>
      </c>
      <c r="H259" t="s">
        <v>507</v>
      </c>
      <c r="I259" t="s">
        <v>509</v>
      </c>
      <c r="J259" t="s">
        <v>512</v>
      </c>
    </row>
    <row r="260" spans="1:10" x14ac:dyDescent="0.35">
      <c r="A260" s="2">
        <v>45730</v>
      </c>
      <c r="B260" s="2" t="str">
        <f t="shared" si="4"/>
        <v>March 2025</v>
      </c>
      <c r="C260" t="s">
        <v>264</v>
      </c>
      <c r="D260" t="s">
        <v>499</v>
      </c>
      <c r="E260">
        <v>4</v>
      </c>
      <c r="F260">
        <v>28</v>
      </c>
      <c r="G260">
        <v>112</v>
      </c>
      <c r="H260" t="s">
        <v>508</v>
      </c>
      <c r="I260" t="s">
        <v>509</v>
      </c>
      <c r="J260" t="s">
        <v>511</v>
      </c>
    </row>
    <row r="261" spans="1:10" x14ac:dyDescent="0.35">
      <c r="A261" s="2">
        <v>45599</v>
      </c>
      <c r="B261" s="2" t="str">
        <f t="shared" si="4"/>
        <v>November 2024</v>
      </c>
      <c r="C261" t="s">
        <v>265</v>
      </c>
      <c r="D261" t="s">
        <v>502</v>
      </c>
      <c r="E261">
        <v>5</v>
      </c>
      <c r="F261">
        <v>22</v>
      </c>
      <c r="G261">
        <v>110</v>
      </c>
      <c r="H261" t="s">
        <v>507</v>
      </c>
      <c r="I261" t="s">
        <v>509</v>
      </c>
      <c r="J261" t="s">
        <v>512</v>
      </c>
    </row>
    <row r="262" spans="1:10" x14ac:dyDescent="0.35">
      <c r="A262" s="2">
        <v>45608</v>
      </c>
      <c r="B262" s="2" t="str">
        <f t="shared" si="4"/>
        <v>November 2024</v>
      </c>
      <c r="C262" t="s">
        <v>266</v>
      </c>
      <c r="D262" t="s">
        <v>501</v>
      </c>
      <c r="E262">
        <v>3</v>
      </c>
      <c r="F262">
        <v>18</v>
      </c>
      <c r="G262">
        <v>54</v>
      </c>
      <c r="H262" t="s">
        <v>508</v>
      </c>
      <c r="I262" t="s">
        <v>510</v>
      </c>
      <c r="J262" t="s">
        <v>511</v>
      </c>
    </row>
    <row r="263" spans="1:10" x14ac:dyDescent="0.35">
      <c r="A263" s="2">
        <v>45630</v>
      </c>
      <c r="B263" s="2" t="str">
        <f t="shared" si="4"/>
        <v>December 2024</v>
      </c>
      <c r="C263" t="s">
        <v>267</v>
      </c>
      <c r="D263" t="s">
        <v>501</v>
      </c>
      <c r="E263">
        <v>5</v>
      </c>
      <c r="F263">
        <v>18</v>
      </c>
      <c r="G263">
        <v>90</v>
      </c>
      <c r="H263" t="s">
        <v>505</v>
      </c>
      <c r="I263" t="s">
        <v>510</v>
      </c>
      <c r="J263" t="s">
        <v>511</v>
      </c>
    </row>
    <row r="264" spans="1:10" x14ac:dyDescent="0.35">
      <c r="A264" s="2">
        <v>45694</v>
      </c>
      <c r="B264" s="2" t="str">
        <f t="shared" si="4"/>
        <v>February 2025</v>
      </c>
      <c r="C264" t="s">
        <v>268</v>
      </c>
      <c r="D264" t="s">
        <v>500</v>
      </c>
      <c r="E264">
        <v>2</v>
      </c>
      <c r="F264">
        <v>35</v>
      </c>
      <c r="G264">
        <v>70</v>
      </c>
      <c r="H264" t="s">
        <v>505</v>
      </c>
      <c r="I264" t="s">
        <v>510</v>
      </c>
      <c r="J264" t="s">
        <v>511</v>
      </c>
    </row>
    <row r="265" spans="1:10" x14ac:dyDescent="0.35">
      <c r="A265" s="2">
        <v>45573</v>
      </c>
      <c r="B265" s="2" t="str">
        <f t="shared" si="4"/>
        <v>October 2024</v>
      </c>
      <c r="C265" t="s">
        <v>269</v>
      </c>
      <c r="D265" t="s">
        <v>499</v>
      </c>
      <c r="E265">
        <v>1</v>
      </c>
      <c r="F265">
        <v>28</v>
      </c>
      <c r="G265">
        <v>28</v>
      </c>
      <c r="H265" t="s">
        <v>505</v>
      </c>
      <c r="I265" t="s">
        <v>510</v>
      </c>
      <c r="J265" t="s">
        <v>511</v>
      </c>
    </row>
    <row r="266" spans="1:10" x14ac:dyDescent="0.35">
      <c r="A266" s="2">
        <v>45693</v>
      </c>
      <c r="B266" s="2" t="str">
        <f t="shared" si="4"/>
        <v>February 2025</v>
      </c>
      <c r="C266" t="s">
        <v>270</v>
      </c>
      <c r="D266" t="s">
        <v>500</v>
      </c>
      <c r="E266">
        <v>5</v>
      </c>
      <c r="F266">
        <v>35</v>
      </c>
      <c r="G266">
        <v>175</v>
      </c>
      <c r="H266" t="s">
        <v>508</v>
      </c>
      <c r="I266" t="s">
        <v>510</v>
      </c>
      <c r="J266" t="s">
        <v>511</v>
      </c>
    </row>
    <row r="267" spans="1:10" x14ac:dyDescent="0.35">
      <c r="A267" s="2">
        <v>45741</v>
      </c>
      <c r="B267" s="2" t="str">
        <f t="shared" si="4"/>
        <v>March 2025</v>
      </c>
      <c r="C267" t="s">
        <v>271</v>
      </c>
      <c r="D267" t="s">
        <v>502</v>
      </c>
      <c r="E267">
        <v>3</v>
      </c>
      <c r="F267">
        <v>22</v>
      </c>
      <c r="G267">
        <v>66</v>
      </c>
      <c r="H267" t="s">
        <v>507</v>
      </c>
      <c r="I267" t="s">
        <v>509</v>
      </c>
      <c r="J267" t="s">
        <v>511</v>
      </c>
    </row>
    <row r="268" spans="1:10" x14ac:dyDescent="0.35">
      <c r="A268" s="2">
        <v>45678</v>
      </c>
      <c r="B268" s="2" t="str">
        <f t="shared" si="4"/>
        <v>January 2025</v>
      </c>
      <c r="C268" t="s">
        <v>272</v>
      </c>
      <c r="D268" t="s">
        <v>502</v>
      </c>
      <c r="E268">
        <v>4</v>
      </c>
      <c r="F268">
        <v>22</v>
      </c>
      <c r="G268">
        <v>88</v>
      </c>
      <c r="H268" t="s">
        <v>505</v>
      </c>
      <c r="I268" t="s">
        <v>510</v>
      </c>
      <c r="J268" t="s">
        <v>511</v>
      </c>
    </row>
    <row r="269" spans="1:10" x14ac:dyDescent="0.35">
      <c r="A269" s="2">
        <v>45646</v>
      </c>
      <c r="B269" s="2" t="str">
        <f t="shared" si="4"/>
        <v>December 2024</v>
      </c>
      <c r="C269" t="s">
        <v>273</v>
      </c>
      <c r="D269" t="s">
        <v>500</v>
      </c>
      <c r="E269">
        <v>3</v>
      </c>
      <c r="F269">
        <v>35</v>
      </c>
      <c r="G269">
        <v>105</v>
      </c>
      <c r="H269" t="s">
        <v>506</v>
      </c>
      <c r="I269" t="s">
        <v>509</v>
      </c>
      <c r="J269" t="s">
        <v>512</v>
      </c>
    </row>
    <row r="270" spans="1:10" x14ac:dyDescent="0.35">
      <c r="A270" s="2">
        <v>45697</v>
      </c>
      <c r="B270" s="2" t="str">
        <f t="shared" si="4"/>
        <v>February 2025</v>
      </c>
      <c r="C270" t="s">
        <v>274</v>
      </c>
      <c r="D270" t="s">
        <v>504</v>
      </c>
      <c r="E270">
        <v>1</v>
      </c>
      <c r="F270">
        <v>30</v>
      </c>
      <c r="G270">
        <v>30</v>
      </c>
      <c r="H270" t="s">
        <v>505</v>
      </c>
      <c r="I270" t="s">
        <v>510</v>
      </c>
      <c r="J270" t="s">
        <v>511</v>
      </c>
    </row>
    <row r="271" spans="1:10" x14ac:dyDescent="0.35">
      <c r="A271" s="2">
        <v>45634</v>
      </c>
      <c r="B271" s="2" t="str">
        <f t="shared" si="4"/>
        <v>December 2024</v>
      </c>
      <c r="C271" t="s">
        <v>275</v>
      </c>
      <c r="D271" t="s">
        <v>502</v>
      </c>
      <c r="E271">
        <v>2</v>
      </c>
      <c r="F271">
        <v>22</v>
      </c>
      <c r="G271">
        <v>44</v>
      </c>
      <c r="H271" t="s">
        <v>507</v>
      </c>
      <c r="I271" t="s">
        <v>509</v>
      </c>
      <c r="J271" t="s">
        <v>512</v>
      </c>
    </row>
    <row r="272" spans="1:10" x14ac:dyDescent="0.35">
      <c r="A272" s="2">
        <v>45664</v>
      </c>
      <c r="B272" s="2" t="str">
        <f t="shared" si="4"/>
        <v>January 2025</v>
      </c>
      <c r="C272" t="s">
        <v>276</v>
      </c>
      <c r="D272" t="s">
        <v>504</v>
      </c>
      <c r="E272">
        <v>4</v>
      </c>
      <c r="F272">
        <v>30</v>
      </c>
      <c r="G272">
        <v>120</v>
      </c>
      <c r="H272" t="s">
        <v>505</v>
      </c>
      <c r="I272" t="s">
        <v>510</v>
      </c>
      <c r="J272" t="s">
        <v>512</v>
      </c>
    </row>
    <row r="273" spans="1:10" x14ac:dyDescent="0.35">
      <c r="A273" s="2">
        <v>45614</v>
      </c>
      <c r="B273" s="2" t="str">
        <f t="shared" si="4"/>
        <v>November 2024</v>
      </c>
      <c r="C273" t="s">
        <v>277</v>
      </c>
      <c r="D273" t="s">
        <v>501</v>
      </c>
      <c r="E273">
        <v>4</v>
      </c>
      <c r="F273">
        <v>18</v>
      </c>
      <c r="G273">
        <v>72</v>
      </c>
      <c r="H273" t="s">
        <v>506</v>
      </c>
      <c r="I273" t="s">
        <v>510</v>
      </c>
      <c r="J273" t="s">
        <v>512</v>
      </c>
    </row>
    <row r="274" spans="1:10" x14ac:dyDescent="0.35">
      <c r="A274" s="2">
        <v>45693</v>
      </c>
      <c r="B274" s="2" t="str">
        <f t="shared" si="4"/>
        <v>February 2025</v>
      </c>
      <c r="C274" t="s">
        <v>278</v>
      </c>
      <c r="D274" t="s">
        <v>499</v>
      </c>
      <c r="E274">
        <v>1</v>
      </c>
      <c r="F274">
        <v>28</v>
      </c>
      <c r="G274">
        <v>28</v>
      </c>
      <c r="H274" t="s">
        <v>506</v>
      </c>
      <c r="I274" t="s">
        <v>509</v>
      </c>
      <c r="J274" t="s">
        <v>511</v>
      </c>
    </row>
    <row r="275" spans="1:10" x14ac:dyDescent="0.35">
      <c r="A275" s="2">
        <v>45715</v>
      </c>
      <c r="B275" s="2" t="str">
        <f t="shared" si="4"/>
        <v>February 2025</v>
      </c>
      <c r="C275" t="s">
        <v>279</v>
      </c>
      <c r="D275" t="s">
        <v>503</v>
      </c>
      <c r="E275">
        <v>1</v>
      </c>
      <c r="F275">
        <v>15</v>
      </c>
      <c r="G275">
        <v>15</v>
      </c>
      <c r="H275" t="s">
        <v>508</v>
      </c>
      <c r="I275" t="s">
        <v>510</v>
      </c>
      <c r="J275" t="s">
        <v>512</v>
      </c>
    </row>
    <row r="276" spans="1:10" x14ac:dyDescent="0.35">
      <c r="A276" s="2">
        <v>45639</v>
      </c>
      <c r="B276" s="2" t="str">
        <f t="shared" si="4"/>
        <v>December 2024</v>
      </c>
      <c r="C276" t="s">
        <v>280</v>
      </c>
      <c r="D276" t="s">
        <v>504</v>
      </c>
      <c r="E276">
        <v>1</v>
      </c>
      <c r="F276">
        <v>30</v>
      </c>
      <c r="G276">
        <v>30</v>
      </c>
      <c r="H276" t="s">
        <v>506</v>
      </c>
      <c r="I276" t="s">
        <v>509</v>
      </c>
      <c r="J276" t="s">
        <v>512</v>
      </c>
    </row>
    <row r="277" spans="1:10" x14ac:dyDescent="0.35">
      <c r="A277" s="2">
        <v>45659</v>
      </c>
      <c r="B277" s="2" t="str">
        <f t="shared" si="4"/>
        <v>January 2025</v>
      </c>
      <c r="C277" t="s">
        <v>281</v>
      </c>
      <c r="D277" t="s">
        <v>502</v>
      </c>
      <c r="E277">
        <v>3</v>
      </c>
      <c r="F277">
        <v>22</v>
      </c>
      <c r="G277">
        <v>66</v>
      </c>
      <c r="H277" t="s">
        <v>506</v>
      </c>
      <c r="I277" t="s">
        <v>509</v>
      </c>
      <c r="J277" t="s">
        <v>511</v>
      </c>
    </row>
    <row r="278" spans="1:10" x14ac:dyDescent="0.35">
      <c r="A278" s="2">
        <v>45658</v>
      </c>
      <c r="B278" s="2" t="str">
        <f t="shared" si="4"/>
        <v>January 2025</v>
      </c>
      <c r="C278" t="s">
        <v>282</v>
      </c>
      <c r="D278" t="s">
        <v>504</v>
      </c>
      <c r="E278">
        <v>3</v>
      </c>
      <c r="F278">
        <v>30</v>
      </c>
      <c r="G278">
        <v>90</v>
      </c>
      <c r="H278" t="s">
        <v>506</v>
      </c>
      <c r="I278" t="s">
        <v>510</v>
      </c>
      <c r="J278" t="s">
        <v>512</v>
      </c>
    </row>
    <row r="279" spans="1:10" x14ac:dyDescent="0.35">
      <c r="A279" s="2">
        <v>45725</v>
      </c>
      <c r="B279" s="2" t="str">
        <f t="shared" si="4"/>
        <v>March 2025</v>
      </c>
      <c r="C279" t="s">
        <v>283</v>
      </c>
      <c r="D279" t="s">
        <v>500</v>
      </c>
      <c r="E279">
        <v>5</v>
      </c>
      <c r="F279">
        <v>35</v>
      </c>
      <c r="G279">
        <v>175</v>
      </c>
      <c r="H279" t="s">
        <v>505</v>
      </c>
      <c r="I279" t="s">
        <v>509</v>
      </c>
      <c r="J279" t="s">
        <v>512</v>
      </c>
    </row>
    <row r="280" spans="1:10" x14ac:dyDescent="0.35">
      <c r="A280" s="2">
        <v>45661</v>
      </c>
      <c r="B280" s="2" t="str">
        <f t="shared" si="4"/>
        <v>January 2025</v>
      </c>
      <c r="C280" t="s">
        <v>284</v>
      </c>
      <c r="D280" t="s">
        <v>503</v>
      </c>
      <c r="E280">
        <v>5</v>
      </c>
      <c r="F280">
        <v>15</v>
      </c>
      <c r="G280">
        <v>75</v>
      </c>
      <c r="H280" t="s">
        <v>505</v>
      </c>
      <c r="I280" t="s">
        <v>509</v>
      </c>
      <c r="J280" t="s">
        <v>512</v>
      </c>
    </row>
    <row r="281" spans="1:10" x14ac:dyDescent="0.35">
      <c r="A281" s="2">
        <v>45694</v>
      </c>
      <c r="B281" s="2" t="str">
        <f t="shared" si="4"/>
        <v>February 2025</v>
      </c>
      <c r="C281" t="s">
        <v>285</v>
      </c>
      <c r="D281" t="s">
        <v>499</v>
      </c>
      <c r="E281">
        <v>1</v>
      </c>
      <c r="F281">
        <v>28</v>
      </c>
      <c r="G281">
        <v>28</v>
      </c>
      <c r="H281" t="s">
        <v>505</v>
      </c>
      <c r="I281" t="s">
        <v>510</v>
      </c>
      <c r="J281" t="s">
        <v>512</v>
      </c>
    </row>
    <row r="282" spans="1:10" x14ac:dyDescent="0.35">
      <c r="A282" s="2">
        <v>45698</v>
      </c>
      <c r="B282" s="2" t="str">
        <f t="shared" si="4"/>
        <v>February 2025</v>
      </c>
      <c r="C282" t="s">
        <v>286</v>
      </c>
      <c r="D282" t="s">
        <v>502</v>
      </c>
      <c r="E282">
        <v>2</v>
      </c>
      <c r="F282">
        <v>22</v>
      </c>
      <c r="G282">
        <v>44</v>
      </c>
      <c r="H282" t="s">
        <v>505</v>
      </c>
      <c r="I282" t="s">
        <v>510</v>
      </c>
      <c r="J282" t="s">
        <v>512</v>
      </c>
    </row>
    <row r="283" spans="1:10" x14ac:dyDescent="0.35">
      <c r="A283" s="2">
        <v>45607</v>
      </c>
      <c r="B283" s="2" t="str">
        <f t="shared" si="4"/>
        <v>November 2024</v>
      </c>
      <c r="C283" t="s">
        <v>287</v>
      </c>
      <c r="D283" t="s">
        <v>502</v>
      </c>
      <c r="E283">
        <v>5</v>
      </c>
      <c r="F283">
        <v>22</v>
      </c>
      <c r="G283">
        <v>110</v>
      </c>
      <c r="H283" t="s">
        <v>508</v>
      </c>
      <c r="I283" t="s">
        <v>510</v>
      </c>
      <c r="J283" t="s">
        <v>512</v>
      </c>
    </row>
    <row r="284" spans="1:10" x14ac:dyDescent="0.35">
      <c r="A284" s="2">
        <v>45687</v>
      </c>
      <c r="B284" s="2" t="str">
        <f t="shared" si="4"/>
        <v>January 2025</v>
      </c>
      <c r="C284" t="s">
        <v>288</v>
      </c>
      <c r="D284" t="s">
        <v>499</v>
      </c>
      <c r="E284">
        <v>3</v>
      </c>
      <c r="F284">
        <v>28</v>
      </c>
      <c r="G284">
        <v>84</v>
      </c>
      <c r="H284" t="s">
        <v>507</v>
      </c>
      <c r="I284" t="s">
        <v>510</v>
      </c>
      <c r="J284" t="s">
        <v>512</v>
      </c>
    </row>
    <row r="285" spans="1:10" x14ac:dyDescent="0.35">
      <c r="A285" s="2">
        <v>45742</v>
      </c>
      <c r="B285" s="2" t="str">
        <f t="shared" si="4"/>
        <v>March 2025</v>
      </c>
      <c r="C285" t="s">
        <v>289</v>
      </c>
      <c r="D285" t="s">
        <v>500</v>
      </c>
      <c r="E285">
        <v>1</v>
      </c>
      <c r="F285">
        <v>35</v>
      </c>
      <c r="G285">
        <v>35</v>
      </c>
      <c r="H285" t="s">
        <v>508</v>
      </c>
      <c r="I285" t="s">
        <v>509</v>
      </c>
      <c r="J285" t="s">
        <v>511</v>
      </c>
    </row>
    <row r="286" spans="1:10" x14ac:dyDescent="0.35">
      <c r="A286" s="2">
        <v>45715</v>
      </c>
      <c r="B286" s="2" t="str">
        <f t="shared" si="4"/>
        <v>February 2025</v>
      </c>
      <c r="C286" t="s">
        <v>290</v>
      </c>
      <c r="D286" t="s">
        <v>502</v>
      </c>
      <c r="E286">
        <v>2</v>
      </c>
      <c r="F286">
        <v>22</v>
      </c>
      <c r="G286">
        <v>44</v>
      </c>
      <c r="H286" t="s">
        <v>506</v>
      </c>
      <c r="I286" t="s">
        <v>509</v>
      </c>
      <c r="J286" t="s">
        <v>511</v>
      </c>
    </row>
    <row r="287" spans="1:10" x14ac:dyDescent="0.35">
      <c r="A287" s="2">
        <v>45574</v>
      </c>
      <c r="B287" s="2" t="str">
        <f t="shared" si="4"/>
        <v>October 2024</v>
      </c>
      <c r="C287" t="s">
        <v>291</v>
      </c>
      <c r="D287" t="s">
        <v>504</v>
      </c>
      <c r="E287">
        <v>1</v>
      </c>
      <c r="F287">
        <v>30</v>
      </c>
      <c r="G287">
        <v>30</v>
      </c>
      <c r="H287" t="s">
        <v>507</v>
      </c>
      <c r="I287" t="s">
        <v>510</v>
      </c>
      <c r="J287" t="s">
        <v>512</v>
      </c>
    </row>
    <row r="288" spans="1:10" x14ac:dyDescent="0.35">
      <c r="A288" s="2">
        <v>45673</v>
      </c>
      <c r="B288" s="2" t="str">
        <f t="shared" si="4"/>
        <v>January 2025</v>
      </c>
      <c r="C288" t="s">
        <v>292</v>
      </c>
      <c r="D288" t="s">
        <v>501</v>
      </c>
      <c r="E288">
        <v>4</v>
      </c>
      <c r="F288">
        <v>18</v>
      </c>
      <c r="G288">
        <v>72</v>
      </c>
      <c r="H288" t="s">
        <v>506</v>
      </c>
      <c r="I288" t="s">
        <v>510</v>
      </c>
      <c r="J288" t="s">
        <v>511</v>
      </c>
    </row>
    <row r="289" spans="1:10" x14ac:dyDescent="0.35">
      <c r="A289" s="2">
        <v>45746</v>
      </c>
      <c r="B289" s="2" t="str">
        <f t="shared" si="4"/>
        <v>March 2025</v>
      </c>
      <c r="C289" t="s">
        <v>293</v>
      </c>
      <c r="D289" t="s">
        <v>501</v>
      </c>
      <c r="E289">
        <v>5</v>
      </c>
      <c r="F289">
        <v>18</v>
      </c>
      <c r="G289">
        <v>90</v>
      </c>
      <c r="H289" t="s">
        <v>508</v>
      </c>
      <c r="I289" t="s">
        <v>510</v>
      </c>
      <c r="J289" t="s">
        <v>512</v>
      </c>
    </row>
    <row r="290" spans="1:10" x14ac:dyDescent="0.35">
      <c r="A290" s="2">
        <v>45646</v>
      </c>
      <c r="B290" s="2" t="str">
        <f t="shared" si="4"/>
        <v>December 2024</v>
      </c>
      <c r="C290" t="s">
        <v>294</v>
      </c>
      <c r="D290" t="s">
        <v>501</v>
      </c>
      <c r="E290">
        <v>4</v>
      </c>
      <c r="F290">
        <v>18</v>
      </c>
      <c r="G290">
        <v>72</v>
      </c>
      <c r="H290" t="s">
        <v>508</v>
      </c>
      <c r="I290" t="s">
        <v>510</v>
      </c>
      <c r="J290" t="s">
        <v>512</v>
      </c>
    </row>
    <row r="291" spans="1:10" x14ac:dyDescent="0.35">
      <c r="A291" s="2">
        <v>45722</v>
      </c>
      <c r="B291" s="2" t="str">
        <f t="shared" si="4"/>
        <v>March 2025</v>
      </c>
      <c r="C291" t="s">
        <v>295</v>
      </c>
      <c r="D291" t="s">
        <v>502</v>
      </c>
      <c r="E291">
        <v>2</v>
      </c>
      <c r="F291">
        <v>22</v>
      </c>
      <c r="G291">
        <v>44</v>
      </c>
      <c r="H291" t="s">
        <v>508</v>
      </c>
      <c r="I291" t="s">
        <v>510</v>
      </c>
      <c r="J291" t="s">
        <v>511</v>
      </c>
    </row>
    <row r="292" spans="1:10" x14ac:dyDescent="0.35">
      <c r="A292" s="2">
        <v>45642</v>
      </c>
      <c r="B292" s="2" t="str">
        <f t="shared" si="4"/>
        <v>December 2024</v>
      </c>
      <c r="C292" t="s">
        <v>296</v>
      </c>
      <c r="D292" t="s">
        <v>503</v>
      </c>
      <c r="E292">
        <v>2</v>
      </c>
      <c r="F292">
        <v>15</v>
      </c>
      <c r="G292">
        <v>30</v>
      </c>
      <c r="H292" t="s">
        <v>508</v>
      </c>
      <c r="I292" t="s">
        <v>510</v>
      </c>
      <c r="J292" t="s">
        <v>512</v>
      </c>
    </row>
    <row r="293" spans="1:10" x14ac:dyDescent="0.35">
      <c r="A293" s="2">
        <v>45709</v>
      </c>
      <c r="B293" s="2" t="str">
        <f t="shared" si="4"/>
        <v>February 2025</v>
      </c>
      <c r="C293" t="s">
        <v>297</v>
      </c>
      <c r="D293" t="s">
        <v>500</v>
      </c>
      <c r="E293">
        <v>3</v>
      </c>
      <c r="F293">
        <v>35</v>
      </c>
      <c r="G293">
        <v>105</v>
      </c>
      <c r="H293" t="s">
        <v>507</v>
      </c>
      <c r="I293" t="s">
        <v>510</v>
      </c>
      <c r="J293" t="s">
        <v>512</v>
      </c>
    </row>
    <row r="294" spans="1:10" x14ac:dyDescent="0.35">
      <c r="A294" s="2">
        <v>45654</v>
      </c>
      <c r="B294" s="2" t="str">
        <f t="shared" si="4"/>
        <v>December 2024</v>
      </c>
      <c r="C294" t="s">
        <v>298</v>
      </c>
      <c r="D294" t="s">
        <v>501</v>
      </c>
      <c r="E294">
        <v>3</v>
      </c>
      <c r="F294">
        <v>18</v>
      </c>
      <c r="G294">
        <v>54</v>
      </c>
      <c r="H294" t="s">
        <v>508</v>
      </c>
      <c r="I294" t="s">
        <v>509</v>
      </c>
      <c r="J294" t="s">
        <v>512</v>
      </c>
    </row>
    <row r="295" spans="1:10" x14ac:dyDescent="0.35">
      <c r="A295" s="2">
        <v>45679</v>
      </c>
      <c r="B295" s="2" t="str">
        <f t="shared" si="4"/>
        <v>January 2025</v>
      </c>
      <c r="C295" t="s">
        <v>299</v>
      </c>
      <c r="D295" t="s">
        <v>500</v>
      </c>
      <c r="E295">
        <v>3</v>
      </c>
      <c r="F295">
        <v>35</v>
      </c>
      <c r="G295">
        <v>105</v>
      </c>
      <c r="H295" t="s">
        <v>505</v>
      </c>
      <c r="I295" t="s">
        <v>509</v>
      </c>
      <c r="J295" t="s">
        <v>512</v>
      </c>
    </row>
    <row r="296" spans="1:10" x14ac:dyDescent="0.35">
      <c r="A296" s="2">
        <v>45709</v>
      </c>
      <c r="B296" s="2" t="str">
        <f t="shared" si="4"/>
        <v>February 2025</v>
      </c>
      <c r="C296" t="s">
        <v>300</v>
      </c>
      <c r="D296" t="s">
        <v>500</v>
      </c>
      <c r="E296">
        <v>3</v>
      </c>
      <c r="F296">
        <v>35</v>
      </c>
      <c r="G296">
        <v>105</v>
      </c>
      <c r="H296" t="s">
        <v>507</v>
      </c>
      <c r="I296" t="s">
        <v>509</v>
      </c>
      <c r="J296" t="s">
        <v>511</v>
      </c>
    </row>
    <row r="297" spans="1:10" x14ac:dyDescent="0.35">
      <c r="A297" s="2">
        <v>45578</v>
      </c>
      <c r="B297" s="2" t="str">
        <f t="shared" si="4"/>
        <v>October 2024</v>
      </c>
      <c r="C297" t="s">
        <v>301</v>
      </c>
      <c r="D297" t="s">
        <v>500</v>
      </c>
      <c r="E297">
        <v>5</v>
      </c>
      <c r="F297">
        <v>35</v>
      </c>
      <c r="G297">
        <v>175</v>
      </c>
      <c r="H297" t="s">
        <v>505</v>
      </c>
      <c r="I297" t="s">
        <v>509</v>
      </c>
      <c r="J297" t="s">
        <v>511</v>
      </c>
    </row>
    <row r="298" spans="1:10" x14ac:dyDescent="0.35">
      <c r="A298" s="2">
        <v>45671</v>
      </c>
      <c r="B298" s="2" t="str">
        <f t="shared" si="4"/>
        <v>January 2025</v>
      </c>
      <c r="C298" t="s">
        <v>302</v>
      </c>
      <c r="D298" t="s">
        <v>503</v>
      </c>
      <c r="E298">
        <v>4</v>
      </c>
      <c r="F298">
        <v>15</v>
      </c>
      <c r="G298">
        <v>60</v>
      </c>
      <c r="H298" t="s">
        <v>505</v>
      </c>
      <c r="I298" t="s">
        <v>509</v>
      </c>
      <c r="J298" t="s">
        <v>511</v>
      </c>
    </row>
    <row r="299" spans="1:10" x14ac:dyDescent="0.35">
      <c r="A299" s="2">
        <v>45670</v>
      </c>
      <c r="B299" s="2" t="str">
        <f t="shared" si="4"/>
        <v>January 2025</v>
      </c>
      <c r="C299" t="s">
        <v>303</v>
      </c>
      <c r="D299" t="s">
        <v>500</v>
      </c>
      <c r="E299">
        <v>4</v>
      </c>
      <c r="F299">
        <v>35</v>
      </c>
      <c r="G299">
        <v>140</v>
      </c>
      <c r="H299" t="s">
        <v>505</v>
      </c>
      <c r="I299" t="s">
        <v>510</v>
      </c>
      <c r="J299" t="s">
        <v>512</v>
      </c>
    </row>
    <row r="300" spans="1:10" x14ac:dyDescent="0.35">
      <c r="A300" s="2">
        <v>45639</v>
      </c>
      <c r="B300" s="2" t="str">
        <f t="shared" si="4"/>
        <v>December 2024</v>
      </c>
      <c r="C300" t="s">
        <v>304</v>
      </c>
      <c r="D300" t="s">
        <v>500</v>
      </c>
      <c r="E300">
        <v>1</v>
      </c>
      <c r="F300">
        <v>35</v>
      </c>
      <c r="G300">
        <v>35</v>
      </c>
      <c r="H300" t="s">
        <v>505</v>
      </c>
      <c r="I300" t="s">
        <v>509</v>
      </c>
      <c r="J300" t="s">
        <v>511</v>
      </c>
    </row>
    <row r="301" spans="1:10" x14ac:dyDescent="0.35">
      <c r="A301" s="2">
        <v>45672</v>
      </c>
      <c r="B301" s="2" t="str">
        <f t="shared" si="4"/>
        <v>January 2025</v>
      </c>
      <c r="C301" t="s">
        <v>305</v>
      </c>
      <c r="D301" t="s">
        <v>501</v>
      </c>
      <c r="E301">
        <v>1</v>
      </c>
      <c r="F301">
        <v>18</v>
      </c>
      <c r="G301">
        <v>18</v>
      </c>
      <c r="H301" t="s">
        <v>506</v>
      </c>
      <c r="I301" t="s">
        <v>509</v>
      </c>
      <c r="J301" t="s">
        <v>512</v>
      </c>
    </row>
    <row r="302" spans="1:10" x14ac:dyDescent="0.35">
      <c r="A302" s="2">
        <v>45575</v>
      </c>
      <c r="B302" s="2" t="str">
        <f t="shared" si="4"/>
        <v>October 2024</v>
      </c>
      <c r="C302" t="s">
        <v>306</v>
      </c>
      <c r="D302" t="s">
        <v>499</v>
      </c>
      <c r="E302">
        <v>3</v>
      </c>
      <c r="F302">
        <v>28</v>
      </c>
      <c r="G302">
        <v>84</v>
      </c>
      <c r="H302" t="s">
        <v>508</v>
      </c>
      <c r="I302" t="s">
        <v>510</v>
      </c>
      <c r="J302" t="s">
        <v>512</v>
      </c>
    </row>
    <row r="303" spans="1:10" x14ac:dyDescent="0.35">
      <c r="A303" s="2">
        <v>45730</v>
      </c>
      <c r="B303" s="2" t="str">
        <f t="shared" si="4"/>
        <v>March 2025</v>
      </c>
      <c r="C303" t="s">
        <v>307</v>
      </c>
      <c r="D303" t="s">
        <v>504</v>
      </c>
      <c r="E303">
        <v>5</v>
      </c>
      <c r="F303">
        <v>30</v>
      </c>
      <c r="G303">
        <v>150</v>
      </c>
      <c r="H303" t="s">
        <v>505</v>
      </c>
      <c r="I303" t="s">
        <v>510</v>
      </c>
      <c r="J303" t="s">
        <v>512</v>
      </c>
    </row>
    <row r="304" spans="1:10" x14ac:dyDescent="0.35">
      <c r="A304" s="2">
        <v>45615</v>
      </c>
      <c r="B304" s="2" t="str">
        <f t="shared" si="4"/>
        <v>November 2024</v>
      </c>
      <c r="C304" t="s">
        <v>308</v>
      </c>
      <c r="D304" t="s">
        <v>499</v>
      </c>
      <c r="E304">
        <v>3</v>
      </c>
      <c r="F304">
        <v>28</v>
      </c>
      <c r="G304">
        <v>84</v>
      </c>
      <c r="H304" t="s">
        <v>506</v>
      </c>
      <c r="I304" t="s">
        <v>510</v>
      </c>
      <c r="J304" t="s">
        <v>511</v>
      </c>
    </row>
    <row r="305" spans="1:10" x14ac:dyDescent="0.35">
      <c r="A305" s="2">
        <v>45569</v>
      </c>
      <c r="B305" s="2" t="str">
        <f t="shared" si="4"/>
        <v>October 2024</v>
      </c>
      <c r="C305" t="s">
        <v>309</v>
      </c>
      <c r="D305" t="s">
        <v>500</v>
      </c>
      <c r="E305">
        <v>3</v>
      </c>
      <c r="F305">
        <v>35</v>
      </c>
      <c r="G305">
        <v>105</v>
      </c>
      <c r="H305" t="s">
        <v>505</v>
      </c>
      <c r="I305" t="s">
        <v>509</v>
      </c>
      <c r="J305" t="s">
        <v>512</v>
      </c>
    </row>
    <row r="306" spans="1:10" x14ac:dyDescent="0.35">
      <c r="A306" s="2">
        <v>45675</v>
      </c>
      <c r="B306" s="2" t="str">
        <f t="shared" si="4"/>
        <v>January 2025</v>
      </c>
      <c r="C306" t="s">
        <v>310</v>
      </c>
      <c r="D306" t="s">
        <v>504</v>
      </c>
      <c r="E306">
        <v>3</v>
      </c>
      <c r="F306">
        <v>30</v>
      </c>
      <c r="G306">
        <v>90</v>
      </c>
      <c r="H306" t="s">
        <v>506</v>
      </c>
      <c r="I306" t="s">
        <v>509</v>
      </c>
      <c r="J306" t="s">
        <v>511</v>
      </c>
    </row>
    <row r="307" spans="1:10" x14ac:dyDescent="0.35">
      <c r="A307" s="2">
        <v>45601</v>
      </c>
      <c r="B307" s="2" t="str">
        <f t="shared" si="4"/>
        <v>November 2024</v>
      </c>
      <c r="C307" t="s">
        <v>311</v>
      </c>
      <c r="D307" t="s">
        <v>502</v>
      </c>
      <c r="E307">
        <v>3</v>
      </c>
      <c r="F307">
        <v>22</v>
      </c>
      <c r="G307">
        <v>66</v>
      </c>
      <c r="H307" t="s">
        <v>507</v>
      </c>
      <c r="I307" t="s">
        <v>510</v>
      </c>
      <c r="J307" t="s">
        <v>512</v>
      </c>
    </row>
    <row r="308" spans="1:10" x14ac:dyDescent="0.35">
      <c r="A308" s="2">
        <v>45626</v>
      </c>
      <c r="B308" s="2" t="str">
        <f t="shared" si="4"/>
        <v>November 2024</v>
      </c>
      <c r="C308" t="s">
        <v>187</v>
      </c>
      <c r="D308" t="s">
        <v>502</v>
      </c>
      <c r="E308">
        <v>3</v>
      </c>
      <c r="F308">
        <v>22</v>
      </c>
      <c r="G308">
        <v>66</v>
      </c>
      <c r="H308" t="s">
        <v>508</v>
      </c>
      <c r="I308" t="s">
        <v>509</v>
      </c>
      <c r="J308" t="s">
        <v>512</v>
      </c>
    </row>
    <row r="309" spans="1:10" x14ac:dyDescent="0.35">
      <c r="A309" s="2">
        <v>45733</v>
      </c>
      <c r="B309" s="2" t="str">
        <f t="shared" si="4"/>
        <v>March 2025</v>
      </c>
      <c r="C309" t="s">
        <v>312</v>
      </c>
      <c r="D309" t="s">
        <v>503</v>
      </c>
      <c r="E309">
        <v>2</v>
      </c>
      <c r="F309">
        <v>15</v>
      </c>
      <c r="G309">
        <v>30</v>
      </c>
      <c r="H309" t="s">
        <v>507</v>
      </c>
      <c r="I309" t="s">
        <v>510</v>
      </c>
      <c r="J309" t="s">
        <v>512</v>
      </c>
    </row>
    <row r="310" spans="1:10" x14ac:dyDescent="0.35">
      <c r="A310" s="2">
        <v>45606</v>
      </c>
      <c r="B310" s="2" t="str">
        <f t="shared" si="4"/>
        <v>November 2024</v>
      </c>
      <c r="C310" t="s">
        <v>313</v>
      </c>
      <c r="D310" t="s">
        <v>502</v>
      </c>
      <c r="E310">
        <v>5</v>
      </c>
      <c r="F310">
        <v>22</v>
      </c>
      <c r="G310">
        <v>110</v>
      </c>
      <c r="H310" t="s">
        <v>507</v>
      </c>
      <c r="I310" t="s">
        <v>510</v>
      </c>
      <c r="J310" t="s">
        <v>512</v>
      </c>
    </row>
    <row r="311" spans="1:10" x14ac:dyDescent="0.35">
      <c r="A311" s="2">
        <v>45723</v>
      </c>
      <c r="B311" s="2" t="str">
        <f t="shared" si="4"/>
        <v>March 2025</v>
      </c>
      <c r="C311" t="s">
        <v>314</v>
      </c>
      <c r="D311" t="s">
        <v>501</v>
      </c>
      <c r="E311">
        <v>2</v>
      </c>
      <c r="F311">
        <v>18</v>
      </c>
      <c r="G311">
        <v>36</v>
      </c>
      <c r="H311" t="s">
        <v>506</v>
      </c>
      <c r="I311" t="s">
        <v>509</v>
      </c>
      <c r="J311" t="s">
        <v>512</v>
      </c>
    </row>
    <row r="312" spans="1:10" x14ac:dyDescent="0.35">
      <c r="A312" s="2">
        <v>45721</v>
      </c>
      <c r="B312" s="2" t="str">
        <f t="shared" si="4"/>
        <v>March 2025</v>
      </c>
      <c r="C312" t="s">
        <v>315</v>
      </c>
      <c r="D312" t="s">
        <v>503</v>
      </c>
      <c r="E312">
        <v>4</v>
      </c>
      <c r="F312">
        <v>15</v>
      </c>
      <c r="G312">
        <v>60</v>
      </c>
      <c r="H312" t="s">
        <v>506</v>
      </c>
      <c r="I312" t="s">
        <v>509</v>
      </c>
      <c r="J312" t="s">
        <v>511</v>
      </c>
    </row>
    <row r="313" spans="1:10" x14ac:dyDescent="0.35">
      <c r="A313" s="2">
        <v>45740</v>
      </c>
      <c r="B313" s="2" t="str">
        <f t="shared" si="4"/>
        <v>March 2025</v>
      </c>
      <c r="C313" t="s">
        <v>316</v>
      </c>
      <c r="D313" t="s">
        <v>504</v>
      </c>
      <c r="E313">
        <v>1</v>
      </c>
      <c r="F313">
        <v>30</v>
      </c>
      <c r="G313">
        <v>30</v>
      </c>
      <c r="H313" t="s">
        <v>506</v>
      </c>
      <c r="I313" t="s">
        <v>510</v>
      </c>
      <c r="J313" t="s">
        <v>511</v>
      </c>
    </row>
    <row r="314" spans="1:10" x14ac:dyDescent="0.35">
      <c r="A314" s="2">
        <v>45710</v>
      </c>
      <c r="B314" s="2" t="str">
        <f t="shared" si="4"/>
        <v>February 2025</v>
      </c>
      <c r="C314" t="s">
        <v>317</v>
      </c>
      <c r="D314" t="s">
        <v>499</v>
      </c>
      <c r="E314">
        <v>1</v>
      </c>
      <c r="F314">
        <v>28</v>
      </c>
      <c r="G314">
        <v>28</v>
      </c>
      <c r="H314" t="s">
        <v>505</v>
      </c>
      <c r="I314" t="s">
        <v>509</v>
      </c>
      <c r="J314" t="s">
        <v>511</v>
      </c>
    </row>
    <row r="315" spans="1:10" x14ac:dyDescent="0.35">
      <c r="A315" s="2">
        <v>45649</v>
      </c>
      <c r="B315" s="2" t="str">
        <f t="shared" si="4"/>
        <v>December 2024</v>
      </c>
      <c r="C315" t="s">
        <v>318</v>
      </c>
      <c r="D315" t="s">
        <v>504</v>
      </c>
      <c r="E315">
        <v>4</v>
      </c>
      <c r="F315">
        <v>30</v>
      </c>
      <c r="G315">
        <v>120</v>
      </c>
      <c r="H315" t="s">
        <v>505</v>
      </c>
      <c r="I315" t="s">
        <v>510</v>
      </c>
      <c r="J315" t="s">
        <v>511</v>
      </c>
    </row>
    <row r="316" spans="1:10" x14ac:dyDescent="0.35">
      <c r="A316" s="2">
        <v>45696</v>
      </c>
      <c r="B316" s="2" t="str">
        <f t="shared" si="4"/>
        <v>February 2025</v>
      </c>
      <c r="C316" t="s">
        <v>319</v>
      </c>
      <c r="D316" t="s">
        <v>502</v>
      </c>
      <c r="E316">
        <v>1</v>
      </c>
      <c r="F316">
        <v>22</v>
      </c>
      <c r="G316">
        <v>22</v>
      </c>
      <c r="H316" t="s">
        <v>505</v>
      </c>
      <c r="I316" t="s">
        <v>510</v>
      </c>
      <c r="J316" t="s">
        <v>512</v>
      </c>
    </row>
    <row r="317" spans="1:10" x14ac:dyDescent="0.35">
      <c r="A317" s="2">
        <v>45710</v>
      </c>
      <c r="B317" s="2" t="str">
        <f t="shared" si="4"/>
        <v>February 2025</v>
      </c>
      <c r="C317" t="s">
        <v>320</v>
      </c>
      <c r="D317" t="s">
        <v>499</v>
      </c>
      <c r="E317">
        <v>5</v>
      </c>
      <c r="F317">
        <v>28</v>
      </c>
      <c r="G317">
        <v>140</v>
      </c>
      <c r="H317" t="s">
        <v>508</v>
      </c>
      <c r="I317" t="s">
        <v>509</v>
      </c>
      <c r="J317" t="s">
        <v>512</v>
      </c>
    </row>
    <row r="318" spans="1:10" x14ac:dyDescent="0.35">
      <c r="A318" s="2">
        <v>45631</v>
      </c>
      <c r="B318" s="2" t="str">
        <f t="shared" si="4"/>
        <v>December 2024</v>
      </c>
      <c r="C318" t="s">
        <v>321</v>
      </c>
      <c r="D318" t="s">
        <v>499</v>
      </c>
      <c r="E318">
        <v>2</v>
      </c>
      <c r="F318">
        <v>28</v>
      </c>
      <c r="G318">
        <v>56</v>
      </c>
      <c r="H318" t="s">
        <v>507</v>
      </c>
      <c r="I318" t="s">
        <v>510</v>
      </c>
      <c r="J318" t="s">
        <v>512</v>
      </c>
    </row>
    <row r="319" spans="1:10" x14ac:dyDescent="0.35">
      <c r="A319" s="2">
        <v>45745</v>
      </c>
      <c r="B319" s="2" t="str">
        <f t="shared" si="4"/>
        <v>March 2025</v>
      </c>
      <c r="C319" t="s">
        <v>322</v>
      </c>
      <c r="D319" t="s">
        <v>499</v>
      </c>
      <c r="E319">
        <v>5</v>
      </c>
      <c r="F319">
        <v>28</v>
      </c>
      <c r="G319">
        <v>140</v>
      </c>
      <c r="H319" t="s">
        <v>507</v>
      </c>
      <c r="I319" t="s">
        <v>510</v>
      </c>
      <c r="J319" t="s">
        <v>511</v>
      </c>
    </row>
    <row r="320" spans="1:10" x14ac:dyDescent="0.35">
      <c r="A320" s="2">
        <v>45639</v>
      </c>
      <c r="B320" s="2" t="str">
        <f t="shared" si="4"/>
        <v>December 2024</v>
      </c>
      <c r="C320" t="s">
        <v>323</v>
      </c>
      <c r="D320" t="s">
        <v>502</v>
      </c>
      <c r="E320">
        <v>2</v>
      </c>
      <c r="F320">
        <v>22</v>
      </c>
      <c r="G320">
        <v>44</v>
      </c>
      <c r="H320" t="s">
        <v>506</v>
      </c>
      <c r="I320" t="s">
        <v>510</v>
      </c>
      <c r="J320" t="s">
        <v>512</v>
      </c>
    </row>
    <row r="321" spans="1:10" x14ac:dyDescent="0.35">
      <c r="A321" s="2">
        <v>45680</v>
      </c>
      <c r="B321" s="2" t="str">
        <f t="shared" si="4"/>
        <v>January 2025</v>
      </c>
      <c r="C321" t="s">
        <v>324</v>
      </c>
      <c r="D321" t="s">
        <v>502</v>
      </c>
      <c r="E321">
        <v>4</v>
      </c>
      <c r="F321">
        <v>22</v>
      </c>
      <c r="G321">
        <v>88</v>
      </c>
      <c r="H321" t="s">
        <v>505</v>
      </c>
      <c r="I321" t="s">
        <v>510</v>
      </c>
      <c r="J321" t="s">
        <v>511</v>
      </c>
    </row>
    <row r="322" spans="1:10" x14ac:dyDescent="0.35">
      <c r="A322" s="2">
        <v>45611</v>
      </c>
      <c r="B322" s="2" t="str">
        <f t="shared" si="4"/>
        <v>November 2024</v>
      </c>
      <c r="C322" t="s">
        <v>325</v>
      </c>
      <c r="D322" t="s">
        <v>504</v>
      </c>
      <c r="E322">
        <v>4</v>
      </c>
      <c r="F322">
        <v>30</v>
      </c>
      <c r="G322">
        <v>120</v>
      </c>
      <c r="H322" t="s">
        <v>505</v>
      </c>
      <c r="I322" t="s">
        <v>509</v>
      </c>
      <c r="J322" t="s">
        <v>511</v>
      </c>
    </row>
    <row r="323" spans="1:10" x14ac:dyDescent="0.35">
      <c r="A323" s="2">
        <v>45571</v>
      </c>
      <c r="B323" s="2" t="str">
        <f t="shared" ref="B323:B386" si="5">TEXT(A323, "mmmm yyyy")</f>
        <v>October 2024</v>
      </c>
      <c r="C323" t="s">
        <v>326</v>
      </c>
      <c r="D323" t="s">
        <v>503</v>
      </c>
      <c r="E323">
        <v>4</v>
      </c>
      <c r="F323">
        <v>15</v>
      </c>
      <c r="G323">
        <v>60</v>
      </c>
      <c r="H323" t="s">
        <v>506</v>
      </c>
      <c r="I323" t="s">
        <v>510</v>
      </c>
      <c r="J323" t="s">
        <v>511</v>
      </c>
    </row>
    <row r="324" spans="1:10" x14ac:dyDescent="0.35">
      <c r="A324" s="2">
        <v>45629</v>
      </c>
      <c r="B324" s="2" t="str">
        <f t="shared" si="5"/>
        <v>December 2024</v>
      </c>
      <c r="C324" t="s">
        <v>327</v>
      </c>
      <c r="D324" t="s">
        <v>502</v>
      </c>
      <c r="E324">
        <v>3</v>
      </c>
      <c r="F324">
        <v>22</v>
      </c>
      <c r="G324">
        <v>66</v>
      </c>
      <c r="H324" t="s">
        <v>508</v>
      </c>
      <c r="I324" t="s">
        <v>509</v>
      </c>
      <c r="J324" t="s">
        <v>511</v>
      </c>
    </row>
    <row r="325" spans="1:10" x14ac:dyDescent="0.35">
      <c r="A325" s="2">
        <v>45574</v>
      </c>
      <c r="B325" s="2" t="str">
        <f t="shared" si="5"/>
        <v>October 2024</v>
      </c>
      <c r="C325" t="s">
        <v>328</v>
      </c>
      <c r="D325" t="s">
        <v>500</v>
      </c>
      <c r="E325">
        <v>4</v>
      </c>
      <c r="F325">
        <v>35</v>
      </c>
      <c r="G325">
        <v>140</v>
      </c>
      <c r="H325" t="s">
        <v>505</v>
      </c>
      <c r="I325" t="s">
        <v>509</v>
      </c>
      <c r="J325" t="s">
        <v>511</v>
      </c>
    </row>
    <row r="326" spans="1:10" x14ac:dyDescent="0.35">
      <c r="A326" s="2">
        <v>45591</v>
      </c>
      <c r="B326" s="2" t="str">
        <f t="shared" si="5"/>
        <v>October 2024</v>
      </c>
      <c r="C326" t="s">
        <v>329</v>
      </c>
      <c r="D326" t="s">
        <v>504</v>
      </c>
      <c r="E326">
        <v>1</v>
      </c>
      <c r="F326">
        <v>30</v>
      </c>
      <c r="G326">
        <v>30</v>
      </c>
      <c r="H326" t="s">
        <v>507</v>
      </c>
      <c r="I326" t="s">
        <v>509</v>
      </c>
      <c r="J326" t="s">
        <v>511</v>
      </c>
    </row>
    <row r="327" spans="1:10" x14ac:dyDescent="0.35">
      <c r="A327" s="2">
        <v>45668</v>
      </c>
      <c r="B327" s="2" t="str">
        <f t="shared" si="5"/>
        <v>January 2025</v>
      </c>
      <c r="C327" t="s">
        <v>330</v>
      </c>
      <c r="D327" t="s">
        <v>502</v>
      </c>
      <c r="E327">
        <v>2</v>
      </c>
      <c r="F327">
        <v>22</v>
      </c>
      <c r="G327">
        <v>44</v>
      </c>
      <c r="H327" t="s">
        <v>505</v>
      </c>
      <c r="I327" t="s">
        <v>509</v>
      </c>
      <c r="J327" t="s">
        <v>511</v>
      </c>
    </row>
    <row r="328" spans="1:10" x14ac:dyDescent="0.35">
      <c r="A328" s="2">
        <v>45694</v>
      </c>
      <c r="B328" s="2" t="str">
        <f t="shared" si="5"/>
        <v>February 2025</v>
      </c>
      <c r="C328" t="s">
        <v>331</v>
      </c>
      <c r="D328" t="s">
        <v>503</v>
      </c>
      <c r="E328">
        <v>2</v>
      </c>
      <c r="F328">
        <v>15</v>
      </c>
      <c r="G328">
        <v>30</v>
      </c>
      <c r="H328" t="s">
        <v>508</v>
      </c>
      <c r="I328" t="s">
        <v>509</v>
      </c>
      <c r="J328" t="s">
        <v>512</v>
      </c>
    </row>
    <row r="329" spans="1:10" x14ac:dyDescent="0.35">
      <c r="A329" s="2">
        <v>45602</v>
      </c>
      <c r="B329" s="2" t="str">
        <f t="shared" si="5"/>
        <v>November 2024</v>
      </c>
      <c r="C329" t="s">
        <v>332</v>
      </c>
      <c r="D329" t="s">
        <v>500</v>
      </c>
      <c r="E329">
        <v>5</v>
      </c>
      <c r="F329">
        <v>35</v>
      </c>
      <c r="G329">
        <v>175</v>
      </c>
      <c r="H329" t="s">
        <v>506</v>
      </c>
      <c r="I329" t="s">
        <v>510</v>
      </c>
      <c r="J329" t="s">
        <v>512</v>
      </c>
    </row>
    <row r="330" spans="1:10" x14ac:dyDescent="0.35">
      <c r="A330" s="2">
        <v>45581</v>
      </c>
      <c r="B330" s="2" t="str">
        <f t="shared" si="5"/>
        <v>October 2024</v>
      </c>
      <c r="C330" t="s">
        <v>333</v>
      </c>
      <c r="D330" t="s">
        <v>504</v>
      </c>
      <c r="E330">
        <v>5</v>
      </c>
      <c r="F330">
        <v>30</v>
      </c>
      <c r="G330">
        <v>150</v>
      </c>
      <c r="H330" t="s">
        <v>506</v>
      </c>
      <c r="I330" t="s">
        <v>510</v>
      </c>
      <c r="J330" t="s">
        <v>511</v>
      </c>
    </row>
    <row r="331" spans="1:10" x14ac:dyDescent="0.35">
      <c r="A331" s="2">
        <v>45654</v>
      </c>
      <c r="B331" s="2" t="str">
        <f t="shared" si="5"/>
        <v>December 2024</v>
      </c>
      <c r="C331" t="s">
        <v>334</v>
      </c>
      <c r="D331" t="s">
        <v>500</v>
      </c>
      <c r="E331">
        <v>4</v>
      </c>
      <c r="F331">
        <v>35</v>
      </c>
      <c r="G331">
        <v>140</v>
      </c>
      <c r="H331" t="s">
        <v>508</v>
      </c>
      <c r="I331" t="s">
        <v>510</v>
      </c>
      <c r="J331" t="s">
        <v>512</v>
      </c>
    </row>
    <row r="332" spans="1:10" x14ac:dyDescent="0.35">
      <c r="A332" s="2">
        <v>45604</v>
      </c>
      <c r="B332" s="2" t="str">
        <f t="shared" si="5"/>
        <v>November 2024</v>
      </c>
      <c r="C332" t="s">
        <v>335</v>
      </c>
      <c r="D332" t="s">
        <v>503</v>
      </c>
      <c r="E332">
        <v>4</v>
      </c>
      <c r="F332">
        <v>15</v>
      </c>
      <c r="G332">
        <v>60</v>
      </c>
      <c r="H332" t="s">
        <v>506</v>
      </c>
      <c r="I332" t="s">
        <v>509</v>
      </c>
      <c r="J332" t="s">
        <v>511</v>
      </c>
    </row>
    <row r="333" spans="1:10" x14ac:dyDescent="0.35">
      <c r="A333" s="2">
        <v>45642</v>
      </c>
      <c r="B333" s="2" t="str">
        <f t="shared" si="5"/>
        <v>December 2024</v>
      </c>
      <c r="C333" t="s">
        <v>336</v>
      </c>
      <c r="D333" t="s">
        <v>500</v>
      </c>
      <c r="E333">
        <v>2</v>
      </c>
      <c r="F333">
        <v>35</v>
      </c>
      <c r="G333">
        <v>70</v>
      </c>
      <c r="H333" t="s">
        <v>507</v>
      </c>
      <c r="I333" t="s">
        <v>510</v>
      </c>
      <c r="J333" t="s">
        <v>512</v>
      </c>
    </row>
    <row r="334" spans="1:10" x14ac:dyDescent="0.35">
      <c r="A334" s="2">
        <v>45708</v>
      </c>
      <c r="B334" s="2" t="str">
        <f t="shared" si="5"/>
        <v>February 2025</v>
      </c>
      <c r="C334" t="s">
        <v>337</v>
      </c>
      <c r="D334" t="s">
        <v>504</v>
      </c>
      <c r="E334">
        <v>2</v>
      </c>
      <c r="F334">
        <v>30</v>
      </c>
      <c r="G334">
        <v>60</v>
      </c>
      <c r="H334" t="s">
        <v>505</v>
      </c>
      <c r="I334" t="s">
        <v>510</v>
      </c>
      <c r="J334" t="s">
        <v>511</v>
      </c>
    </row>
    <row r="335" spans="1:10" x14ac:dyDescent="0.35">
      <c r="A335" s="2">
        <v>45650</v>
      </c>
      <c r="B335" s="2" t="str">
        <f t="shared" si="5"/>
        <v>December 2024</v>
      </c>
      <c r="C335" t="s">
        <v>338</v>
      </c>
      <c r="D335" t="s">
        <v>500</v>
      </c>
      <c r="E335">
        <v>1</v>
      </c>
      <c r="F335">
        <v>35</v>
      </c>
      <c r="G335">
        <v>35</v>
      </c>
      <c r="H335" t="s">
        <v>508</v>
      </c>
      <c r="I335" t="s">
        <v>509</v>
      </c>
      <c r="J335" t="s">
        <v>511</v>
      </c>
    </row>
    <row r="336" spans="1:10" x14ac:dyDescent="0.35">
      <c r="A336" s="2">
        <v>45579</v>
      </c>
      <c r="B336" s="2" t="str">
        <f t="shared" si="5"/>
        <v>October 2024</v>
      </c>
      <c r="C336" t="s">
        <v>339</v>
      </c>
      <c r="D336" t="s">
        <v>503</v>
      </c>
      <c r="E336">
        <v>4</v>
      </c>
      <c r="F336">
        <v>15</v>
      </c>
      <c r="G336">
        <v>60</v>
      </c>
      <c r="H336" t="s">
        <v>507</v>
      </c>
      <c r="I336" t="s">
        <v>509</v>
      </c>
      <c r="J336" t="s">
        <v>511</v>
      </c>
    </row>
    <row r="337" spans="1:10" x14ac:dyDescent="0.35">
      <c r="A337" s="2">
        <v>45688</v>
      </c>
      <c r="B337" s="2" t="str">
        <f t="shared" si="5"/>
        <v>January 2025</v>
      </c>
      <c r="C337" t="s">
        <v>340</v>
      </c>
      <c r="D337" t="s">
        <v>501</v>
      </c>
      <c r="E337">
        <v>3</v>
      </c>
      <c r="F337">
        <v>18</v>
      </c>
      <c r="G337">
        <v>54</v>
      </c>
      <c r="H337" t="s">
        <v>507</v>
      </c>
      <c r="I337" t="s">
        <v>509</v>
      </c>
      <c r="J337" t="s">
        <v>511</v>
      </c>
    </row>
    <row r="338" spans="1:10" x14ac:dyDescent="0.35">
      <c r="A338" s="2">
        <v>45596</v>
      </c>
      <c r="B338" s="2" t="str">
        <f t="shared" si="5"/>
        <v>October 2024</v>
      </c>
      <c r="C338" t="s">
        <v>341</v>
      </c>
      <c r="D338" t="s">
        <v>500</v>
      </c>
      <c r="E338">
        <v>4</v>
      </c>
      <c r="F338">
        <v>35</v>
      </c>
      <c r="G338">
        <v>140</v>
      </c>
      <c r="H338" t="s">
        <v>505</v>
      </c>
      <c r="I338" t="s">
        <v>510</v>
      </c>
      <c r="J338" t="s">
        <v>511</v>
      </c>
    </row>
    <row r="339" spans="1:10" x14ac:dyDescent="0.35">
      <c r="A339" s="2">
        <v>45707</v>
      </c>
      <c r="B339" s="2" t="str">
        <f t="shared" si="5"/>
        <v>February 2025</v>
      </c>
      <c r="C339" t="s">
        <v>342</v>
      </c>
      <c r="D339" t="s">
        <v>503</v>
      </c>
      <c r="E339">
        <v>3</v>
      </c>
      <c r="F339">
        <v>15</v>
      </c>
      <c r="G339">
        <v>45</v>
      </c>
      <c r="H339" t="s">
        <v>506</v>
      </c>
      <c r="I339" t="s">
        <v>510</v>
      </c>
      <c r="J339" t="s">
        <v>512</v>
      </c>
    </row>
    <row r="340" spans="1:10" x14ac:dyDescent="0.35">
      <c r="A340" s="2">
        <v>45632</v>
      </c>
      <c r="B340" s="2" t="str">
        <f t="shared" si="5"/>
        <v>December 2024</v>
      </c>
      <c r="C340" t="s">
        <v>343</v>
      </c>
      <c r="D340" t="s">
        <v>503</v>
      </c>
      <c r="E340">
        <v>5</v>
      </c>
      <c r="F340">
        <v>15</v>
      </c>
      <c r="G340">
        <v>75</v>
      </c>
      <c r="H340" t="s">
        <v>506</v>
      </c>
      <c r="I340" t="s">
        <v>509</v>
      </c>
      <c r="J340" t="s">
        <v>512</v>
      </c>
    </row>
    <row r="341" spans="1:10" x14ac:dyDescent="0.35">
      <c r="A341" s="2">
        <v>45647</v>
      </c>
      <c r="B341" s="2" t="str">
        <f t="shared" si="5"/>
        <v>December 2024</v>
      </c>
      <c r="C341" t="s">
        <v>344</v>
      </c>
      <c r="D341" t="s">
        <v>501</v>
      </c>
      <c r="E341">
        <v>3</v>
      </c>
      <c r="F341">
        <v>18</v>
      </c>
      <c r="G341">
        <v>54</v>
      </c>
      <c r="H341" t="s">
        <v>506</v>
      </c>
      <c r="I341" t="s">
        <v>509</v>
      </c>
      <c r="J341" t="s">
        <v>511</v>
      </c>
    </row>
    <row r="342" spans="1:10" x14ac:dyDescent="0.35">
      <c r="A342" s="2">
        <v>45603</v>
      </c>
      <c r="B342" s="2" t="str">
        <f t="shared" si="5"/>
        <v>November 2024</v>
      </c>
      <c r="C342" t="s">
        <v>345</v>
      </c>
      <c r="D342" t="s">
        <v>499</v>
      </c>
      <c r="E342">
        <v>3</v>
      </c>
      <c r="F342">
        <v>28</v>
      </c>
      <c r="G342">
        <v>84</v>
      </c>
      <c r="H342" t="s">
        <v>508</v>
      </c>
      <c r="I342" t="s">
        <v>509</v>
      </c>
      <c r="J342" t="s">
        <v>511</v>
      </c>
    </row>
    <row r="343" spans="1:10" x14ac:dyDescent="0.35">
      <c r="A343" s="2">
        <v>45650</v>
      </c>
      <c r="B343" s="2" t="str">
        <f t="shared" si="5"/>
        <v>December 2024</v>
      </c>
      <c r="C343" t="s">
        <v>346</v>
      </c>
      <c r="D343" t="s">
        <v>501</v>
      </c>
      <c r="E343">
        <v>4</v>
      </c>
      <c r="F343">
        <v>18</v>
      </c>
      <c r="G343">
        <v>72</v>
      </c>
      <c r="H343" t="s">
        <v>506</v>
      </c>
      <c r="I343" t="s">
        <v>510</v>
      </c>
      <c r="J343" t="s">
        <v>512</v>
      </c>
    </row>
    <row r="344" spans="1:10" x14ac:dyDescent="0.35">
      <c r="A344" s="2">
        <v>45691</v>
      </c>
      <c r="B344" s="2" t="str">
        <f t="shared" si="5"/>
        <v>February 2025</v>
      </c>
      <c r="C344" t="s">
        <v>347</v>
      </c>
      <c r="D344" t="s">
        <v>500</v>
      </c>
      <c r="E344">
        <v>4</v>
      </c>
      <c r="F344">
        <v>35</v>
      </c>
      <c r="G344">
        <v>140</v>
      </c>
      <c r="H344" t="s">
        <v>505</v>
      </c>
      <c r="I344" t="s">
        <v>510</v>
      </c>
      <c r="J344" t="s">
        <v>511</v>
      </c>
    </row>
    <row r="345" spans="1:10" x14ac:dyDescent="0.35">
      <c r="A345" s="2">
        <v>45601</v>
      </c>
      <c r="B345" s="2" t="str">
        <f t="shared" si="5"/>
        <v>November 2024</v>
      </c>
      <c r="C345" t="s">
        <v>348</v>
      </c>
      <c r="D345" t="s">
        <v>500</v>
      </c>
      <c r="E345">
        <v>5</v>
      </c>
      <c r="F345">
        <v>35</v>
      </c>
      <c r="G345">
        <v>175</v>
      </c>
      <c r="H345" t="s">
        <v>505</v>
      </c>
      <c r="I345" t="s">
        <v>509</v>
      </c>
      <c r="J345" t="s">
        <v>511</v>
      </c>
    </row>
    <row r="346" spans="1:10" x14ac:dyDescent="0.35">
      <c r="A346" s="2">
        <v>45585</v>
      </c>
      <c r="B346" s="2" t="str">
        <f t="shared" si="5"/>
        <v>October 2024</v>
      </c>
      <c r="C346" t="s">
        <v>349</v>
      </c>
      <c r="D346" t="s">
        <v>500</v>
      </c>
      <c r="E346">
        <v>1</v>
      </c>
      <c r="F346">
        <v>35</v>
      </c>
      <c r="G346">
        <v>35</v>
      </c>
      <c r="H346" t="s">
        <v>506</v>
      </c>
      <c r="I346" t="s">
        <v>509</v>
      </c>
      <c r="J346" t="s">
        <v>511</v>
      </c>
    </row>
    <row r="347" spans="1:10" x14ac:dyDescent="0.35">
      <c r="A347" s="2">
        <v>45583</v>
      </c>
      <c r="B347" s="2" t="str">
        <f t="shared" si="5"/>
        <v>October 2024</v>
      </c>
      <c r="C347" t="s">
        <v>350</v>
      </c>
      <c r="D347" t="s">
        <v>500</v>
      </c>
      <c r="E347">
        <v>2</v>
      </c>
      <c r="F347">
        <v>35</v>
      </c>
      <c r="G347">
        <v>70</v>
      </c>
      <c r="H347" t="s">
        <v>505</v>
      </c>
      <c r="I347" t="s">
        <v>510</v>
      </c>
      <c r="J347" t="s">
        <v>512</v>
      </c>
    </row>
    <row r="348" spans="1:10" x14ac:dyDescent="0.35">
      <c r="A348" s="2">
        <v>45581</v>
      </c>
      <c r="B348" s="2" t="str">
        <f t="shared" si="5"/>
        <v>October 2024</v>
      </c>
      <c r="C348" t="s">
        <v>351</v>
      </c>
      <c r="D348" t="s">
        <v>504</v>
      </c>
      <c r="E348">
        <v>5</v>
      </c>
      <c r="F348">
        <v>30</v>
      </c>
      <c r="G348">
        <v>150</v>
      </c>
      <c r="H348" t="s">
        <v>506</v>
      </c>
      <c r="I348" t="s">
        <v>509</v>
      </c>
      <c r="J348" t="s">
        <v>511</v>
      </c>
    </row>
    <row r="349" spans="1:10" x14ac:dyDescent="0.35">
      <c r="A349" s="2">
        <v>45702</v>
      </c>
      <c r="B349" s="2" t="str">
        <f t="shared" si="5"/>
        <v>February 2025</v>
      </c>
      <c r="C349" t="s">
        <v>352</v>
      </c>
      <c r="D349" t="s">
        <v>504</v>
      </c>
      <c r="E349">
        <v>4</v>
      </c>
      <c r="F349">
        <v>30</v>
      </c>
      <c r="G349">
        <v>120</v>
      </c>
      <c r="H349" t="s">
        <v>507</v>
      </c>
      <c r="I349" t="s">
        <v>510</v>
      </c>
      <c r="J349" t="s">
        <v>512</v>
      </c>
    </row>
    <row r="350" spans="1:10" x14ac:dyDescent="0.35">
      <c r="A350" s="2">
        <v>45570</v>
      </c>
      <c r="B350" s="2" t="str">
        <f t="shared" si="5"/>
        <v>October 2024</v>
      </c>
      <c r="C350" t="s">
        <v>353</v>
      </c>
      <c r="D350" t="s">
        <v>504</v>
      </c>
      <c r="E350">
        <v>4</v>
      </c>
      <c r="F350">
        <v>30</v>
      </c>
      <c r="G350">
        <v>120</v>
      </c>
      <c r="H350" t="s">
        <v>507</v>
      </c>
      <c r="I350" t="s">
        <v>509</v>
      </c>
      <c r="J350" t="s">
        <v>511</v>
      </c>
    </row>
    <row r="351" spans="1:10" x14ac:dyDescent="0.35">
      <c r="A351" s="2">
        <v>45627</v>
      </c>
      <c r="B351" s="2" t="str">
        <f t="shared" si="5"/>
        <v>December 2024</v>
      </c>
      <c r="C351" t="s">
        <v>354</v>
      </c>
      <c r="D351" t="s">
        <v>501</v>
      </c>
      <c r="E351">
        <v>5</v>
      </c>
      <c r="F351">
        <v>18</v>
      </c>
      <c r="G351">
        <v>90</v>
      </c>
      <c r="H351" t="s">
        <v>508</v>
      </c>
      <c r="I351" t="s">
        <v>510</v>
      </c>
      <c r="J351" t="s">
        <v>512</v>
      </c>
    </row>
    <row r="352" spans="1:10" x14ac:dyDescent="0.35">
      <c r="A352" s="2">
        <v>45667</v>
      </c>
      <c r="B352" s="2" t="str">
        <f t="shared" si="5"/>
        <v>January 2025</v>
      </c>
      <c r="C352" t="s">
        <v>355</v>
      </c>
      <c r="D352" t="s">
        <v>499</v>
      </c>
      <c r="E352">
        <v>3</v>
      </c>
      <c r="F352">
        <v>28</v>
      </c>
      <c r="G352">
        <v>84</v>
      </c>
      <c r="H352" t="s">
        <v>506</v>
      </c>
      <c r="I352" t="s">
        <v>509</v>
      </c>
      <c r="J352" t="s">
        <v>511</v>
      </c>
    </row>
    <row r="353" spans="1:10" x14ac:dyDescent="0.35">
      <c r="A353" s="2">
        <v>45642</v>
      </c>
      <c r="B353" s="2" t="str">
        <f t="shared" si="5"/>
        <v>December 2024</v>
      </c>
      <c r="C353" t="s">
        <v>356</v>
      </c>
      <c r="D353" t="s">
        <v>500</v>
      </c>
      <c r="E353">
        <v>1</v>
      </c>
      <c r="F353">
        <v>35</v>
      </c>
      <c r="G353">
        <v>35</v>
      </c>
      <c r="H353" t="s">
        <v>507</v>
      </c>
      <c r="I353" t="s">
        <v>510</v>
      </c>
      <c r="J353" t="s">
        <v>512</v>
      </c>
    </row>
    <row r="354" spans="1:10" x14ac:dyDescent="0.35">
      <c r="A354" s="2">
        <v>45662</v>
      </c>
      <c r="B354" s="2" t="str">
        <f t="shared" si="5"/>
        <v>January 2025</v>
      </c>
      <c r="C354" t="s">
        <v>357</v>
      </c>
      <c r="D354" t="s">
        <v>504</v>
      </c>
      <c r="E354">
        <v>4</v>
      </c>
      <c r="F354">
        <v>30</v>
      </c>
      <c r="G354">
        <v>120</v>
      </c>
      <c r="H354" t="s">
        <v>507</v>
      </c>
      <c r="I354" t="s">
        <v>509</v>
      </c>
      <c r="J354" t="s">
        <v>511</v>
      </c>
    </row>
    <row r="355" spans="1:10" x14ac:dyDescent="0.35">
      <c r="A355" s="2">
        <v>45693</v>
      </c>
      <c r="B355" s="2" t="str">
        <f t="shared" si="5"/>
        <v>February 2025</v>
      </c>
      <c r="C355" t="s">
        <v>358</v>
      </c>
      <c r="D355" t="s">
        <v>502</v>
      </c>
      <c r="E355">
        <v>3</v>
      </c>
      <c r="F355">
        <v>22</v>
      </c>
      <c r="G355">
        <v>66</v>
      </c>
      <c r="H355" t="s">
        <v>507</v>
      </c>
      <c r="I355" t="s">
        <v>509</v>
      </c>
      <c r="J355" t="s">
        <v>511</v>
      </c>
    </row>
    <row r="356" spans="1:10" x14ac:dyDescent="0.35">
      <c r="A356" s="2">
        <v>45743</v>
      </c>
      <c r="B356" s="2" t="str">
        <f t="shared" si="5"/>
        <v>March 2025</v>
      </c>
      <c r="C356" t="s">
        <v>359</v>
      </c>
      <c r="D356" t="s">
        <v>504</v>
      </c>
      <c r="E356">
        <v>4</v>
      </c>
      <c r="F356">
        <v>30</v>
      </c>
      <c r="G356">
        <v>120</v>
      </c>
      <c r="H356" t="s">
        <v>507</v>
      </c>
      <c r="I356" t="s">
        <v>509</v>
      </c>
      <c r="J356" t="s">
        <v>512</v>
      </c>
    </row>
    <row r="357" spans="1:10" x14ac:dyDescent="0.35">
      <c r="A357" s="2">
        <v>45705</v>
      </c>
      <c r="B357" s="2" t="str">
        <f t="shared" si="5"/>
        <v>February 2025</v>
      </c>
      <c r="C357" t="s">
        <v>360</v>
      </c>
      <c r="D357" t="s">
        <v>504</v>
      </c>
      <c r="E357">
        <v>1</v>
      </c>
      <c r="F357">
        <v>30</v>
      </c>
      <c r="G357">
        <v>30</v>
      </c>
      <c r="H357" t="s">
        <v>508</v>
      </c>
      <c r="I357" t="s">
        <v>509</v>
      </c>
      <c r="J357" t="s">
        <v>511</v>
      </c>
    </row>
    <row r="358" spans="1:10" x14ac:dyDescent="0.35">
      <c r="A358" s="2">
        <v>45716</v>
      </c>
      <c r="B358" s="2" t="str">
        <f t="shared" si="5"/>
        <v>February 2025</v>
      </c>
      <c r="C358" t="s">
        <v>361</v>
      </c>
      <c r="D358" t="s">
        <v>501</v>
      </c>
      <c r="E358">
        <v>4</v>
      </c>
      <c r="F358">
        <v>18</v>
      </c>
      <c r="G358">
        <v>72</v>
      </c>
      <c r="H358" t="s">
        <v>508</v>
      </c>
      <c r="I358" t="s">
        <v>509</v>
      </c>
      <c r="J358" t="s">
        <v>511</v>
      </c>
    </row>
    <row r="359" spans="1:10" x14ac:dyDescent="0.35">
      <c r="A359" s="2">
        <v>45711</v>
      </c>
      <c r="B359" s="2" t="str">
        <f t="shared" si="5"/>
        <v>February 2025</v>
      </c>
      <c r="C359" t="s">
        <v>362</v>
      </c>
      <c r="D359" t="s">
        <v>502</v>
      </c>
      <c r="E359">
        <v>5</v>
      </c>
      <c r="F359">
        <v>22</v>
      </c>
      <c r="G359">
        <v>110</v>
      </c>
      <c r="H359" t="s">
        <v>506</v>
      </c>
      <c r="I359" t="s">
        <v>509</v>
      </c>
      <c r="J359" t="s">
        <v>511</v>
      </c>
    </row>
    <row r="360" spans="1:10" x14ac:dyDescent="0.35">
      <c r="A360" s="2">
        <v>45694</v>
      </c>
      <c r="B360" s="2" t="str">
        <f t="shared" si="5"/>
        <v>February 2025</v>
      </c>
      <c r="C360" t="s">
        <v>363</v>
      </c>
      <c r="D360" t="s">
        <v>500</v>
      </c>
      <c r="E360">
        <v>3</v>
      </c>
      <c r="F360">
        <v>35</v>
      </c>
      <c r="G360">
        <v>105</v>
      </c>
      <c r="H360" t="s">
        <v>507</v>
      </c>
      <c r="I360" t="s">
        <v>510</v>
      </c>
      <c r="J360" t="s">
        <v>511</v>
      </c>
    </row>
    <row r="361" spans="1:10" x14ac:dyDescent="0.35">
      <c r="A361" s="2">
        <v>45585</v>
      </c>
      <c r="B361" s="2" t="str">
        <f t="shared" si="5"/>
        <v>October 2024</v>
      </c>
      <c r="C361" t="s">
        <v>364</v>
      </c>
      <c r="D361" t="s">
        <v>503</v>
      </c>
      <c r="E361">
        <v>5</v>
      </c>
      <c r="F361">
        <v>15</v>
      </c>
      <c r="G361">
        <v>75</v>
      </c>
      <c r="H361" t="s">
        <v>508</v>
      </c>
      <c r="I361" t="s">
        <v>509</v>
      </c>
      <c r="J361" t="s">
        <v>512</v>
      </c>
    </row>
    <row r="362" spans="1:10" x14ac:dyDescent="0.35">
      <c r="A362" s="2">
        <v>45681</v>
      </c>
      <c r="B362" s="2" t="str">
        <f t="shared" si="5"/>
        <v>January 2025</v>
      </c>
      <c r="C362" t="s">
        <v>365</v>
      </c>
      <c r="D362" t="s">
        <v>502</v>
      </c>
      <c r="E362">
        <v>2</v>
      </c>
      <c r="F362">
        <v>22</v>
      </c>
      <c r="G362">
        <v>44</v>
      </c>
      <c r="H362" t="s">
        <v>506</v>
      </c>
      <c r="I362" t="s">
        <v>510</v>
      </c>
      <c r="J362" t="s">
        <v>511</v>
      </c>
    </row>
    <row r="363" spans="1:10" x14ac:dyDescent="0.35">
      <c r="A363" s="2">
        <v>45740</v>
      </c>
      <c r="B363" s="2" t="str">
        <f t="shared" si="5"/>
        <v>March 2025</v>
      </c>
      <c r="C363" t="s">
        <v>366</v>
      </c>
      <c r="D363" t="s">
        <v>504</v>
      </c>
      <c r="E363">
        <v>4</v>
      </c>
      <c r="F363">
        <v>30</v>
      </c>
      <c r="G363">
        <v>120</v>
      </c>
      <c r="H363" t="s">
        <v>508</v>
      </c>
      <c r="I363" t="s">
        <v>509</v>
      </c>
      <c r="J363" t="s">
        <v>511</v>
      </c>
    </row>
    <row r="364" spans="1:10" x14ac:dyDescent="0.35">
      <c r="A364" s="2">
        <v>45587</v>
      </c>
      <c r="B364" s="2" t="str">
        <f t="shared" si="5"/>
        <v>October 2024</v>
      </c>
      <c r="C364" t="s">
        <v>367</v>
      </c>
      <c r="D364" t="s">
        <v>503</v>
      </c>
      <c r="E364">
        <v>2</v>
      </c>
      <c r="F364">
        <v>15</v>
      </c>
      <c r="G364">
        <v>30</v>
      </c>
      <c r="H364" t="s">
        <v>505</v>
      </c>
      <c r="I364" t="s">
        <v>510</v>
      </c>
      <c r="J364" t="s">
        <v>512</v>
      </c>
    </row>
    <row r="365" spans="1:10" x14ac:dyDescent="0.35">
      <c r="A365" s="2">
        <v>45658</v>
      </c>
      <c r="B365" s="2" t="str">
        <f t="shared" si="5"/>
        <v>January 2025</v>
      </c>
      <c r="C365" t="s">
        <v>368</v>
      </c>
      <c r="D365" t="s">
        <v>499</v>
      </c>
      <c r="E365">
        <v>1</v>
      </c>
      <c r="F365">
        <v>28</v>
      </c>
      <c r="G365">
        <v>28</v>
      </c>
      <c r="H365" t="s">
        <v>508</v>
      </c>
      <c r="I365" t="s">
        <v>510</v>
      </c>
      <c r="J365" t="s">
        <v>512</v>
      </c>
    </row>
    <row r="366" spans="1:10" x14ac:dyDescent="0.35">
      <c r="A366" s="2">
        <v>45635</v>
      </c>
      <c r="B366" s="2" t="str">
        <f t="shared" si="5"/>
        <v>December 2024</v>
      </c>
      <c r="C366" t="s">
        <v>369</v>
      </c>
      <c r="D366" t="s">
        <v>499</v>
      </c>
      <c r="E366">
        <v>2</v>
      </c>
      <c r="F366">
        <v>28</v>
      </c>
      <c r="G366">
        <v>56</v>
      </c>
      <c r="H366" t="s">
        <v>505</v>
      </c>
      <c r="I366" t="s">
        <v>510</v>
      </c>
      <c r="J366" t="s">
        <v>512</v>
      </c>
    </row>
    <row r="367" spans="1:10" x14ac:dyDescent="0.35">
      <c r="A367" s="2">
        <v>45708</v>
      </c>
      <c r="B367" s="2" t="str">
        <f t="shared" si="5"/>
        <v>February 2025</v>
      </c>
      <c r="C367" t="s">
        <v>370</v>
      </c>
      <c r="D367" t="s">
        <v>504</v>
      </c>
      <c r="E367">
        <v>5</v>
      </c>
      <c r="F367">
        <v>30</v>
      </c>
      <c r="G367">
        <v>150</v>
      </c>
      <c r="H367" t="s">
        <v>507</v>
      </c>
      <c r="I367" t="s">
        <v>509</v>
      </c>
      <c r="J367" t="s">
        <v>511</v>
      </c>
    </row>
    <row r="368" spans="1:10" x14ac:dyDescent="0.35">
      <c r="A368" s="2">
        <v>45656</v>
      </c>
      <c r="B368" s="2" t="str">
        <f t="shared" si="5"/>
        <v>December 2024</v>
      </c>
      <c r="C368" t="s">
        <v>371</v>
      </c>
      <c r="D368" t="s">
        <v>504</v>
      </c>
      <c r="E368">
        <v>1</v>
      </c>
      <c r="F368">
        <v>30</v>
      </c>
      <c r="G368">
        <v>30</v>
      </c>
      <c r="H368" t="s">
        <v>506</v>
      </c>
      <c r="I368" t="s">
        <v>509</v>
      </c>
      <c r="J368" t="s">
        <v>512</v>
      </c>
    </row>
    <row r="369" spans="1:10" x14ac:dyDescent="0.35">
      <c r="A369" s="2">
        <v>45671</v>
      </c>
      <c r="B369" s="2" t="str">
        <f t="shared" si="5"/>
        <v>January 2025</v>
      </c>
      <c r="C369" t="s">
        <v>372</v>
      </c>
      <c r="D369" t="s">
        <v>502</v>
      </c>
      <c r="E369">
        <v>1</v>
      </c>
      <c r="F369">
        <v>22</v>
      </c>
      <c r="G369">
        <v>22</v>
      </c>
      <c r="H369" t="s">
        <v>505</v>
      </c>
      <c r="I369" t="s">
        <v>510</v>
      </c>
      <c r="J369" t="s">
        <v>511</v>
      </c>
    </row>
    <row r="370" spans="1:10" x14ac:dyDescent="0.35">
      <c r="A370" s="2">
        <v>45601</v>
      </c>
      <c r="B370" s="2" t="str">
        <f t="shared" si="5"/>
        <v>November 2024</v>
      </c>
      <c r="C370" t="s">
        <v>373</v>
      </c>
      <c r="D370" t="s">
        <v>503</v>
      </c>
      <c r="E370">
        <v>3</v>
      </c>
      <c r="F370">
        <v>15</v>
      </c>
      <c r="G370">
        <v>45</v>
      </c>
      <c r="H370" t="s">
        <v>506</v>
      </c>
      <c r="I370" t="s">
        <v>509</v>
      </c>
      <c r="J370" t="s">
        <v>511</v>
      </c>
    </row>
    <row r="371" spans="1:10" x14ac:dyDescent="0.35">
      <c r="A371" s="2">
        <v>45608</v>
      </c>
      <c r="B371" s="2" t="str">
        <f t="shared" si="5"/>
        <v>November 2024</v>
      </c>
      <c r="C371" t="s">
        <v>374</v>
      </c>
      <c r="D371" t="s">
        <v>502</v>
      </c>
      <c r="E371">
        <v>3</v>
      </c>
      <c r="F371">
        <v>22</v>
      </c>
      <c r="G371">
        <v>66</v>
      </c>
      <c r="H371" t="s">
        <v>508</v>
      </c>
      <c r="I371" t="s">
        <v>510</v>
      </c>
      <c r="J371" t="s">
        <v>511</v>
      </c>
    </row>
    <row r="372" spans="1:10" x14ac:dyDescent="0.35">
      <c r="A372" s="2">
        <v>45658</v>
      </c>
      <c r="B372" s="2" t="str">
        <f t="shared" si="5"/>
        <v>January 2025</v>
      </c>
      <c r="C372" t="s">
        <v>375</v>
      </c>
      <c r="D372" t="s">
        <v>503</v>
      </c>
      <c r="E372">
        <v>2</v>
      </c>
      <c r="F372">
        <v>15</v>
      </c>
      <c r="G372">
        <v>30</v>
      </c>
      <c r="H372" t="s">
        <v>505</v>
      </c>
      <c r="I372" t="s">
        <v>510</v>
      </c>
      <c r="J372" t="s">
        <v>511</v>
      </c>
    </row>
    <row r="373" spans="1:10" x14ac:dyDescent="0.35">
      <c r="A373" s="2">
        <v>45600</v>
      </c>
      <c r="B373" s="2" t="str">
        <f t="shared" si="5"/>
        <v>November 2024</v>
      </c>
      <c r="C373" t="s">
        <v>376</v>
      </c>
      <c r="D373" t="s">
        <v>503</v>
      </c>
      <c r="E373">
        <v>1</v>
      </c>
      <c r="F373">
        <v>15</v>
      </c>
      <c r="G373">
        <v>15</v>
      </c>
      <c r="H373" t="s">
        <v>508</v>
      </c>
      <c r="I373" t="s">
        <v>510</v>
      </c>
      <c r="J373" t="s">
        <v>512</v>
      </c>
    </row>
    <row r="374" spans="1:10" x14ac:dyDescent="0.35">
      <c r="A374" s="2">
        <v>45678</v>
      </c>
      <c r="B374" s="2" t="str">
        <f t="shared" si="5"/>
        <v>January 2025</v>
      </c>
      <c r="C374" t="s">
        <v>377</v>
      </c>
      <c r="D374" t="s">
        <v>503</v>
      </c>
      <c r="E374">
        <v>4</v>
      </c>
      <c r="F374">
        <v>15</v>
      </c>
      <c r="G374">
        <v>60</v>
      </c>
      <c r="H374" t="s">
        <v>508</v>
      </c>
      <c r="I374" t="s">
        <v>510</v>
      </c>
      <c r="J374" t="s">
        <v>511</v>
      </c>
    </row>
    <row r="375" spans="1:10" x14ac:dyDescent="0.35">
      <c r="A375" s="2">
        <v>45688</v>
      </c>
      <c r="B375" s="2" t="str">
        <f t="shared" si="5"/>
        <v>January 2025</v>
      </c>
      <c r="C375" t="s">
        <v>378</v>
      </c>
      <c r="D375" t="s">
        <v>503</v>
      </c>
      <c r="E375">
        <v>2</v>
      </c>
      <c r="F375">
        <v>15</v>
      </c>
      <c r="G375">
        <v>30</v>
      </c>
      <c r="H375" t="s">
        <v>508</v>
      </c>
      <c r="I375" t="s">
        <v>510</v>
      </c>
      <c r="J375" t="s">
        <v>512</v>
      </c>
    </row>
    <row r="376" spans="1:10" x14ac:dyDescent="0.35">
      <c r="A376" s="2">
        <v>45713</v>
      </c>
      <c r="B376" s="2" t="str">
        <f t="shared" si="5"/>
        <v>February 2025</v>
      </c>
      <c r="C376" t="s">
        <v>379</v>
      </c>
      <c r="D376" t="s">
        <v>501</v>
      </c>
      <c r="E376">
        <v>3</v>
      </c>
      <c r="F376">
        <v>18</v>
      </c>
      <c r="G376">
        <v>54</v>
      </c>
      <c r="H376" t="s">
        <v>508</v>
      </c>
      <c r="I376" t="s">
        <v>510</v>
      </c>
      <c r="J376" t="s">
        <v>512</v>
      </c>
    </row>
    <row r="377" spans="1:10" x14ac:dyDescent="0.35">
      <c r="A377" s="2">
        <v>45595</v>
      </c>
      <c r="B377" s="2" t="str">
        <f t="shared" si="5"/>
        <v>October 2024</v>
      </c>
      <c r="C377" t="s">
        <v>380</v>
      </c>
      <c r="D377" t="s">
        <v>504</v>
      </c>
      <c r="E377">
        <v>2</v>
      </c>
      <c r="F377">
        <v>30</v>
      </c>
      <c r="G377">
        <v>60</v>
      </c>
      <c r="H377" t="s">
        <v>505</v>
      </c>
      <c r="I377" t="s">
        <v>509</v>
      </c>
      <c r="J377" t="s">
        <v>512</v>
      </c>
    </row>
    <row r="378" spans="1:10" x14ac:dyDescent="0.35">
      <c r="A378" s="2">
        <v>45747</v>
      </c>
      <c r="B378" s="2" t="str">
        <f t="shared" si="5"/>
        <v>March 2025</v>
      </c>
      <c r="C378" t="s">
        <v>381</v>
      </c>
      <c r="D378" t="s">
        <v>501</v>
      </c>
      <c r="E378">
        <v>4</v>
      </c>
      <c r="F378">
        <v>18</v>
      </c>
      <c r="G378">
        <v>72</v>
      </c>
      <c r="H378" t="s">
        <v>507</v>
      </c>
      <c r="I378" t="s">
        <v>510</v>
      </c>
      <c r="J378" t="s">
        <v>512</v>
      </c>
    </row>
    <row r="379" spans="1:10" x14ac:dyDescent="0.35">
      <c r="A379" s="2">
        <v>45601</v>
      </c>
      <c r="B379" s="2" t="str">
        <f t="shared" si="5"/>
        <v>November 2024</v>
      </c>
      <c r="C379" t="s">
        <v>382</v>
      </c>
      <c r="D379" t="s">
        <v>500</v>
      </c>
      <c r="E379">
        <v>3</v>
      </c>
      <c r="F379">
        <v>35</v>
      </c>
      <c r="G379">
        <v>105</v>
      </c>
      <c r="H379" t="s">
        <v>508</v>
      </c>
      <c r="I379" t="s">
        <v>509</v>
      </c>
      <c r="J379" t="s">
        <v>512</v>
      </c>
    </row>
    <row r="380" spans="1:10" x14ac:dyDescent="0.35">
      <c r="A380" s="2">
        <v>45662</v>
      </c>
      <c r="B380" s="2" t="str">
        <f t="shared" si="5"/>
        <v>January 2025</v>
      </c>
      <c r="C380" t="s">
        <v>383</v>
      </c>
      <c r="D380" t="s">
        <v>499</v>
      </c>
      <c r="E380">
        <v>4</v>
      </c>
      <c r="F380">
        <v>28</v>
      </c>
      <c r="G380">
        <v>112</v>
      </c>
      <c r="H380" t="s">
        <v>506</v>
      </c>
      <c r="I380" t="s">
        <v>510</v>
      </c>
      <c r="J380" t="s">
        <v>511</v>
      </c>
    </row>
    <row r="381" spans="1:10" x14ac:dyDescent="0.35">
      <c r="A381" s="2">
        <v>45658</v>
      </c>
      <c r="B381" s="2" t="str">
        <f t="shared" si="5"/>
        <v>January 2025</v>
      </c>
      <c r="C381" t="s">
        <v>384</v>
      </c>
      <c r="D381" t="s">
        <v>500</v>
      </c>
      <c r="E381">
        <v>5</v>
      </c>
      <c r="F381">
        <v>35</v>
      </c>
      <c r="G381">
        <v>175</v>
      </c>
      <c r="H381" t="s">
        <v>507</v>
      </c>
      <c r="I381" t="s">
        <v>509</v>
      </c>
      <c r="J381" t="s">
        <v>512</v>
      </c>
    </row>
    <row r="382" spans="1:10" x14ac:dyDescent="0.35">
      <c r="A382" s="2">
        <v>45608</v>
      </c>
      <c r="B382" s="2" t="str">
        <f t="shared" si="5"/>
        <v>November 2024</v>
      </c>
      <c r="C382" t="s">
        <v>385</v>
      </c>
      <c r="D382" t="s">
        <v>500</v>
      </c>
      <c r="E382">
        <v>5</v>
      </c>
      <c r="F382">
        <v>35</v>
      </c>
      <c r="G382">
        <v>175</v>
      </c>
      <c r="H382" t="s">
        <v>506</v>
      </c>
      <c r="I382" t="s">
        <v>510</v>
      </c>
      <c r="J382" t="s">
        <v>512</v>
      </c>
    </row>
    <row r="383" spans="1:10" x14ac:dyDescent="0.35">
      <c r="A383" s="2">
        <v>45593</v>
      </c>
      <c r="B383" s="2" t="str">
        <f t="shared" si="5"/>
        <v>October 2024</v>
      </c>
      <c r="C383" t="s">
        <v>386</v>
      </c>
      <c r="D383" t="s">
        <v>499</v>
      </c>
      <c r="E383">
        <v>1</v>
      </c>
      <c r="F383">
        <v>28</v>
      </c>
      <c r="G383">
        <v>28</v>
      </c>
      <c r="H383" t="s">
        <v>505</v>
      </c>
      <c r="I383" t="s">
        <v>509</v>
      </c>
      <c r="J383" t="s">
        <v>512</v>
      </c>
    </row>
    <row r="384" spans="1:10" x14ac:dyDescent="0.35">
      <c r="A384" s="2">
        <v>45661</v>
      </c>
      <c r="B384" s="2" t="str">
        <f t="shared" si="5"/>
        <v>January 2025</v>
      </c>
      <c r="C384" t="s">
        <v>387</v>
      </c>
      <c r="D384" t="s">
        <v>502</v>
      </c>
      <c r="E384">
        <v>4</v>
      </c>
      <c r="F384">
        <v>22</v>
      </c>
      <c r="G384">
        <v>88</v>
      </c>
      <c r="H384" t="s">
        <v>505</v>
      </c>
      <c r="I384" t="s">
        <v>510</v>
      </c>
      <c r="J384" t="s">
        <v>511</v>
      </c>
    </row>
    <row r="385" spans="1:10" x14ac:dyDescent="0.35">
      <c r="A385" s="2">
        <v>45689</v>
      </c>
      <c r="B385" s="2" t="str">
        <f t="shared" si="5"/>
        <v>February 2025</v>
      </c>
      <c r="C385" t="s">
        <v>388</v>
      </c>
      <c r="D385" t="s">
        <v>499</v>
      </c>
      <c r="E385">
        <v>3</v>
      </c>
      <c r="F385">
        <v>28</v>
      </c>
      <c r="G385">
        <v>84</v>
      </c>
      <c r="H385" t="s">
        <v>507</v>
      </c>
      <c r="I385" t="s">
        <v>509</v>
      </c>
      <c r="J385" t="s">
        <v>511</v>
      </c>
    </row>
    <row r="386" spans="1:10" x14ac:dyDescent="0.35">
      <c r="A386" s="2">
        <v>45655</v>
      </c>
      <c r="B386" s="2" t="str">
        <f t="shared" si="5"/>
        <v>December 2024</v>
      </c>
      <c r="C386" t="s">
        <v>389</v>
      </c>
      <c r="D386" t="s">
        <v>503</v>
      </c>
      <c r="E386">
        <v>3</v>
      </c>
      <c r="F386">
        <v>15</v>
      </c>
      <c r="G386">
        <v>45</v>
      </c>
      <c r="H386" t="s">
        <v>505</v>
      </c>
      <c r="I386" t="s">
        <v>510</v>
      </c>
      <c r="J386" t="s">
        <v>512</v>
      </c>
    </row>
    <row r="387" spans="1:10" x14ac:dyDescent="0.35">
      <c r="A387" s="2">
        <v>45687</v>
      </c>
      <c r="B387" s="2" t="str">
        <f t="shared" ref="B387:B450" si="6">TEXT(A387, "mmmm yyyy")</f>
        <v>January 2025</v>
      </c>
      <c r="C387" t="s">
        <v>390</v>
      </c>
      <c r="D387" t="s">
        <v>499</v>
      </c>
      <c r="E387">
        <v>4</v>
      </c>
      <c r="F387">
        <v>28</v>
      </c>
      <c r="G387">
        <v>112</v>
      </c>
      <c r="H387" t="s">
        <v>508</v>
      </c>
      <c r="I387" t="s">
        <v>509</v>
      </c>
      <c r="J387" t="s">
        <v>512</v>
      </c>
    </row>
    <row r="388" spans="1:10" x14ac:dyDescent="0.35">
      <c r="A388" s="2">
        <v>45577</v>
      </c>
      <c r="B388" s="2" t="str">
        <f t="shared" si="6"/>
        <v>October 2024</v>
      </c>
      <c r="C388" t="s">
        <v>391</v>
      </c>
      <c r="D388" t="s">
        <v>500</v>
      </c>
      <c r="E388">
        <v>1</v>
      </c>
      <c r="F388">
        <v>35</v>
      </c>
      <c r="G388">
        <v>35</v>
      </c>
      <c r="H388" t="s">
        <v>508</v>
      </c>
      <c r="I388" t="s">
        <v>509</v>
      </c>
      <c r="J388" t="s">
        <v>511</v>
      </c>
    </row>
    <row r="389" spans="1:10" x14ac:dyDescent="0.35">
      <c r="A389" s="2">
        <v>45628</v>
      </c>
      <c r="B389" s="2" t="str">
        <f t="shared" si="6"/>
        <v>December 2024</v>
      </c>
      <c r="C389" t="s">
        <v>392</v>
      </c>
      <c r="D389" t="s">
        <v>504</v>
      </c>
      <c r="E389">
        <v>2</v>
      </c>
      <c r="F389">
        <v>30</v>
      </c>
      <c r="G389">
        <v>60</v>
      </c>
      <c r="H389" t="s">
        <v>508</v>
      </c>
      <c r="I389" t="s">
        <v>510</v>
      </c>
      <c r="J389" t="s">
        <v>512</v>
      </c>
    </row>
    <row r="390" spans="1:10" x14ac:dyDescent="0.35">
      <c r="A390" s="2">
        <v>45625</v>
      </c>
      <c r="B390" s="2" t="str">
        <f t="shared" si="6"/>
        <v>November 2024</v>
      </c>
      <c r="C390" t="s">
        <v>393</v>
      </c>
      <c r="D390" t="s">
        <v>502</v>
      </c>
      <c r="E390">
        <v>2</v>
      </c>
      <c r="F390">
        <v>22</v>
      </c>
      <c r="G390">
        <v>44</v>
      </c>
      <c r="H390" t="s">
        <v>506</v>
      </c>
      <c r="I390" t="s">
        <v>510</v>
      </c>
      <c r="J390" t="s">
        <v>511</v>
      </c>
    </row>
    <row r="391" spans="1:10" x14ac:dyDescent="0.35">
      <c r="A391" s="2">
        <v>45723</v>
      </c>
      <c r="B391" s="2" t="str">
        <f t="shared" si="6"/>
        <v>March 2025</v>
      </c>
      <c r="C391" t="s">
        <v>394</v>
      </c>
      <c r="D391" t="s">
        <v>501</v>
      </c>
      <c r="E391">
        <v>4</v>
      </c>
      <c r="F391">
        <v>18</v>
      </c>
      <c r="G391">
        <v>72</v>
      </c>
      <c r="H391" t="s">
        <v>506</v>
      </c>
      <c r="I391" t="s">
        <v>509</v>
      </c>
      <c r="J391" t="s">
        <v>511</v>
      </c>
    </row>
    <row r="392" spans="1:10" x14ac:dyDescent="0.35">
      <c r="A392" s="2">
        <v>45618</v>
      </c>
      <c r="B392" s="2" t="str">
        <f t="shared" si="6"/>
        <v>November 2024</v>
      </c>
      <c r="C392" t="s">
        <v>395</v>
      </c>
      <c r="D392" t="s">
        <v>503</v>
      </c>
      <c r="E392">
        <v>1</v>
      </c>
      <c r="F392">
        <v>15</v>
      </c>
      <c r="G392">
        <v>15</v>
      </c>
      <c r="H392" t="s">
        <v>505</v>
      </c>
      <c r="I392" t="s">
        <v>510</v>
      </c>
      <c r="J392" t="s">
        <v>512</v>
      </c>
    </row>
    <row r="393" spans="1:10" x14ac:dyDescent="0.35">
      <c r="A393" s="2">
        <v>45616</v>
      </c>
      <c r="B393" s="2" t="str">
        <f t="shared" si="6"/>
        <v>November 2024</v>
      </c>
      <c r="C393" t="s">
        <v>396</v>
      </c>
      <c r="D393" t="s">
        <v>502</v>
      </c>
      <c r="E393">
        <v>1</v>
      </c>
      <c r="F393">
        <v>22</v>
      </c>
      <c r="G393">
        <v>22</v>
      </c>
      <c r="H393" t="s">
        <v>506</v>
      </c>
      <c r="I393" t="s">
        <v>510</v>
      </c>
      <c r="J393" t="s">
        <v>512</v>
      </c>
    </row>
    <row r="394" spans="1:10" x14ac:dyDescent="0.35">
      <c r="A394" s="2">
        <v>45722</v>
      </c>
      <c r="B394" s="2" t="str">
        <f t="shared" si="6"/>
        <v>March 2025</v>
      </c>
      <c r="C394" t="s">
        <v>397</v>
      </c>
      <c r="D394" t="s">
        <v>502</v>
      </c>
      <c r="E394">
        <v>5</v>
      </c>
      <c r="F394">
        <v>22</v>
      </c>
      <c r="G394">
        <v>110</v>
      </c>
      <c r="H394" t="s">
        <v>508</v>
      </c>
      <c r="I394" t="s">
        <v>510</v>
      </c>
      <c r="J394" t="s">
        <v>512</v>
      </c>
    </row>
    <row r="395" spans="1:10" x14ac:dyDescent="0.35">
      <c r="A395" s="2">
        <v>45724</v>
      </c>
      <c r="B395" s="2" t="str">
        <f t="shared" si="6"/>
        <v>March 2025</v>
      </c>
      <c r="C395" t="s">
        <v>398</v>
      </c>
      <c r="D395" t="s">
        <v>501</v>
      </c>
      <c r="E395">
        <v>3</v>
      </c>
      <c r="F395">
        <v>18</v>
      </c>
      <c r="G395">
        <v>54</v>
      </c>
      <c r="H395" t="s">
        <v>505</v>
      </c>
      <c r="I395" t="s">
        <v>510</v>
      </c>
      <c r="J395" t="s">
        <v>511</v>
      </c>
    </row>
    <row r="396" spans="1:10" x14ac:dyDescent="0.35">
      <c r="A396" s="2">
        <v>45627</v>
      </c>
      <c r="B396" s="2" t="str">
        <f t="shared" si="6"/>
        <v>December 2024</v>
      </c>
      <c r="C396" t="s">
        <v>399</v>
      </c>
      <c r="D396" t="s">
        <v>503</v>
      </c>
      <c r="E396">
        <v>1</v>
      </c>
      <c r="F396">
        <v>15</v>
      </c>
      <c r="G396">
        <v>15</v>
      </c>
      <c r="H396" t="s">
        <v>508</v>
      </c>
      <c r="I396" t="s">
        <v>509</v>
      </c>
      <c r="J396" t="s">
        <v>512</v>
      </c>
    </row>
    <row r="397" spans="1:10" x14ac:dyDescent="0.35">
      <c r="A397" s="2">
        <v>45673</v>
      </c>
      <c r="B397" s="2" t="str">
        <f t="shared" si="6"/>
        <v>January 2025</v>
      </c>
      <c r="C397" t="s">
        <v>400</v>
      </c>
      <c r="D397" t="s">
        <v>504</v>
      </c>
      <c r="E397">
        <v>2</v>
      </c>
      <c r="F397">
        <v>30</v>
      </c>
      <c r="G397">
        <v>60</v>
      </c>
      <c r="H397" t="s">
        <v>506</v>
      </c>
      <c r="I397" t="s">
        <v>509</v>
      </c>
      <c r="J397" t="s">
        <v>512</v>
      </c>
    </row>
    <row r="398" spans="1:10" x14ac:dyDescent="0.35">
      <c r="A398" s="2">
        <v>45728</v>
      </c>
      <c r="B398" s="2" t="str">
        <f t="shared" si="6"/>
        <v>March 2025</v>
      </c>
      <c r="C398" t="s">
        <v>401</v>
      </c>
      <c r="D398" t="s">
        <v>504</v>
      </c>
      <c r="E398">
        <v>2</v>
      </c>
      <c r="F398">
        <v>30</v>
      </c>
      <c r="G398">
        <v>60</v>
      </c>
      <c r="H398" t="s">
        <v>506</v>
      </c>
      <c r="I398" t="s">
        <v>510</v>
      </c>
      <c r="J398" t="s">
        <v>511</v>
      </c>
    </row>
    <row r="399" spans="1:10" x14ac:dyDescent="0.35">
      <c r="A399" s="2">
        <v>45613</v>
      </c>
      <c r="B399" s="2" t="str">
        <f t="shared" si="6"/>
        <v>November 2024</v>
      </c>
      <c r="C399" t="s">
        <v>116</v>
      </c>
      <c r="D399" t="s">
        <v>503</v>
      </c>
      <c r="E399">
        <v>4</v>
      </c>
      <c r="F399">
        <v>15</v>
      </c>
      <c r="G399">
        <v>60</v>
      </c>
      <c r="H399" t="s">
        <v>508</v>
      </c>
      <c r="I399" t="s">
        <v>509</v>
      </c>
      <c r="J399" t="s">
        <v>512</v>
      </c>
    </row>
    <row r="400" spans="1:10" x14ac:dyDescent="0.35">
      <c r="A400" s="2">
        <v>45600</v>
      </c>
      <c r="B400" s="2" t="str">
        <f t="shared" si="6"/>
        <v>November 2024</v>
      </c>
      <c r="C400" t="s">
        <v>402</v>
      </c>
      <c r="D400" t="s">
        <v>501</v>
      </c>
      <c r="E400">
        <v>4</v>
      </c>
      <c r="F400">
        <v>18</v>
      </c>
      <c r="G400">
        <v>72</v>
      </c>
      <c r="H400" t="s">
        <v>506</v>
      </c>
      <c r="I400" t="s">
        <v>510</v>
      </c>
      <c r="J400" t="s">
        <v>512</v>
      </c>
    </row>
    <row r="401" spans="1:10" x14ac:dyDescent="0.35">
      <c r="A401" s="2">
        <v>45672</v>
      </c>
      <c r="B401" s="2" t="str">
        <f t="shared" si="6"/>
        <v>January 2025</v>
      </c>
      <c r="C401" t="s">
        <v>403</v>
      </c>
      <c r="D401" t="s">
        <v>500</v>
      </c>
      <c r="E401">
        <v>4</v>
      </c>
      <c r="F401">
        <v>35</v>
      </c>
      <c r="G401">
        <v>140</v>
      </c>
      <c r="H401" t="s">
        <v>505</v>
      </c>
      <c r="I401" t="s">
        <v>509</v>
      </c>
      <c r="J401" t="s">
        <v>511</v>
      </c>
    </row>
    <row r="402" spans="1:10" x14ac:dyDescent="0.35">
      <c r="A402" s="2">
        <v>45622</v>
      </c>
      <c r="B402" s="2" t="str">
        <f t="shared" si="6"/>
        <v>November 2024</v>
      </c>
      <c r="C402" t="s">
        <v>404</v>
      </c>
      <c r="D402" t="s">
        <v>503</v>
      </c>
      <c r="E402">
        <v>1</v>
      </c>
      <c r="F402">
        <v>15</v>
      </c>
      <c r="G402">
        <v>15</v>
      </c>
      <c r="H402" t="s">
        <v>505</v>
      </c>
      <c r="I402" t="s">
        <v>510</v>
      </c>
      <c r="J402" t="s">
        <v>511</v>
      </c>
    </row>
    <row r="403" spans="1:10" x14ac:dyDescent="0.35">
      <c r="A403" s="2">
        <v>45683</v>
      </c>
      <c r="B403" s="2" t="str">
        <f t="shared" si="6"/>
        <v>January 2025</v>
      </c>
      <c r="C403" t="s">
        <v>405</v>
      </c>
      <c r="D403" t="s">
        <v>504</v>
      </c>
      <c r="E403">
        <v>4</v>
      </c>
      <c r="F403">
        <v>30</v>
      </c>
      <c r="G403">
        <v>120</v>
      </c>
      <c r="H403" t="s">
        <v>507</v>
      </c>
      <c r="I403" t="s">
        <v>509</v>
      </c>
      <c r="J403" t="s">
        <v>512</v>
      </c>
    </row>
    <row r="404" spans="1:10" x14ac:dyDescent="0.35">
      <c r="A404" s="2">
        <v>45705</v>
      </c>
      <c r="B404" s="2" t="str">
        <f t="shared" si="6"/>
        <v>February 2025</v>
      </c>
      <c r="C404" t="s">
        <v>406</v>
      </c>
      <c r="D404" t="s">
        <v>503</v>
      </c>
      <c r="E404">
        <v>5</v>
      </c>
      <c r="F404">
        <v>15</v>
      </c>
      <c r="G404">
        <v>75</v>
      </c>
      <c r="H404" t="s">
        <v>506</v>
      </c>
      <c r="I404" t="s">
        <v>509</v>
      </c>
      <c r="J404" t="s">
        <v>512</v>
      </c>
    </row>
    <row r="405" spans="1:10" x14ac:dyDescent="0.35">
      <c r="A405" s="2">
        <v>45592</v>
      </c>
      <c r="B405" s="2" t="str">
        <f t="shared" si="6"/>
        <v>October 2024</v>
      </c>
      <c r="C405" t="s">
        <v>407</v>
      </c>
      <c r="D405" t="s">
        <v>500</v>
      </c>
      <c r="E405">
        <v>2</v>
      </c>
      <c r="F405">
        <v>35</v>
      </c>
      <c r="G405">
        <v>70</v>
      </c>
      <c r="H405" t="s">
        <v>507</v>
      </c>
      <c r="I405" t="s">
        <v>510</v>
      </c>
      <c r="J405" t="s">
        <v>512</v>
      </c>
    </row>
    <row r="406" spans="1:10" x14ac:dyDescent="0.35">
      <c r="A406" s="2">
        <v>45655</v>
      </c>
      <c r="B406" s="2" t="str">
        <f t="shared" si="6"/>
        <v>December 2024</v>
      </c>
      <c r="C406" t="s">
        <v>408</v>
      </c>
      <c r="D406" t="s">
        <v>499</v>
      </c>
      <c r="E406">
        <v>4</v>
      </c>
      <c r="F406">
        <v>28</v>
      </c>
      <c r="G406">
        <v>112</v>
      </c>
      <c r="H406" t="s">
        <v>505</v>
      </c>
      <c r="I406" t="s">
        <v>509</v>
      </c>
      <c r="J406" t="s">
        <v>512</v>
      </c>
    </row>
    <row r="407" spans="1:10" x14ac:dyDescent="0.35">
      <c r="A407" s="2">
        <v>45747</v>
      </c>
      <c r="B407" s="2" t="str">
        <f t="shared" si="6"/>
        <v>March 2025</v>
      </c>
      <c r="C407" t="s">
        <v>409</v>
      </c>
      <c r="D407" t="s">
        <v>504</v>
      </c>
      <c r="E407">
        <v>4</v>
      </c>
      <c r="F407">
        <v>30</v>
      </c>
      <c r="G407">
        <v>120</v>
      </c>
      <c r="H407" t="s">
        <v>505</v>
      </c>
      <c r="I407" t="s">
        <v>509</v>
      </c>
      <c r="J407" t="s">
        <v>511</v>
      </c>
    </row>
    <row r="408" spans="1:10" x14ac:dyDescent="0.35">
      <c r="A408" s="2">
        <v>45581</v>
      </c>
      <c r="B408" s="2" t="str">
        <f t="shared" si="6"/>
        <v>October 2024</v>
      </c>
      <c r="C408" t="s">
        <v>410</v>
      </c>
      <c r="D408" t="s">
        <v>504</v>
      </c>
      <c r="E408">
        <v>3</v>
      </c>
      <c r="F408">
        <v>30</v>
      </c>
      <c r="G408">
        <v>90</v>
      </c>
      <c r="H408" t="s">
        <v>508</v>
      </c>
      <c r="I408" t="s">
        <v>509</v>
      </c>
      <c r="J408" t="s">
        <v>512</v>
      </c>
    </row>
    <row r="409" spans="1:10" x14ac:dyDescent="0.35">
      <c r="A409" s="2">
        <v>45746</v>
      </c>
      <c r="B409" s="2" t="str">
        <f t="shared" si="6"/>
        <v>March 2025</v>
      </c>
      <c r="C409" t="s">
        <v>411</v>
      </c>
      <c r="D409" t="s">
        <v>503</v>
      </c>
      <c r="E409">
        <v>3</v>
      </c>
      <c r="F409">
        <v>15</v>
      </c>
      <c r="G409">
        <v>45</v>
      </c>
      <c r="H409" t="s">
        <v>507</v>
      </c>
      <c r="I409" t="s">
        <v>509</v>
      </c>
      <c r="J409" t="s">
        <v>512</v>
      </c>
    </row>
    <row r="410" spans="1:10" x14ac:dyDescent="0.35">
      <c r="A410" s="2">
        <v>45581</v>
      </c>
      <c r="B410" s="2" t="str">
        <f t="shared" si="6"/>
        <v>October 2024</v>
      </c>
      <c r="C410" t="s">
        <v>412</v>
      </c>
      <c r="D410" t="s">
        <v>503</v>
      </c>
      <c r="E410">
        <v>2</v>
      </c>
      <c r="F410">
        <v>15</v>
      </c>
      <c r="G410">
        <v>30</v>
      </c>
      <c r="H410" t="s">
        <v>505</v>
      </c>
      <c r="I410" t="s">
        <v>509</v>
      </c>
      <c r="J410" t="s">
        <v>512</v>
      </c>
    </row>
    <row r="411" spans="1:10" x14ac:dyDescent="0.35">
      <c r="A411" s="2">
        <v>45629</v>
      </c>
      <c r="B411" s="2" t="str">
        <f t="shared" si="6"/>
        <v>December 2024</v>
      </c>
      <c r="C411" t="s">
        <v>413</v>
      </c>
      <c r="D411" t="s">
        <v>500</v>
      </c>
      <c r="E411">
        <v>4</v>
      </c>
      <c r="F411">
        <v>35</v>
      </c>
      <c r="G411">
        <v>140</v>
      </c>
      <c r="H411" t="s">
        <v>505</v>
      </c>
      <c r="I411" t="s">
        <v>510</v>
      </c>
      <c r="J411" t="s">
        <v>512</v>
      </c>
    </row>
    <row r="412" spans="1:10" x14ac:dyDescent="0.35">
      <c r="A412" s="2">
        <v>45662</v>
      </c>
      <c r="B412" s="2" t="str">
        <f t="shared" si="6"/>
        <v>January 2025</v>
      </c>
      <c r="C412" t="s">
        <v>414</v>
      </c>
      <c r="D412" t="s">
        <v>502</v>
      </c>
      <c r="E412">
        <v>1</v>
      </c>
      <c r="F412">
        <v>22</v>
      </c>
      <c r="G412">
        <v>22</v>
      </c>
      <c r="H412" t="s">
        <v>506</v>
      </c>
      <c r="I412" t="s">
        <v>510</v>
      </c>
      <c r="J412" t="s">
        <v>512</v>
      </c>
    </row>
    <row r="413" spans="1:10" x14ac:dyDescent="0.35">
      <c r="A413" s="2">
        <v>45682</v>
      </c>
      <c r="B413" s="2" t="str">
        <f t="shared" si="6"/>
        <v>January 2025</v>
      </c>
      <c r="C413" t="s">
        <v>415</v>
      </c>
      <c r="D413" t="s">
        <v>502</v>
      </c>
      <c r="E413">
        <v>3</v>
      </c>
      <c r="F413">
        <v>22</v>
      </c>
      <c r="G413">
        <v>66</v>
      </c>
      <c r="H413" t="s">
        <v>507</v>
      </c>
      <c r="I413" t="s">
        <v>510</v>
      </c>
      <c r="J413" t="s">
        <v>512</v>
      </c>
    </row>
    <row r="414" spans="1:10" x14ac:dyDescent="0.35">
      <c r="A414" s="2">
        <v>45582</v>
      </c>
      <c r="B414" s="2" t="str">
        <f t="shared" si="6"/>
        <v>October 2024</v>
      </c>
      <c r="C414" t="s">
        <v>416</v>
      </c>
      <c r="D414" t="s">
        <v>504</v>
      </c>
      <c r="E414">
        <v>4</v>
      </c>
      <c r="F414">
        <v>30</v>
      </c>
      <c r="G414">
        <v>120</v>
      </c>
      <c r="H414" t="s">
        <v>506</v>
      </c>
      <c r="I414" t="s">
        <v>509</v>
      </c>
      <c r="J414" t="s">
        <v>512</v>
      </c>
    </row>
    <row r="415" spans="1:10" x14ac:dyDescent="0.35">
      <c r="A415" s="2">
        <v>45634</v>
      </c>
      <c r="B415" s="2" t="str">
        <f t="shared" si="6"/>
        <v>December 2024</v>
      </c>
      <c r="C415" t="s">
        <v>417</v>
      </c>
      <c r="D415" t="s">
        <v>503</v>
      </c>
      <c r="E415">
        <v>3</v>
      </c>
      <c r="F415">
        <v>15</v>
      </c>
      <c r="G415">
        <v>45</v>
      </c>
      <c r="H415" t="s">
        <v>505</v>
      </c>
      <c r="I415" t="s">
        <v>510</v>
      </c>
      <c r="J415" t="s">
        <v>512</v>
      </c>
    </row>
    <row r="416" spans="1:10" x14ac:dyDescent="0.35">
      <c r="A416" s="2">
        <v>45740</v>
      </c>
      <c r="B416" s="2" t="str">
        <f t="shared" si="6"/>
        <v>March 2025</v>
      </c>
      <c r="C416" t="s">
        <v>418</v>
      </c>
      <c r="D416" t="s">
        <v>499</v>
      </c>
      <c r="E416">
        <v>1</v>
      </c>
      <c r="F416">
        <v>28</v>
      </c>
      <c r="G416">
        <v>28</v>
      </c>
      <c r="H416" t="s">
        <v>506</v>
      </c>
      <c r="I416" t="s">
        <v>509</v>
      </c>
      <c r="J416" t="s">
        <v>511</v>
      </c>
    </row>
    <row r="417" spans="1:10" x14ac:dyDescent="0.35">
      <c r="A417" s="2">
        <v>45606</v>
      </c>
      <c r="B417" s="2" t="str">
        <f t="shared" si="6"/>
        <v>November 2024</v>
      </c>
      <c r="C417" t="s">
        <v>419</v>
      </c>
      <c r="D417" t="s">
        <v>502</v>
      </c>
      <c r="E417">
        <v>4</v>
      </c>
      <c r="F417">
        <v>22</v>
      </c>
      <c r="G417">
        <v>88</v>
      </c>
      <c r="H417" t="s">
        <v>506</v>
      </c>
      <c r="I417" t="s">
        <v>509</v>
      </c>
      <c r="J417" t="s">
        <v>511</v>
      </c>
    </row>
    <row r="418" spans="1:10" x14ac:dyDescent="0.35">
      <c r="A418" s="2">
        <v>45732</v>
      </c>
      <c r="B418" s="2" t="str">
        <f t="shared" si="6"/>
        <v>March 2025</v>
      </c>
      <c r="C418" t="s">
        <v>420</v>
      </c>
      <c r="D418" t="s">
        <v>503</v>
      </c>
      <c r="E418">
        <v>2</v>
      </c>
      <c r="F418">
        <v>15</v>
      </c>
      <c r="G418">
        <v>30</v>
      </c>
      <c r="H418" t="s">
        <v>507</v>
      </c>
      <c r="I418" t="s">
        <v>510</v>
      </c>
      <c r="J418" t="s">
        <v>512</v>
      </c>
    </row>
    <row r="419" spans="1:10" x14ac:dyDescent="0.35">
      <c r="A419" s="2">
        <v>45587</v>
      </c>
      <c r="B419" s="2" t="str">
        <f t="shared" si="6"/>
        <v>October 2024</v>
      </c>
      <c r="C419" t="s">
        <v>421</v>
      </c>
      <c r="D419" t="s">
        <v>503</v>
      </c>
      <c r="E419">
        <v>2</v>
      </c>
      <c r="F419">
        <v>15</v>
      </c>
      <c r="G419">
        <v>30</v>
      </c>
      <c r="H419" t="s">
        <v>506</v>
      </c>
      <c r="I419" t="s">
        <v>510</v>
      </c>
      <c r="J419" t="s">
        <v>511</v>
      </c>
    </row>
    <row r="420" spans="1:10" x14ac:dyDescent="0.35">
      <c r="A420" s="2">
        <v>45675</v>
      </c>
      <c r="B420" s="2" t="str">
        <f t="shared" si="6"/>
        <v>January 2025</v>
      </c>
      <c r="C420" t="s">
        <v>422</v>
      </c>
      <c r="D420" t="s">
        <v>500</v>
      </c>
      <c r="E420">
        <v>1</v>
      </c>
      <c r="F420">
        <v>35</v>
      </c>
      <c r="G420">
        <v>35</v>
      </c>
      <c r="H420" t="s">
        <v>507</v>
      </c>
      <c r="I420" t="s">
        <v>509</v>
      </c>
      <c r="J420" t="s">
        <v>512</v>
      </c>
    </row>
    <row r="421" spans="1:10" x14ac:dyDescent="0.35">
      <c r="A421" s="2">
        <v>45585</v>
      </c>
      <c r="B421" s="2" t="str">
        <f t="shared" si="6"/>
        <v>October 2024</v>
      </c>
      <c r="C421" t="s">
        <v>423</v>
      </c>
      <c r="D421" t="s">
        <v>501</v>
      </c>
      <c r="E421">
        <v>5</v>
      </c>
      <c r="F421">
        <v>18</v>
      </c>
      <c r="G421">
        <v>90</v>
      </c>
      <c r="H421" t="s">
        <v>506</v>
      </c>
      <c r="I421" t="s">
        <v>509</v>
      </c>
      <c r="J421" t="s">
        <v>511</v>
      </c>
    </row>
    <row r="422" spans="1:10" x14ac:dyDescent="0.35">
      <c r="A422" s="2">
        <v>45744</v>
      </c>
      <c r="B422" s="2" t="str">
        <f t="shared" si="6"/>
        <v>March 2025</v>
      </c>
      <c r="C422" t="s">
        <v>424</v>
      </c>
      <c r="D422" t="s">
        <v>503</v>
      </c>
      <c r="E422">
        <v>1</v>
      </c>
      <c r="F422">
        <v>15</v>
      </c>
      <c r="G422">
        <v>15</v>
      </c>
      <c r="H422" t="s">
        <v>505</v>
      </c>
      <c r="I422" t="s">
        <v>510</v>
      </c>
      <c r="J422" t="s">
        <v>511</v>
      </c>
    </row>
    <row r="423" spans="1:10" x14ac:dyDescent="0.35">
      <c r="A423" s="2">
        <v>45624</v>
      </c>
      <c r="B423" s="2" t="str">
        <f t="shared" si="6"/>
        <v>November 2024</v>
      </c>
      <c r="C423" t="s">
        <v>425</v>
      </c>
      <c r="D423" t="s">
        <v>502</v>
      </c>
      <c r="E423">
        <v>1</v>
      </c>
      <c r="F423">
        <v>22</v>
      </c>
      <c r="G423">
        <v>22</v>
      </c>
      <c r="H423" t="s">
        <v>507</v>
      </c>
      <c r="I423" t="s">
        <v>510</v>
      </c>
      <c r="J423" t="s">
        <v>512</v>
      </c>
    </row>
    <row r="424" spans="1:10" x14ac:dyDescent="0.35">
      <c r="A424" s="2">
        <v>45642</v>
      </c>
      <c r="B424" s="2" t="str">
        <f t="shared" si="6"/>
        <v>December 2024</v>
      </c>
      <c r="C424" t="s">
        <v>426</v>
      </c>
      <c r="D424" t="s">
        <v>501</v>
      </c>
      <c r="E424">
        <v>4</v>
      </c>
      <c r="F424">
        <v>18</v>
      </c>
      <c r="G424">
        <v>72</v>
      </c>
      <c r="H424" t="s">
        <v>505</v>
      </c>
      <c r="I424" t="s">
        <v>509</v>
      </c>
      <c r="J424" t="s">
        <v>511</v>
      </c>
    </row>
    <row r="425" spans="1:10" x14ac:dyDescent="0.35">
      <c r="A425" s="2">
        <v>45722</v>
      </c>
      <c r="B425" s="2" t="str">
        <f t="shared" si="6"/>
        <v>March 2025</v>
      </c>
      <c r="C425" t="s">
        <v>427</v>
      </c>
      <c r="D425" t="s">
        <v>500</v>
      </c>
      <c r="E425">
        <v>2</v>
      </c>
      <c r="F425">
        <v>35</v>
      </c>
      <c r="G425">
        <v>70</v>
      </c>
      <c r="H425" t="s">
        <v>508</v>
      </c>
      <c r="I425" t="s">
        <v>509</v>
      </c>
      <c r="J425" t="s">
        <v>511</v>
      </c>
    </row>
    <row r="426" spans="1:10" x14ac:dyDescent="0.35">
      <c r="A426" s="2">
        <v>45671</v>
      </c>
      <c r="B426" s="2" t="str">
        <f t="shared" si="6"/>
        <v>January 2025</v>
      </c>
      <c r="C426" t="s">
        <v>428</v>
      </c>
      <c r="D426" t="s">
        <v>504</v>
      </c>
      <c r="E426">
        <v>4</v>
      </c>
      <c r="F426">
        <v>30</v>
      </c>
      <c r="G426">
        <v>120</v>
      </c>
      <c r="H426" t="s">
        <v>507</v>
      </c>
      <c r="I426" t="s">
        <v>509</v>
      </c>
      <c r="J426" t="s">
        <v>511</v>
      </c>
    </row>
    <row r="427" spans="1:10" x14ac:dyDescent="0.35">
      <c r="A427" s="2">
        <v>45597</v>
      </c>
      <c r="B427" s="2" t="str">
        <f t="shared" si="6"/>
        <v>November 2024</v>
      </c>
      <c r="C427" t="s">
        <v>429</v>
      </c>
      <c r="D427" t="s">
        <v>504</v>
      </c>
      <c r="E427">
        <v>4</v>
      </c>
      <c r="F427">
        <v>30</v>
      </c>
      <c r="G427">
        <v>120</v>
      </c>
      <c r="H427" t="s">
        <v>506</v>
      </c>
      <c r="I427" t="s">
        <v>510</v>
      </c>
      <c r="J427" t="s">
        <v>511</v>
      </c>
    </row>
    <row r="428" spans="1:10" x14ac:dyDescent="0.35">
      <c r="A428" s="2">
        <v>45629</v>
      </c>
      <c r="B428" s="2" t="str">
        <f t="shared" si="6"/>
        <v>December 2024</v>
      </c>
      <c r="C428" t="s">
        <v>430</v>
      </c>
      <c r="D428" t="s">
        <v>503</v>
      </c>
      <c r="E428">
        <v>1</v>
      </c>
      <c r="F428">
        <v>15</v>
      </c>
      <c r="G428">
        <v>15</v>
      </c>
      <c r="H428" t="s">
        <v>508</v>
      </c>
      <c r="I428" t="s">
        <v>509</v>
      </c>
      <c r="J428" t="s">
        <v>512</v>
      </c>
    </row>
    <row r="429" spans="1:10" x14ac:dyDescent="0.35">
      <c r="A429" s="2">
        <v>45618</v>
      </c>
      <c r="B429" s="2" t="str">
        <f t="shared" si="6"/>
        <v>November 2024</v>
      </c>
      <c r="C429" t="s">
        <v>23</v>
      </c>
      <c r="D429" t="s">
        <v>504</v>
      </c>
      <c r="E429">
        <v>5</v>
      </c>
      <c r="F429">
        <v>30</v>
      </c>
      <c r="G429">
        <v>150</v>
      </c>
      <c r="H429" t="s">
        <v>505</v>
      </c>
      <c r="I429" t="s">
        <v>510</v>
      </c>
      <c r="J429" t="s">
        <v>512</v>
      </c>
    </row>
    <row r="430" spans="1:10" x14ac:dyDescent="0.35">
      <c r="A430" s="2">
        <v>45731</v>
      </c>
      <c r="B430" s="2" t="str">
        <f t="shared" si="6"/>
        <v>March 2025</v>
      </c>
      <c r="C430" t="s">
        <v>431</v>
      </c>
      <c r="D430" t="s">
        <v>499</v>
      </c>
      <c r="E430">
        <v>2</v>
      </c>
      <c r="F430">
        <v>28</v>
      </c>
      <c r="G430">
        <v>56</v>
      </c>
      <c r="H430" t="s">
        <v>506</v>
      </c>
      <c r="I430" t="s">
        <v>509</v>
      </c>
      <c r="J430" t="s">
        <v>511</v>
      </c>
    </row>
    <row r="431" spans="1:10" x14ac:dyDescent="0.35">
      <c r="A431" s="2">
        <v>45693</v>
      </c>
      <c r="B431" s="2" t="str">
        <f t="shared" si="6"/>
        <v>February 2025</v>
      </c>
      <c r="C431" t="s">
        <v>432</v>
      </c>
      <c r="D431" t="s">
        <v>500</v>
      </c>
      <c r="E431">
        <v>5</v>
      </c>
      <c r="F431">
        <v>35</v>
      </c>
      <c r="G431">
        <v>175</v>
      </c>
      <c r="H431" t="s">
        <v>507</v>
      </c>
      <c r="I431" t="s">
        <v>510</v>
      </c>
      <c r="J431" t="s">
        <v>512</v>
      </c>
    </row>
    <row r="432" spans="1:10" x14ac:dyDescent="0.35">
      <c r="A432" s="2">
        <v>45599</v>
      </c>
      <c r="B432" s="2" t="str">
        <f t="shared" si="6"/>
        <v>November 2024</v>
      </c>
      <c r="C432" t="s">
        <v>433</v>
      </c>
      <c r="D432" t="s">
        <v>502</v>
      </c>
      <c r="E432">
        <v>5</v>
      </c>
      <c r="F432">
        <v>22</v>
      </c>
      <c r="G432">
        <v>110</v>
      </c>
      <c r="H432" t="s">
        <v>508</v>
      </c>
      <c r="I432" t="s">
        <v>509</v>
      </c>
      <c r="J432" t="s">
        <v>512</v>
      </c>
    </row>
    <row r="433" spans="1:10" x14ac:dyDescent="0.35">
      <c r="A433" s="2">
        <v>45584</v>
      </c>
      <c r="B433" s="2" t="str">
        <f t="shared" si="6"/>
        <v>October 2024</v>
      </c>
      <c r="C433" t="s">
        <v>434</v>
      </c>
      <c r="D433" t="s">
        <v>499</v>
      </c>
      <c r="E433">
        <v>5</v>
      </c>
      <c r="F433">
        <v>28</v>
      </c>
      <c r="G433">
        <v>140</v>
      </c>
      <c r="H433" t="s">
        <v>507</v>
      </c>
      <c r="I433" t="s">
        <v>510</v>
      </c>
      <c r="J433" t="s">
        <v>511</v>
      </c>
    </row>
    <row r="434" spans="1:10" x14ac:dyDescent="0.35">
      <c r="A434" s="2">
        <v>45576</v>
      </c>
      <c r="B434" s="2" t="str">
        <f t="shared" si="6"/>
        <v>October 2024</v>
      </c>
      <c r="C434" t="s">
        <v>435</v>
      </c>
      <c r="D434" t="s">
        <v>499</v>
      </c>
      <c r="E434">
        <v>4</v>
      </c>
      <c r="F434">
        <v>28</v>
      </c>
      <c r="G434">
        <v>112</v>
      </c>
      <c r="H434" t="s">
        <v>508</v>
      </c>
      <c r="I434" t="s">
        <v>510</v>
      </c>
      <c r="J434" t="s">
        <v>512</v>
      </c>
    </row>
    <row r="435" spans="1:10" x14ac:dyDescent="0.35">
      <c r="A435" s="2">
        <v>45745</v>
      </c>
      <c r="B435" s="2" t="str">
        <f t="shared" si="6"/>
        <v>March 2025</v>
      </c>
      <c r="C435" t="s">
        <v>436</v>
      </c>
      <c r="D435" t="s">
        <v>502</v>
      </c>
      <c r="E435">
        <v>1</v>
      </c>
      <c r="F435">
        <v>22</v>
      </c>
      <c r="G435">
        <v>22</v>
      </c>
      <c r="H435" t="s">
        <v>505</v>
      </c>
      <c r="I435" t="s">
        <v>510</v>
      </c>
      <c r="J435" t="s">
        <v>511</v>
      </c>
    </row>
    <row r="436" spans="1:10" x14ac:dyDescent="0.35">
      <c r="A436" s="2">
        <v>45645</v>
      </c>
      <c r="B436" s="2" t="str">
        <f t="shared" si="6"/>
        <v>December 2024</v>
      </c>
      <c r="C436" t="s">
        <v>437</v>
      </c>
      <c r="D436" t="s">
        <v>499</v>
      </c>
      <c r="E436">
        <v>5</v>
      </c>
      <c r="F436">
        <v>28</v>
      </c>
      <c r="G436">
        <v>140</v>
      </c>
      <c r="H436" t="s">
        <v>505</v>
      </c>
      <c r="I436" t="s">
        <v>510</v>
      </c>
      <c r="J436" t="s">
        <v>512</v>
      </c>
    </row>
    <row r="437" spans="1:10" x14ac:dyDescent="0.35">
      <c r="A437" s="2">
        <v>45716</v>
      </c>
      <c r="B437" s="2" t="str">
        <f t="shared" si="6"/>
        <v>February 2025</v>
      </c>
      <c r="C437" t="s">
        <v>438</v>
      </c>
      <c r="D437" t="s">
        <v>500</v>
      </c>
      <c r="E437">
        <v>1</v>
      </c>
      <c r="F437">
        <v>35</v>
      </c>
      <c r="G437">
        <v>35</v>
      </c>
      <c r="H437" t="s">
        <v>506</v>
      </c>
      <c r="I437" t="s">
        <v>509</v>
      </c>
      <c r="J437" t="s">
        <v>511</v>
      </c>
    </row>
    <row r="438" spans="1:10" x14ac:dyDescent="0.35">
      <c r="A438" s="2">
        <v>45628</v>
      </c>
      <c r="B438" s="2" t="str">
        <f t="shared" si="6"/>
        <v>December 2024</v>
      </c>
      <c r="C438" t="s">
        <v>439</v>
      </c>
      <c r="D438" t="s">
        <v>499</v>
      </c>
      <c r="E438">
        <v>4</v>
      </c>
      <c r="F438">
        <v>28</v>
      </c>
      <c r="G438">
        <v>112</v>
      </c>
      <c r="H438" t="s">
        <v>506</v>
      </c>
      <c r="I438" t="s">
        <v>509</v>
      </c>
      <c r="J438" t="s">
        <v>512</v>
      </c>
    </row>
    <row r="439" spans="1:10" x14ac:dyDescent="0.35">
      <c r="A439" s="2">
        <v>45736</v>
      </c>
      <c r="B439" s="2" t="str">
        <f t="shared" si="6"/>
        <v>March 2025</v>
      </c>
      <c r="C439" t="s">
        <v>440</v>
      </c>
      <c r="D439" t="s">
        <v>500</v>
      </c>
      <c r="E439">
        <v>2</v>
      </c>
      <c r="F439">
        <v>35</v>
      </c>
      <c r="G439">
        <v>70</v>
      </c>
      <c r="H439" t="s">
        <v>507</v>
      </c>
      <c r="I439" t="s">
        <v>509</v>
      </c>
      <c r="J439" t="s">
        <v>511</v>
      </c>
    </row>
    <row r="440" spans="1:10" x14ac:dyDescent="0.35">
      <c r="A440" s="2">
        <v>45607</v>
      </c>
      <c r="B440" s="2" t="str">
        <f t="shared" si="6"/>
        <v>November 2024</v>
      </c>
      <c r="C440" t="s">
        <v>441</v>
      </c>
      <c r="D440" t="s">
        <v>502</v>
      </c>
      <c r="E440">
        <v>3</v>
      </c>
      <c r="F440">
        <v>22</v>
      </c>
      <c r="G440">
        <v>66</v>
      </c>
      <c r="H440" t="s">
        <v>508</v>
      </c>
      <c r="I440" t="s">
        <v>509</v>
      </c>
      <c r="J440" t="s">
        <v>512</v>
      </c>
    </row>
    <row r="441" spans="1:10" x14ac:dyDescent="0.35">
      <c r="A441" s="2">
        <v>45598</v>
      </c>
      <c r="B441" s="2" t="str">
        <f t="shared" si="6"/>
        <v>November 2024</v>
      </c>
      <c r="C441" t="s">
        <v>442</v>
      </c>
      <c r="D441" t="s">
        <v>500</v>
      </c>
      <c r="E441">
        <v>3</v>
      </c>
      <c r="F441">
        <v>35</v>
      </c>
      <c r="G441">
        <v>105</v>
      </c>
      <c r="H441" t="s">
        <v>507</v>
      </c>
      <c r="I441" t="s">
        <v>510</v>
      </c>
      <c r="J441" t="s">
        <v>512</v>
      </c>
    </row>
    <row r="442" spans="1:10" x14ac:dyDescent="0.35">
      <c r="A442" s="2">
        <v>45635</v>
      </c>
      <c r="B442" s="2" t="str">
        <f t="shared" si="6"/>
        <v>December 2024</v>
      </c>
      <c r="C442" t="s">
        <v>443</v>
      </c>
      <c r="D442" t="s">
        <v>504</v>
      </c>
      <c r="E442">
        <v>1</v>
      </c>
      <c r="F442">
        <v>30</v>
      </c>
      <c r="G442">
        <v>30</v>
      </c>
      <c r="H442" t="s">
        <v>507</v>
      </c>
      <c r="I442" t="s">
        <v>510</v>
      </c>
      <c r="J442" t="s">
        <v>512</v>
      </c>
    </row>
    <row r="443" spans="1:10" x14ac:dyDescent="0.35">
      <c r="A443" s="2">
        <v>45696</v>
      </c>
      <c r="B443" s="2" t="str">
        <f t="shared" si="6"/>
        <v>February 2025</v>
      </c>
      <c r="C443" t="s">
        <v>444</v>
      </c>
      <c r="D443" t="s">
        <v>503</v>
      </c>
      <c r="E443">
        <v>1</v>
      </c>
      <c r="F443">
        <v>15</v>
      </c>
      <c r="G443">
        <v>15</v>
      </c>
      <c r="H443" t="s">
        <v>505</v>
      </c>
      <c r="I443" t="s">
        <v>510</v>
      </c>
      <c r="J443" t="s">
        <v>511</v>
      </c>
    </row>
    <row r="444" spans="1:10" x14ac:dyDescent="0.35">
      <c r="A444" s="2">
        <v>45631</v>
      </c>
      <c r="B444" s="2" t="str">
        <f t="shared" si="6"/>
        <v>December 2024</v>
      </c>
      <c r="C444" t="s">
        <v>445</v>
      </c>
      <c r="D444" t="s">
        <v>499</v>
      </c>
      <c r="E444">
        <v>5</v>
      </c>
      <c r="F444">
        <v>28</v>
      </c>
      <c r="G444">
        <v>140</v>
      </c>
      <c r="H444" t="s">
        <v>505</v>
      </c>
      <c r="I444" t="s">
        <v>509</v>
      </c>
      <c r="J444" t="s">
        <v>511</v>
      </c>
    </row>
    <row r="445" spans="1:10" x14ac:dyDescent="0.35">
      <c r="A445" s="2">
        <v>45569</v>
      </c>
      <c r="B445" s="2" t="str">
        <f t="shared" si="6"/>
        <v>October 2024</v>
      </c>
      <c r="C445" t="s">
        <v>446</v>
      </c>
      <c r="D445" t="s">
        <v>501</v>
      </c>
      <c r="E445">
        <v>1</v>
      </c>
      <c r="F445">
        <v>18</v>
      </c>
      <c r="G445">
        <v>18</v>
      </c>
      <c r="H445" t="s">
        <v>508</v>
      </c>
      <c r="I445" t="s">
        <v>510</v>
      </c>
      <c r="J445" t="s">
        <v>511</v>
      </c>
    </row>
    <row r="446" spans="1:10" x14ac:dyDescent="0.35">
      <c r="A446" s="2">
        <v>45611</v>
      </c>
      <c r="B446" s="2" t="str">
        <f t="shared" si="6"/>
        <v>November 2024</v>
      </c>
      <c r="C446" t="s">
        <v>447</v>
      </c>
      <c r="D446" t="s">
        <v>499</v>
      </c>
      <c r="E446">
        <v>5</v>
      </c>
      <c r="F446">
        <v>28</v>
      </c>
      <c r="G446">
        <v>140</v>
      </c>
      <c r="H446" t="s">
        <v>505</v>
      </c>
      <c r="I446" t="s">
        <v>510</v>
      </c>
      <c r="J446" t="s">
        <v>511</v>
      </c>
    </row>
    <row r="447" spans="1:10" x14ac:dyDescent="0.35">
      <c r="A447" s="2">
        <v>45672</v>
      </c>
      <c r="B447" s="2" t="str">
        <f t="shared" si="6"/>
        <v>January 2025</v>
      </c>
      <c r="C447" t="s">
        <v>448</v>
      </c>
      <c r="D447" t="s">
        <v>500</v>
      </c>
      <c r="E447">
        <v>3</v>
      </c>
      <c r="F447">
        <v>35</v>
      </c>
      <c r="G447">
        <v>105</v>
      </c>
      <c r="H447" t="s">
        <v>507</v>
      </c>
      <c r="I447" t="s">
        <v>510</v>
      </c>
      <c r="J447" t="s">
        <v>511</v>
      </c>
    </row>
    <row r="448" spans="1:10" x14ac:dyDescent="0.35">
      <c r="A448" s="2">
        <v>45694</v>
      </c>
      <c r="B448" s="2" t="str">
        <f t="shared" si="6"/>
        <v>February 2025</v>
      </c>
      <c r="C448" t="s">
        <v>360</v>
      </c>
      <c r="D448" t="s">
        <v>500</v>
      </c>
      <c r="E448">
        <v>1</v>
      </c>
      <c r="F448">
        <v>35</v>
      </c>
      <c r="G448">
        <v>35</v>
      </c>
      <c r="H448" t="s">
        <v>505</v>
      </c>
      <c r="I448" t="s">
        <v>509</v>
      </c>
      <c r="J448" t="s">
        <v>512</v>
      </c>
    </row>
    <row r="449" spans="1:10" x14ac:dyDescent="0.35">
      <c r="A449" s="2">
        <v>45583</v>
      </c>
      <c r="B449" s="2" t="str">
        <f t="shared" si="6"/>
        <v>October 2024</v>
      </c>
      <c r="C449" t="s">
        <v>449</v>
      </c>
      <c r="D449" t="s">
        <v>502</v>
      </c>
      <c r="E449">
        <v>3</v>
      </c>
      <c r="F449">
        <v>22</v>
      </c>
      <c r="G449">
        <v>66</v>
      </c>
      <c r="H449" t="s">
        <v>508</v>
      </c>
      <c r="I449" t="s">
        <v>509</v>
      </c>
      <c r="J449" t="s">
        <v>512</v>
      </c>
    </row>
    <row r="450" spans="1:10" x14ac:dyDescent="0.35">
      <c r="A450" s="2">
        <v>45568</v>
      </c>
      <c r="B450" s="2" t="str">
        <f t="shared" si="6"/>
        <v>October 2024</v>
      </c>
      <c r="C450" t="s">
        <v>450</v>
      </c>
      <c r="D450" t="s">
        <v>503</v>
      </c>
      <c r="E450">
        <v>2</v>
      </c>
      <c r="F450">
        <v>15</v>
      </c>
      <c r="G450">
        <v>30</v>
      </c>
      <c r="H450" t="s">
        <v>508</v>
      </c>
      <c r="I450" t="s">
        <v>509</v>
      </c>
      <c r="J450" t="s">
        <v>512</v>
      </c>
    </row>
    <row r="451" spans="1:10" x14ac:dyDescent="0.35">
      <c r="A451" s="2">
        <v>45660</v>
      </c>
      <c r="B451" s="2" t="str">
        <f t="shared" ref="B451:B501" si="7">TEXT(A451, "mmmm yyyy")</f>
        <v>January 2025</v>
      </c>
      <c r="C451" t="s">
        <v>451</v>
      </c>
      <c r="D451" t="s">
        <v>504</v>
      </c>
      <c r="E451">
        <v>4</v>
      </c>
      <c r="F451">
        <v>30</v>
      </c>
      <c r="G451">
        <v>120</v>
      </c>
      <c r="H451" t="s">
        <v>505</v>
      </c>
      <c r="I451" t="s">
        <v>509</v>
      </c>
      <c r="J451" t="s">
        <v>511</v>
      </c>
    </row>
    <row r="452" spans="1:10" x14ac:dyDescent="0.35">
      <c r="A452" s="2">
        <v>45670</v>
      </c>
      <c r="B452" s="2" t="str">
        <f t="shared" si="7"/>
        <v>January 2025</v>
      </c>
      <c r="C452" t="s">
        <v>452</v>
      </c>
      <c r="D452" t="s">
        <v>499</v>
      </c>
      <c r="E452">
        <v>2</v>
      </c>
      <c r="F452">
        <v>28</v>
      </c>
      <c r="G452">
        <v>56</v>
      </c>
      <c r="H452" t="s">
        <v>508</v>
      </c>
      <c r="I452" t="s">
        <v>509</v>
      </c>
      <c r="J452" t="s">
        <v>512</v>
      </c>
    </row>
    <row r="453" spans="1:10" x14ac:dyDescent="0.35">
      <c r="A453" s="2">
        <v>45566</v>
      </c>
      <c r="B453" s="2" t="str">
        <f t="shared" si="7"/>
        <v>October 2024</v>
      </c>
      <c r="C453" t="s">
        <v>453</v>
      </c>
      <c r="D453" t="s">
        <v>500</v>
      </c>
      <c r="E453">
        <v>4</v>
      </c>
      <c r="F453">
        <v>35</v>
      </c>
      <c r="G453">
        <v>140</v>
      </c>
      <c r="H453" t="s">
        <v>507</v>
      </c>
      <c r="I453" t="s">
        <v>509</v>
      </c>
      <c r="J453" t="s">
        <v>511</v>
      </c>
    </row>
    <row r="454" spans="1:10" x14ac:dyDescent="0.35">
      <c r="A454" s="2">
        <v>45673</v>
      </c>
      <c r="B454" s="2" t="str">
        <f t="shared" si="7"/>
        <v>January 2025</v>
      </c>
      <c r="C454" t="s">
        <v>454</v>
      </c>
      <c r="D454" t="s">
        <v>502</v>
      </c>
      <c r="E454">
        <v>1</v>
      </c>
      <c r="F454">
        <v>22</v>
      </c>
      <c r="G454">
        <v>22</v>
      </c>
      <c r="H454" t="s">
        <v>508</v>
      </c>
      <c r="I454" t="s">
        <v>509</v>
      </c>
      <c r="J454" t="s">
        <v>511</v>
      </c>
    </row>
    <row r="455" spans="1:10" x14ac:dyDescent="0.35">
      <c r="A455" s="2">
        <v>45625</v>
      </c>
      <c r="B455" s="2" t="str">
        <f t="shared" si="7"/>
        <v>November 2024</v>
      </c>
      <c r="C455" t="s">
        <v>455</v>
      </c>
      <c r="D455" t="s">
        <v>504</v>
      </c>
      <c r="E455">
        <v>4</v>
      </c>
      <c r="F455">
        <v>30</v>
      </c>
      <c r="G455">
        <v>120</v>
      </c>
      <c r="H455" t="s">
        <v>506</v>
      </c>
      <c r="I455" t="s">
        <v>509</v>
      </c>
      <c r="J455" t="s">
        <v>511</v>
      </c>
    </row>
    <row r="456" spans="1:10" x14ac:dyDescent="0.35">
      <c r="A456" s="2">
        <v>45695</v>
      </c>
      <c r="B456" s="2" t="str">
        <f t="shared" si="7"/>
        <v>February 2025</v>
      </c>
      <c r="C456" t="s">
        <v>456</v>
      </c>
      <c r="D456" t="s">
        <v>501</v>
      </c>
      <c r="E456">
        <v>4</v>
      </c>
      <c r="F456">
        <v>18</v>
      </c>
      <c r="G456">
        <v>72</v>
      </c>
      <c r="H456" t="s">
        <v>507</v>
      </c>
      <c r="I456" t="s">
        <v>510</v>
      </c>
      <c r="J456" t="s">
        <v>511</v>
      </c>
    </row>
    <row r="457" spans="1:10" x14ac:dyDescent="0.35">
      <c r="A457" s="2">
        <v>45626</v>
      </c>
      <c r="B457" s="2" t="str">
        <f t="shared" si="7"/>
        <v>November 2024</v>
      </c>
      <c r="C457" t="s">
        <v>457</v>
      </c>
      <c r="D457" t="s">
        <v>503</v>
      </c>
      <c r="E457">
        <v>3</v>
      </c>
      <c r="F457">
        <v>15</v>
      </c>
      <c r="G457">
        <v>45</v>
      </c>
      <c r="H457" t="s">
        <v>506</v>
      </c>
      <c r="I457" t="s">
        <v>510</v>
      </c>
      <c r="J457" t="s">
        <v>512</v>
      </c>
    </row>
    <row r="458" spans="1:10" x14ac:dyDescent="0.35">
      <c r="A458" s="2">
        <v>45681</v>
      </c>
      <c r="B458" s="2" t="str">
        <f t="shared" si="7"/>
        <v>January 2025</v>
      </c>
      <c r="C458" t="s">
        <v>458</v>
      </c>
      <c r="D458" t="s">
        <v>503</v>
      </c>
      <c r="E458">
        <v>2</v>
      </c>
      <c r="F458">
        <v>15</v>
      </c>
      <c r="G458">
        <v>30</v>
      </c>
      <c r="H458" t="s">
        <v>505</v>
      </c>
      <c r="I458" t="s">
        <v>509</v>
      </c>
      <c r="J458" t="s">
        <v>511</v>
      </c>
    </row>
    <row r="459" spans="1:10" x14ac:dyDescent="0.35">
      <c r="A459" s="2">
        <v>45605</v>
      </c>
      <c r="B459" s="2" t="str">
        <f t="shared" si="7"/>
        <v>November 2024</v>
      </c>
      <c r="C459" t="s">
        <v>459</v>
      </c>
      <c r="D459" t="s">
        <v>499</v>
      </c>
      <c r="E459">
        <v>2</v>
      </c>
      <c r="F459">
        <v>28</v>
      </c>
      <c r="G459">
        <v>56</v>
      </c>
      <c r="H459" t="s">
        <v>506</v>
      </c>
      <c r="I459" t="s">
        <v>510</v>
      </c>
      <c r="J459" t="s">
        <v>512</v>
      </c>
    </row>
    <row r="460" spans="1:10" x14ac:dyDescent="0.35">
      <c r="A460" s="2">
        <v>45596</v>
      </c>
      <c r="B460" s="2" t="str">
        <f t="shared" si="7"/>
        <v>October 2024</v>
      </c>
      <c r="C460" t="s">
        <v>460</v>
      </c>
      <c r="D460" t="s">
        <v>504</v>
      </c>
      <c r="E460">
        <v>3</v>
      </c>
      <c r="F460">
        <v>30</v>
      </c>
      <c r="G460">
        <v>90</v>
      </c>
      <c r="H460" t="s">
        <v>506</v>
      </c>
      <c r="I460" t="s">
        <v>510</v>
      </c>
      <c r="J460" t="s">
        <v>512</v>
      </c>
    </row>
    <row r="461" spans="1:10" x14ac:dyDescent="0.35">
      <c r="A461" s="2">
        <v>45633</v>
      </c>
      <c r="B461" s="2" t="str">
        <f t="shared" si="7"/>
        <v>December 2024</v>
      </c>
      <c r="C461" t="s">
        <v>461</v>
      </c>
      <c r="D461" t="s">
        <v>499</v>
      </c>
      <c r="E461">
        <v>1</v>
      </c>
      <c r="F461">
        <v>28</v>
      </c>
      <c r="G461">
        <v>28</v>
      </c>
      <c r="H461" t="s">
        <v>508</v>
      </c>
      <c r="I461" t="s">
        <v>509</v>
      </c>
      <c r="J461" t="s">
        <v>511</v>
      </c>
    </row>
    <row r="462" spans="1:10" x14ac:dyDescent="0.35">
      <c r="A462" s="2">
        <v>45649</v>
      </c>
      <c r="B462" s="2" t="str">
        <f t="shared" si="7"/>
        <v>December 2024</v>
      </c>
      <c r="C462" t="s">
        <v>462</v>
      </c>
      <c r="D462" t="s">
        <v>501</v>
      </c>
      <c r="E462">
        <v>1</v>
      </c>
      <c r="F462">
        <v>18</v>
      </c>
      <c r="G462">
        <v>18</v>
      </c>
      <c r="H462" t="s">
        <v>508</v>
      </c>
      <c r="I462" t="s">
        <v>510</v>
      </c>
      <c r="J462" t="s">
        <v>511</v>
      </c>
    </row>
    <row r="463" spans="1:10" x14ac:dyDescent="0.35">
      <c r="A463" s="2">
        <v>45739</v>
      </c>
      <c r="B463" s="2" t="str">
        <f t="shared" si="7"/>
        <v>March 2025</v>
      </c>
      <c r="C463" t="s">
        <v>463</v>
      </c>
      <c r="D463" t="s">
        <v>503</v>
      </c>
      <c r="E463">
        <v>3</v>
      </c>
      <c r="F463">
        <v>15</v>
      </c>
      <c r="G463">
        <v>45</v>
      </c>
      <c r="H463" t="s">
        <v>507</v>
      </c>
      <c r="I463" t="s">
        <v>510</v>
      </c>
      <c r="J463" t="s">
        <v>512</v>
      </c>
    </row>
    <row r="464" spans="1:10" x14ac:dyDescent="0.35">
      <c r="A464" s="2">
        <v>45708</v>
      </c>
      <c r="B464" s="2" t="str">
        <f t="shared" si="7"/>
        <v>February 2025</v>
      </c>
      <c r="C464" t="s">
        <v>464</v>
      </c>
      <c r="D464" t="s">
        <v>500</v>
      </c>
      <c r="E464">
        <v>5</v>
      </c>
      <c r="F464">
        <v>35</v>
      </c>
      <c r="G464">
        <v>175</v>
      </c>
      <c r="H464" t="s">
        <v>507</v>
      </c>
      <c r="I464" t="s">
        <v>510</v>
      </c>
      <c r="J464" t="s">
        <v>511</v>
      </c>
    </row>
    <row r="465" spans="1:10" x14ac:dyDescent="0.35">
      <c r="A465" s="2">
        <v>45601</v>
      </c>
      <c r="B465" s="2" t="str">
        <f t="shared" si="7"/>
        <v>November 2024</v>
      </c>
      <c r="C465" t="s">
        <v>465</v>
      </c>
      <c r="D465" t="s">
        <v>499</v>
      </c>
      <c r="E465">
        <v>1</v>
      </c>
      <c r="F465">
        <v>28</v>
      </c>
      <c r="G465">
        <v>28</v>
      </c>
      <c r="H465" t="s">
        <v>505</v>
      </c>
      <c r="I465" t="s">
        <v>509</v>
      </c>
      <c r="J465" t="s">
        <v>511</v>
      </c>
    </row>
    <row r="466" spans="1:10" x14ac:dyDescent="0.35">
      <c r="A466" s="2">
        <v>45668</v>
      </c>
      <c r="B466" s="2" t="str">
        <f t="shared" si="7"/>
        <v>January 2025</v>
      </c>
      <c r="C466" t="s">
        <v>466</v>
      </c>
      <c r="D466" t="s">
        <v>503</v>
      </c>
      <c r="E466">
        <v>1</v>
      </c>
      <c r="F466">
        <v>15</v>
      </c>
      <c r="G466">
        <v>15</v>
      </c>
      <c r="H466" t="s">
        <v>507</v>
      </c>
      <c r="I466" t="s">
        <v>509</v>
      </c>
      <c r="J466" t="s">
        <v>511</v>
      </c>
    </row>
    <row r="467" spans="1:10" x14ac:dyDescent="0.35">
      <c r="A467" s="2">
        <v>45616</v>
      </c>
      <c r="B467" s="2" t="str">
        <f t="shared" si="7"/>
        <v>November 2024</v>
      </c>
      <c r="C467" t="s">
        <v>467</v>
      </c>
      <c r="D467" t="s">
        <v>500</v>
      </c>
      <c r="E467">
        <v>4</v>
      </c>
      <c r="F467">
        <v>35</v>
      </c>
      <c r="G467">
        <v>140</v>
      </c>
      <c r="H467" t="s">
        <v>507</v>
      </c>
      <c r="I467" t="s">
        <v>510</v>
      </c>
      <c r="J467" t="s">
        <v>511</v>
      </c>
    </row>
    <row r="468" spans="1:10" x14ac:dyDescent="0.35">
      <c r="A468" s="2">
        <v>45576</v>
      </c>
      <c r="B468" s="2" t="str">
        <f t="shared" si="7"/>
        <v>October 2024</v>
      </c>
      <c r="C468" t="s">
        <v>468</v>
      </c>
      <c r="D468" t="s">
        <v>502</v>
      </c>
      <c r="E468">
        <v>1</v>
      </c>
      <c r="F468">
        <v>22</v>
      </c>
      <c r="G468">
        <v>22</v>
      </c>
      <c r="H468" t="s">
        <v>506</v>
      </c>
      <c r="I468" t="s">
        <v>510</v>
      </c>
      <c r="J468" t="s">
        <v>512</v>
      </c>
    </row>
    <row r="469" spans="1:10" x14ac:dyDescent="0.35">
      <c r="A469" s="2">
        <v>45573</v>
      </c>
      <c r="B469" s="2" t="str">
        <f t="shared" si="7"/>
        <v>October 2024</v>
      </c>
      <c r="C469" t="s">
        <v>469</v>
      </c>
      <c r="D469" t="s">
        <v>502</v>
      </c>
      <c r="E469">
        <v>4</v>
      </c>
      <c r="F469">
        <v>22</v>
      </c>
      <c r="G469">
        <v>88</v>
      </c>
      <c r="H469" t="s">
        <v>508</v>
      </c>
      <c r="I469" t="s">
        <v>509</v>
      </c>
      <c r="J469" t="s">
        <v>511</v>
      </c>
    </row>
    <row r="470" spans="1:10" x14ac:dyDescent="0.35">
      <c r="A470" s="2">
        <v>45636</v>
      </c>
      <c r="B470" s="2" t="str">
        <f t="shared" si="7"/>
        <v>December 2024</v>
      </c>
      <c r="C470" t="s">
        <v>470</v>
      </c>
      <c r="D470" t="s">
        <v>503</v>
      </c>
      <c r="E470">
        <v>4</v>
      </c>
      <c r="F470">
        <v>15</v>
      </c>
      <c r="G470">
        <v>60</v>
      </c>
      <c r="H470" t="s">
        <v>507</v>
      </c>
      <c r="I470" t="s">
        <v>509</v>
      </c>
      <c r="J470" t="s">
        <v>512</v>
      </c>
    </row>
    <row r="471" spans="1:10" x14ac:dyDescent="0.35">
      <c r="A471" s="2">
        <v>45693</v>
      </c>
      <c r="B471" s="2" t="str">
        <f t="shared" si="7"/>
        <v>February 2025</v>
      </c>
      <c r="C471" t="s">
        <v>471</v>
      </c>
      <c r="D471" t="s">
        <v>502</v>
      </c>
      <c r="E471">
        <v>5</v>
      </c>
      <c r="F471">
        <v>22</v>
      </c>
      <c r="G471">
        <v>110</v>
      </c>
      <c r="H471" t="s">
        <v>507</v>
      </c>
      <c r="I471" t="s">
        <v>509</v>
      </c>
      <c r="J471" t="s">
        <v>512</v>
      </c>
    </row>
    <row r="472" spans="1:10" x14ac:dyDescent="0.35">
      <c r="A472" s="2">
        <v>45664</v>
      </c>
      <c r="B472" s="2" t="str">
        <f t="shared" si="7"/>
        <v>January 2025</v>
      </c>
      <c r="C472" t="s">
        <v>472</v>
      </c>
      <c r="D472" t="s">
        <v>501</v>
      </c>
      <c r="E472">
        <v>4</v>
      </c>
      <c r="F472">
        <v>18</v>
      </c>
      <c r="G472">
        <v>72</v>
      </c>
      <c r="H472" t="s">
        <v>505</v>
      </c>
      <c r="I472" t="s">
        <v>509</v>
      </c>
      <c r="J472" t="s">
        <v>512</v>
      </c>
    </row>
    <row r="473" spans="1:10" x14ac:dyDescent="0.35">
      <c r="A473" s="2">
        <v>45657</v>
      </c>
      <c r="B473" s="2" t="str">
        <f t="shared" si="7"/>
        <v>December 2024</v>
      </c>
      <c r="C473" t="s">
        <v>473</v>
      </c>
      <c r="D473" t="s">
        <v>502</v>
      </c>
      <c r="E473">
        <v>5</v>
      </c>
      <c r="F473">
        <v>22</v>
      </c>
      <c r="G473">
        <v>110</v>
      </c>
      <c r="H473" t="s">
        <v>508</v>
      </c>
      <c r="I473" t="s">
        <v>510</v>
      </c>
      <c r="J473" t="s">
        <v>512</v>
      </c>
    </row>
    <row r="474" spans="1:10" x14ac:dyDescent="0.35">
      <c r="A474" s="2">
        <v>45635</v>
      </c>
      <c r="B474" s="2" t="str">
        <f t="shared" si="7"/>
        <v>December 2024</v>
      </c>
      <c r="C474" t="s">
        <v>331</v>
      </c>
      <c r="D474" t="s">
        <v>501</v>
      </c>
      <c r="E474">
        <v>1</v>
      </c>
      <c r="F474">
        <v>18</v>
      </c>
      <c r="G474">
        <v>18</v>
      </c>
      <c r="H474" t="s">
        <v>505</v>
      </c>
      <c r="I474" t="s">
        <v>509</v>
      </c>
      <c r="J474" t="s">
        <v>512</v>
      </c>
    </row>
    <row r="475" spans="1:10" x14ac:dyDescent="0.35">
      <c r="A475" s="2">
        <v>45580</v>
      </c>
      <c r="B475" s="2" t="str">
        <f t="shared" si="7"/>
        <v>October 2024</v>
      </c>
      <c r="C475" t="s">
        <v>474</v>
      </c>
      <c r="D475" t="s">
        <v>502</v>
      </c>
      <c r="E475">
        <v>5</v>
      </c>
      <c r="F475">
        <v>22</v>
      </c>
      <c r="G475">
        <v>110</v>
      </c>
      <c r="H475" t="s">
        <v>505</v>
      </c>
      <c r="I475" t="s">
        <v>509</v>
      </c>
      <c r="J475" t="s">
        <v>511</v>
      </c>
    </row>
    <row r="476" spans="1:10" x14ac:dyDescent="0.35">
      <c r="A476" s="2">
        <v>45629</v>
      </c>
      <c r="B476" s="2" t="str">
        <f t="shared" si="7"/>
        <v>December 2024</v>
      </c>
      <c r="C476" t="s">
        <v>475</v>
      </c>
      <c r="D476" t="s">
        <v>500</v>
      </c>
      <c r="E476">
        <v>2</v>
      </c>
      <c r="F476">
        <v>35</v>
      </c>
      <c r="G476">
        <v>70</v>
      </c>
      <c r="H476" t="s">
        <v>507</v>
      </c>
      <c r="I476" t="s">
        <v>509</v>
      </c>
      <c r="J476" t="s">
        <v>512</v>
      </c>
    </row>
    <row r="477" spans="1:10" x14ac:dyDescent="0.35">
      <c r="A477" s="2">
        <v>45656</v>
      </c>
      <c r="B477" s="2" t="str">
        <f t="shared" si="7"/>
        <v>December 2024</v>
      </c>
      <c r="C477" t="s">
        <v>476</v>
      </c>
      <c r="D477" t="s">
        <v>501</v>
      </c>
      <c r="E477">
        <v>2</v>
      </c>
      <c r="F477">
        <v>18</v>
      </c>
      <c r="G477">
        <v>36</v>
      </c>
      <c r="H477" t="s">
        <v>508</v>
      </c>
      <c r="I477" t="s">
        <v>510</v>
      </c>
      <c r="J477" t="s">
        <v>511</v>
      </c>
    </row>
    <row r="478" spans="1:10" x14ac:dyDescent="0.35">
      <c r="A478" s="2">
        <v>45746</v>
      </c>
      <c r="B478" s="2" t="str">
        <f t="shared" si="7"/>
        <v>March 2025</v>
      </c>
      <c r="C478" t="s">
        <v>477</v>
      </c>
      <c r="D478" t="s">
        <v>500</v>
      </c>
      <c r="E478">
        <v>3</v>
      </c>
      <c r="F478">
        <v>35</v>
      </c>
      <c r="G478">
        <v>105</v>
      </c>
      <c r="H478" t="s">
        <v>505</v>
      </c>
      <c r="I478" t="s">
        <v>510</v>
      </c>
      <c r="J478" t="s">
        <v>512</v>
      </c>
    </row>
    <row r="479" spans="1:10" x14ac:dyDescent="0.35">
      <c r="A479" s="2">
        <v>45610</v>
      </c>
      <c r="B479" s="2" t="str">
        <f t="shared" si="7"/>
        <v>November 2024</v>
      </c>
      <c r="C479" t="s">
        <v>478</v>
      </c>
      <c r="D479" t="s">
        <v>502</v>
      </c>
      <c r="E479">
        <v>1</v>
      </c>
      <c r="F479">
        <v>22</v>
      </c>
      <c r="G479">
        <v>22</v>
      </c>
      <c r="H479" t="s">
        <v>507</v>
      </c>
      <c r="I479" t="s">
        <v>509</v>
      </c>
      <c r="J479" t="s">
        <v>511</v>
      </c>
    </row>
    <row r="480" spans="1:10" x14ac:dyDescent="0.35">
      <c r="A480" s="2">
        <v>45571</v>
      </c>
      <c r="B480" s="2" t="str">
        <f t="shared" si="7"/>
        <v>October 2024</v>
      </c>
      <c r="C480" t="s">
        <v>419</v>
      </c>
      <c r="D480" t="s">
        <v>504</v>
      </c>
      <c r="E480">
        <v>4</v>
      </c>
      <c r="F480">
        <v>30</v>
      </c>
      <c r="G480">
        <v>120</v>
      </c>
      <c r="H480" t="s">
        <v>508</v>
      </c>
      <c r="I480" t="s">
        <v>509</v>
      </c>
      <c r="J480" t="s">
        <v>511</v>
      </c>
    </row>
    <row r="481" spans="1:10" x14ac:dyDescent="0.35">
      <c r="A481" s="2">
        <v>45653</v>
      </c>
      <c r="B481" s="2" t="str">
        <f t="shared" si="7"/>
        <v>December 2024</v>
      </c>
      <c r="C481" t="s">
        <v>479</v>
      </c>
      <c r="D481" t="s">
        <v>500</v>
      </c>
      <c r="E481">
        <v>2</v>
      </c>
      <c r="F481">
        <v>35</v>
      </c>
      <c r="G481">
        <v>70</v>
      </c>
      <c r="H481" t="s">
        <v>507</v>
      </c>
      <c r="I481" t="s">
        <v>509</v>
      </c>
      <c r="J481" t="s">
        <v>511</v>
      </c>
    </row>
    <row r="482" spans="1:10" x14ac:dyDescent="0.35">
      <c r="A482" s="2">
        <v>45716</v>
      </c>
      <c r="B482" s="2" t="str">
        <f t="shared" si="7"/>
        <v>February 2025</v>
      </c>
      <c r="C482" t="s">
        <v>480</v>
      </c>
      <c r="D482" t="s">
        <v>500</v>
      </c>
      <c r="E482">
        <v>2</v>
      </c>
      <c r="F482">
        <v>35</v>
      </c>
      <c r="G482">
        <v>70</v>
      </c>
      <c r="H482" t="s">
        <v>508</v>
      </c>
      <c r="I482" t="s">
        <v>509</v>
      </c>
      <c r="J482" t="s">
        <v>512</v>
      </c>
    </row>
    <row r="483" spans="1:10" x14ac:dyDescent="0.35">
      <c r="A483" s="2">
        <v>45746</v>
      </c>
      <c r="B483" s="2" t="str">
        <f t="shared" si="7"/>
        <v>March 2025</v>
      </c>
      <c r="C483" t="s">
        <v>481</v>
      </c>
      <c r="D483" t="s">
        <v>500</v>
      </c>
      <c r="E483">
        <v>4</v>
      </c>
      <c r="F483">
        <v>35</v>
      </c>
      <c r="G483">
        <v>140</v>
      </c>
      <c r="H483" t="s">
        <v>508</v>
      </c>
      <c r="I483" t="s">
        <v>510</v>
      </c>
      <c r="J483" t="s">
        <v>512</v>
      </c>
    </row>
    <row r="484" spans="1:10" x14ac:dyDescent="0.35">
      <c r="A484" s="2">
        <v>45600</v>
      </c>
      <c r="B484" s="2" t="str">
        <f t="shared" si="7"/>
        <v>November 2024</v>
      </c>
      <c r="C484" t="s">
        <v>482</v>
      </c>
      <c r="D484" t="s">
        <v>501</v>
      </c>
      <c r="E484">
        <v>4</v>
      </c>
      <c r="F484">
        <v>18</v>
      </c>
      <c r="G484">
        <v>72</v>
      </c>
      <c r="H484" t="s">
        <v>508</v>
      </c>
      <c r="I484" t="s">
        <v>509</v>
      </c>
      <c r="J484" t="s">
        <v>512</v>
      </c>
    </row>
    <row r="485" spans="1:10" x14ac:dyDescent="0.35">
      <c r="A485" s="2">
        <v>45623</v>
      </c>
      <c r="B485" s="2" t="str">
        <f t="shared" si="7"/>
        <v>November 2024</v>
      </c>
      <c r="C485" t="s">
        <v>483</v>
      </c>
      <c r="D485" t="s">
        <v>500</v>
      </c>
      <c r="E485">
        <v>5</v>
      </c>
      <c r="F485">
        <v>35</v>
      </c>
      <c r="G485">
        <v>175</v>
      </c>
      <c r="H485" t="s">
        <v>506</v>
      </c>
      <c r="I485" t="s">
        <v>510</v>
      </c>
      <c r="J485" t="s">
        <v>512</v>
      </c>
    </row>
    <row r="486" spans="1:10" x14ac:dyDescent="0.35">
      <c r="A486" s="2">
        <v>45598</v>
      </c>
      <c r="B486" s="2" t="str">
        <f t="shared" si="7"/>
        <v>November 2024</v>
      </c>
      <c r="C486" t="s">
        <v>484</v>
      </c>
      <c r="D486" t="s">
        <v>501</v>
      </c>
      <c r="E486">
        <v>1</v>
      </c>
      <c r="F486">
        <v>18</v>
      </c>
      <c r="G486">
        <v>18</v>
      </c>
      <c r="H486" t="s">
        <v>507</v>
      </c>
      <c r="I486" t="s">
        <v>509</v>
      </c>
      <c r="J486" t="s">
        <v>512</v>
      </c>
    </row>
    <row r="487" spans="1:10" x14ac:dyDescent="0.35">
      <c r="A487" s="2">
        <v>45722</v>
      </c>
      <c r="B487" s="2" t="str">
        <f t="shared" si="7"/>
        <v>March 2025</v>
      </c>
      <c r="C487" t="s">
        <v>485</v>
      </c>
      <c r="D487" t="s">
        <v>501</v>
      </c>
      <c r="E487">
        <v>5</v>
      </c>
      <c r="F487">
        <v>18</v>
      </c>
      <c r="G487">
        <v>90</v>
      </c>
      <c r="H487" t="s">
        <v>506</v>
      </c>
      <c r="I487" t="s">
        <v>509</v>
      </c>
      <c r="J487" t="s">
        <v>512</v>
      </c>
    </row>
    <row r="488" spans="1:10" x14ac:dyDescent="0.35">
      <c r="A488" s="2">
        <v>45585</v>
      </c>
      <c r="B488" s="2" t="str">
        <f t="shared" si="7"/>
        <v>October 2024</v>
      </c>
      <c r="C488" t="s">
        <v>486</v>
      </c>
      <c r="D488" t="s">
        <v>501</v>
      </c>
      <c r="E488">
        <v>3</v>
      </c>
      <c r="F488">
        <v>18</v>
      </c>
      <c r="G488">
        <v>54</v>
      </c>
      <c r="H488" t="s">
        <v>505</v>
      </c>
      <c r="I488" t="s">
        <v>509</v>
      </c>
      <c r="J488" t="s">
        <v>512</v>
      </c>
    </row>
    <row r="489" spans="1:10" x14ac:dyDescent="0.35">
      <c r="A489" s="2">
        <v>45680</v>
      </c>
      <c r="B489" s="2" t="str">
        <f t="shared" si="7"/>
        <v>January 2025</v>
      </c>
      <c r="C489" t="s">
        <v>487</v>
      </c>
      <c r="D489" t="s">
        <v>499</v>
      </c>
      <c r="E489">
        <v>3</v>
      </c>
      <c r="F489">
        <v>28</v>
      </c>
      <c r="G489">
        <v>84</v>
      </c>
      <c r="H489" t="s">
        <v>505</v>
      </c>
      <c r="I489" t="s">
        <v>509</v>
      </c>
      <c r="J489" t="s">
        <v>512</v>
      </c>
    </row>
    <row r="490" spans="1:10" x14ac:dyDescent="0.35">
      <c r="A490" s="2">
        <v>45631</v>
      </c>
      <c r="B490" s="2" t="str">
        <f t="shared" si="7"/>
        <v>December 2024</v>
      </c>
      <c r="C490" t="s">
        <v>488</v>
      </c>
      <c r="D490" t="s">
        <v>499</v>
      </c>
      <c r="E490">
        <v>1</v>
      </c>
      <c r="F490">
        <v>28</v>
      </c>
      <c r="G490">
        <v>28</v>
      </c>
      <c r="H490" t="s">
        <v>506</v>
      </c>
      <c r="I490" t="s">
        <v>510</v>
      </c>
      <c r="J490" t="s">
        <v>512</v>
      </c>
    </row>
    <row r="491" spans="1:10" x14ac:dyDescent="0.35">
      <c r="A491" s="2">
        <v>45608</v>
      </c>
      <c r="B491" s="2" t="str">
        <f t="shared" si="7"/>
        <v>November 2024</v>
      </c>
      <c r="C491" t="s">
        <v>489</v>
      </c>
      <c r="D491" t="s">
        <v>502</v>
      </c>
      <c r="E491">
        <v>4</v>
      </c>
      <c r="F491">
        <v>22</v>
      </c>
      <c r="G491">
        <v>88</v>
      </c>
      <c r="H491" t="s">
        <v>508</v>
      </c>
      <c r="I491" t="s">
        <v>510</v>
      </c>
      <c r="J491" t="s">
        <v>511</v>
      </c>
    </row>
    <row r="492" spans="1:10" x14ac:dyDescent="0.35">
      <c r="A492" s="2">
        <v>45688</v>
      </c>
      <c r="B492" s="2" t="str">
        <f t="shared" si="7"/>
        <v>January 2025</v>
      </c>
      <c r="C492" t="s">
        <v>490</v>
      </c>
      <c r="D492" t="s">
        <v>504</v>
      </c>
      <c r="E492">
        <v>2</v>
      </c>
      <c r="F492">
        <v>30</v>
      </c>
      <c r="G492">
        <v>60</v>
      </c>
      <c r="H492" t="s">
        <v>506</v>
      </c>
      <c r="I492" t="s">
        <v>509</v>
      </c>
      <c r="J492" t="s">
        <v>511</v>
      </c>
    </row>
    <row r="493" spans="1:10" x14ac:dyDescent="0.35">
      <c r="A493" s="2">
        <v>45641</v>
      </c>
      <c r="B493" s="2" t="str">
        <f t="shared" si="7"/>
        <v>December 2024</v>
      </c>
      <c r="C493" t="s">
        <v>491</v>
      </c>
      <c r="D493" t="s">
        <v>499</v>
      </c>
      <c r="E493">
        <v>3</v>
      </c>
      <c r="F493">
        <v>28</v>
      </c>
      <c r="G493">
        <v>84</v>
      </c>
      <c r="H493" t="s">
        <v>507</v>
      </c>
      <c r="I493" t="s">
        <v>509</v>
      </c>
      <c r="J493" t="s">
        <v>512</v>
      </c>
    </row>
    <row r="494" spans="1:10" x14ac:dyDescent="0.35">
      <c r="A494" s="2">
        <v>45609</v>
      </c>
      <c r="B494" s="2" t="str">
        <f t="shared" si="7"/>
        <v>November 2024</v>
      </c>
      <c r="C494" t="s">
        <v>492</v>
      </c>
      <c r="D494" t="s">
        <v>502</v>
      </c>
      <c r="E494">
        <v>2</v>
      </c>
      <c r="F494">
        <v>22</v>
      </c>
      <c r="G494">
        <v>44</v>
      </c>
      <c r="H494" t="s">
        <v>507</v>
      </c>
      <c r="I494" t="s">
        <v>510</v>
      </c>
      <c r="J494" t="s">
        <v>512</v>
      </c>
    </row>
    <row r="495" spans="1:10" x14ac:dyDescent="0.35">
      <c r="A495" s="2">
        <v>45746</v>
      </c>
      <c r="B495" s="2" t="str">
        <f t="shared" si="7"/>
        <v>March 2025</v>
      </c>
      <c r="C495" t="s">
        <v>493</v>
      </c>
      <c r="D495" t="s">
        <v>499</v>
      </c>
      <c r="E495">
        <v>4</v>
      </c>
      <c r="F495">
        <v>28</v>
      </c>
      <c r="G495">
        <v>112</v>
      </c>
      <c r="H495" t="s">
        <v>506</v>
      </c>
      <c r="I495" t="s">
        <v>509</v>
      </c>
      <c r="J495" t="s">
        <v>511</v>
      </c>
    </row>
    <row r="496" spans="1:10" x14ac:dyDescent="0.35">
      <c r="A496" s="2">
        <v>45591</v>
      </c>
      <c r="B496" s="2" t="str">
        <f t="shared" si="7"/>
        <v>October 2024</v>
      </c>
      <c r="C496" t="s">
        <v>494</v>
      </c>
      <c r="D496" t="s">
        <v>503</v>
      </c>
      <c r="E496">
        <v>2</v>
      </c>
      <c r="F496">
        <v>15</v>
      </c>
      <c r="G496">
        <v>30</v>
      </c>
      <c r="H496" t="s">
        <v>506</v>
      </c>
      <c r="I496" t="s">
        <v>510</v>
      </c>
      <c r="J496" t="s">
        <v>512</v>
      </c>
    </row>
    <row r="497" spans="1:10" x14ac:dyDescent="0.35">
      <c r="A497" s="2">
        <v>45642</v>
      </c>
      <c r="B497" s="2" t="str">
        <f t="shared" si="7"/>
        <v>December 2024</v>
      </c>
      <c r="C497" t="s">
        <v>495</v>
      </c>
      <c r="D497" t="s">
        <v>501</v>
      </c>
      <c r="E497">
        <v>1</v>
      </c>
      <c r="F497">
        <v>18</v>
      </c>
      <c r="G497">
        <v>18</v>
      </c>
      <c r="H497" t="s">
        <v>506</v>
      </c>
      <c r="I497" t="s">
        <v>510</v>
      </c>
      <c r="J497" t="s">
        <v>511</v>
      </c>
    </row>
    <row r="498" spans="1:10" x14ac:dyDescent="0.35">
      <c r="A498" s="2">
        <v>45579</v>
      </c>
      <c r="B498" s="2" t="str">
        <f t="shared" si="7"/>
        <v>October 2024</v>
      </c>
      <c r="C498" t="s">
        <v>496</v>
      </c>
      <c r="D498" t="s">
        <v>503</v>
      </c>
      <c r="E498">
        <v>1</v>
      </c>
      <c r="F498">
        <v>15</v>
      </c>
      <c r="G498">
        <v>15</v>
      </c>
      <c r="H498" t="s">
        <v>507</v>
      </c>
      <c r="I498" t="s">
        <v>510</v>
      </c>
      <c r="J498" t="s">
        <v>512</v>
      </c>
    </row>
    <row r="499" spans="1:10" x14ac:dyDescent="0.35">
      <c r="A499" s="2">
        <v>45617</v>
      </c>
      <c r="B499" s="2" t="str">
        <f t="shared" si="7"/>
        <v>November 2024</v>
      </c>
      <c r="C499" t="s">
        <v>497</v>
      </c>
      <c r="D499" t="s">
        <v>499</v>
      </c>
      <c r="E499">
        <v>1</v>
      </c>
      <c r="F499">
        <v>28</v>
      </c>
      <c r="G499">
        <v>28</v>
      </c>
      <c r="H499" t="s">
        <v>505</v>
      </c>
      <c r="I499" t="s">
        <v>510</v>
      </c>
      <c r="J499" t="s">
        <v>511</v>
      </c>
    </row>
    <row r="500" spans="1:10" x14ac:dyDescent="0.35">
      <c r="A500" s="2">
        <v>45687</v>
      </c>
      <c r="B500" s="2" t="str">
        <f t="shared" si="7"/>
        <v>January 2025</v>
      </c>
      <c r="C500" t="s">
        <v>145</v>
      </c>
      <c r="D500" t="s">
        <v>499</v>
      </c>
      <c r="E500">
        <v>3</v>
      </c>
      <c r="F500">
        <v>28</v>
      </c>
      <c r="G500">
        <v>84</v>
      </c>
      <c r="H500" t="s">
        <v>506</v>
      </c>
      <c r="I500" t="s">
        <v>510</v>
      </c>
      <c r="J500" t="s">
        <v>512</v>
      </c>
    </row>
    <row r="501" spans="1:10" x14ac:dyDescent="0.35">
      <c r="A501" s="2">
        <v>45589</v>
      </c>
      <c r="B501" s="2" t="str">
        <f t="shared" si="7"/>
        <v>October 2024</v>
      </c>
      <c r="C501" t="s">
        <v>498</v>
      </c>
      <c r="D501" t="s">
        <v>500</v>
      </c>
      <c r="E501">
        <v>5</v>
      </c>
      <c r="F501">
        <v>35</v>
      </c>
      <c r="G501">
        <v>175</v>
      </c>
      <c r="H501" t="s">
        <v>505</v>
      </c>
      <c r="I501" t="s">
        <v>510</v>
      </c>
      <c r="J501" t="s">
        <v>512</v>
      </c>
    </row>
  </sheetData>
  <autoFilter ref="A1:J50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Matcha_Sales_Dashboard</vt:lpstr>
      <vt:lpstr>Working</vt:lpstr>
      <vt:lpstr>Calculation</vt:lpstr>
      <vt:lpstr>Matcha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Pichsophea LONG</dc:creator>
  <cp:lastModifiedBy>Pichsophea LONG</cp:lastModifiedBy>
  <dcterms:created xsi:type="dcterms:W3CDTF">2025-04-14T14:31:17Z</dcterms:created>
  <dcterms:modified xsi:type="dcterms:W3CDTF">2025-04-20T19:35:29Z</dcterms:modified>
</cp:coreProperties>
</file>