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0_ncr:100000_{55E8827A-14A0-4B39-BF36-8EA03B8FEC0E}" xr6:coauthVersionLast="31" xr6:coauthVersionMax="36" xr10:uidLastSave="{00000000-0000-0000-0000-000000000000}"/>
  <bookViews>
    <workbookView xWindow="0" yWindow="0" windowWidth="28800" windowHeight="13515" xr2:uid="{E696971F-9423-4BED-9EA5-98F10B27521E}"/>
  </bookViews>
  <sheets>
    <sheet name="Sheet1" sheetId="1" r:id="rId1"/>
  </sheets>
  <definedNames>
    <definedName name="_xlnm._FilterDatabase" localSheetId="0" hidden="1">Sheet1!$A$1:$I$58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K57" i="1"/>
  <c r="K56" i="1"/>
  <c r="K55" i="1"/>
  <c r="K54" i="1"/>
  <c r="K53" i="1"/>
  <c r="K50" i="1"/>
  <c r="K49" i="1"/>
  <c r="K48" i="1"/>
  <c r="K46" i="1"/>
  <c r="K45" i="1"/>
  <c r="K44" i="1"/>
  <c r="K42" i="1"/>
  <c r="K41" i="1"/>
  <c r="K40" i="1"/>
  <c r="K39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 l="1"/>
  <c r="K51" i="1"/>
  <c r="K47" i="1"/>
  <c r="K43" i="1"/>
  <c r="K38" i="1"/>
  <c r="K37" i="1"/>
  <c r="K36" i="1"/>
  <c r="K35" i="1"/>
  <c r="K34" i="1"/>
  <c r="K33" i="1"/>
  <c r="K32" i="1"/>
  <c r="K31" i="1"/>
  <c r="K30" i="1"/>
  <c r="K21" i="1"/>
</calcChain>
</file>

<file path=xl/sharedStrings.xml><?xml version="1.0" encoding="utf-8"?>
<sst xmlns="http://schemas.openxmlformats.org/spreadsheetml/2006/main" count="310" uniqueCount="192">
  <si>
    <t>KY-001</t>
  </si>
  <si>
    <t>KY-002</t>
  </si>
  <si>
    <t>KY-003</t>
  </si>
  <si>
    <t>KY-004</t>
  </si>
  <si>
    <t>KY-005</t>
  </si>
  <si>
    <t>KY-006</t>
  </si>
  <si>
    <t>KY-008</t>
  </si>
  <si>
    <t>KY-009</t>
  </si>
  <si>
    <t>KY-010</t>
  </si>
  <si>
    <t>KY-011</t>
  </si>
  <si>
    <t>KY-012</t>
  </si>
  <si>
    <t>KY-013</t>
  </si>
  <si>
    <t>KY-015</t>
  </si>
  <si>
    <t>KY-016</t>
  </si>
  <si>
    <t>KY-017</t>
  </si>
  <si>
    <t>KY-018</t>
  </si>
  <si>
    <t>KY-019</t>
  </si>
  <si>
    <t>KY-020</t>
  </si>
  <si>
    <t>KY-021</t>
  </si>
  <si>
    <t>KY-022</t>
  </si>
  <si>
    <t>KY-023</t>
  </si>
  <si>
    <t>KY-024</t>
  </si>
  <si>
    <t>KY-025</t>
  </si>
  <si>
    <t>KY-026</t>
  </si>
  <si>
    <t>KY-027</t>
  </si>
  <si>
    <t>KY-028</t>
  </si>
  <si>
    <t>KY-029</t>
  </si>
  <si>
    <t>KY-031</t>
  </si>
  <si>
    <t>KY-032</t>
  </si>
  <si>
    <t>KY-033</t>
  </si>
  <si>
    <t>KY-034</t>
  </si>
  <si>
    <t>KY-035</t>
  </si>
  <si>
    <t>KY-036</t>
  </si>
  <si>
    <t>KY-037</t>
  </si>
  <si>
    <t>KY-038</t>
  </si>
  <si>
    <t>KY-039</t>
  </si>
  <si>
    <t>KY-040</t>
  </si>
  <si>
    <t>Linear magnetic Hall sensors</t>
  </si>
  <si>
    <t>Yin Yi 2-color LED module 3MM</t>
  </si>
  <si>
    <t>Code</t>
  </si>
  <si>
    <t>Description</t>
  </si>
  <si>
    <t>Sensor</t>
  </si>
  <si>
    <t>Actuator</t>
  </si>
  <si>
    <t>https://arduinomodules.info/ky-008-laser-transmitter-module/</t>
  </si>
  <si>
    <t>x</t>
  </si>
  <si>
    <t>Digital input</t>
  </si>
  <si>
    <t>Analog input</t>
  </si>
  <si>
    <t>https://www.espruino.com/DS18B20</t>
  </si>
  <si>
    <t>Module input</t>
  </si>
  <si>
    <t>https://www.espruino.com/DHT11</t>
  </si>
  <si>
    <t>https://www.espruino.com/IRReceiver</t>
  </si>
  <si>
    <t>http://sensorkit.en.joy-it.net/index.php?title=KY-035_Bihor_magnetic_sensor_module</t>
  </si>
  <si>
    <t>http://sensorkit.en.joy-it.net/index.php?title=KY-028_Temperature_Sensor_module_(Thermistor)</t>
  </si>
  <si>
    <t>http://sensorkit.en.joy-it.net/index.php?title=KY-029_2-Color_(Red%2BGreen)_3mm_LED_module</t>
  </si>
  <si>
    <t>http://sensorkit.en.joy-it.net/index.php?title=KY-031_Knock-sensor_module</t>
  </si>
  <si>
    <t>http://sensorkit.en.joy-it.net/index.php?title=KY-032_Obstacle-detect_module</t>
  </si>
  <si>
    <t>?</t>
  </si>
  <si>
    <t>http://sensorkit.en.joy-it.net/index.php?title=KY-033_Tracking_sensor_module</t>
  </si>
  <si>
    <t>7 Colour LED flash-module</t>
  </si>
  <si>
    <t>http://sensorkit.en.joy-it.net/index.php?title=KY-034_7_Colour_LED_flash-module</t>
  </si>
  <si>
    <t>http://sensorkit.en.joy-it.net/index.php?title=KY-036_Metal-touch_sensor_module</t>
  </si>
  <si>
    <t>http://sensorkit.en.joy-it.net/index.php?title=KY-038_Microphone_sound_sensor_module</t>
  </si>
  <si>
    <t>http://sensorkit.en.joy-it.net/index.php?title=KY-037_Microphone_sensor_module_(high_sensitivity)</t>
  </si>
  <si>
    <t>http://sensorkit.en.joy-it.net/index.php?title=KY-039_Heartbeat_sensor_module</t>
  </si>
  <si>
    <t>http://sensorkit.en.joy-it.net/index.php?title=KY-040_Rotary_encoder</t>
  </si>
  <si>
    <t>https://www.espruino.com/Encoder</t>
  </si>
  <si>
    <t>http://sensorkit.en.joy-it.net/index.php?title=KY-001_Temperature_sensor_module</t>
  </si>
  <si>
    <t>http://sensorkit.en.joy-it.net/index.php?title=KY-002_Vibration-switch_module</t>
  </si>
  <si>
    <t>http://sensorkit.en.joy-it.net/index.php?title=KY-003_Hall_Magneticfield-Sensor_module</t>
  </si>
  <si>
    <t>http://sensorkit.en.joy-it.net/index.php?title=KY-004_Button-module</t>
  </si>
  <si>
    <t>http://sensorkit.en.joy-it.net/index.php?title=KY-005_Infrared_Transmitter_module</t>
  </si>
  <si>
    <t>http://sensorkit.en.joy-it.net/index.php?title=KY-006_Passiv_Piezo-Buzzer_module</t>
  </si>
  <si>
    <t>http://sensorkit.en.joy-it.net/index.php?title=KY-009_RGB_LED_SMD_module</t>
  </si>
  <si>
    <t>http://sensorkit.en.joy-it.net/index.php?title=KY-010_Light_barrier-module</t>
  </si>
  <si>
    <t>2-Color (Red+Green) 5mm LED</t>
  </si>
  <si>
    <t>http://sensorkit.en.joy-it.net/index.php?title=KY-011_2-Color_(Red%2BGreen)_5mm_LED_module</t>
  </si>
  <si>
    <t>http://sensorkit.en.joy-it.net/index.php?title=KY-012_Active_Piezo-Buzzer_module</t>
  </si>
  <si>
    <t>http://sensorkit.en.joy-it.net/index.php?title=KY-013_Temperature-Sensor_module</t>
  </si>
  <si>
    <t>http://sensorkit.en.joy-it.net/index.php?title=KY-015_Combi-Sensor_Temperature%2BHumidity</t>
  </si>
  <si>
    <t>http://sensorkit.en.joy-it.net/index.php?title=KY-016_RGB_5mm_LED_module</t>
  </si>
  <si>
    <t>http://sensorkit.en.joy-it.net/index.php?title=KY-017_Tilt_switch_module</t>
  </si>
  <si>
    <t>http://sensorkit.en.joy-it.net/index.php?title=KY-018_Photoresistor_module</t>
  </si>
  <si>
    <t>http://sensorkit.en.joy-it.net/index.php?title=KY-019_5V_Relais_module</t>
  </si>
  <si>
    <t>http://sensorkit.en.joy-it.net/index.php?title=KY-020_Tilt_switch_module</t>
  </si>
  <si>
    <t>http://sensorkit.en.joy-it.net/index.php?title=KY-021_Mini_magnetic_Reed_module</t>
  </si>
  <si>
    <t>http://sensorkit.en.joy-it.net/index.php?title=KY-022_Infrared_receiver_module</t>
  </si>
  <si>
    <t>http://sensorkit.en.joy-it.net/index.php?title=KY-023_Joystick_module_(XY-Axis)</t>
  </si>
  <si>
    <t>http://sensorkit.en.joy-it.net/index.php?title=KY-024_Linear_magnetic_Hall_Sensor</t>
  </si>
  <si>
    <t>http://sensorkit.en.joy-it.net/index.php?title=KY-025_Reed_module</t>
  </si>
  <si>
    <t>http://sensorkit.en.joy-it.net/index.php?title=KY-026_Flame-sensor_module</t>
  </si>
  <si>
    <t>http://sensorkit.en.joy-it.net/index.php?title=KY-027_Magic_light_cup_module</t>
  </si>
  <si>
    <t>https://www.espruino.com/Pico+Infrared</t>
  </si>
  <si>
    <t>Obstacle avoidance sensor</t>
  </si>
  <si>
    <t>XY-axis joystick</t>
  </si>
  <si>
    <t>Flame sensor</t>
  </si>
  <si>
    <t>Temperature sensor</t>
  </si>
  <si>
    <t>Metal touch sensor</t>
  </si>
  <si>
    <t>Microphone (high sensitivity)</t>
  </si>
  <si>
    <t>Microphone</t>
  </si>
  <si>
    <t>Vibration switch</t>
  </si>
  <si>
    <t>Hall magnetic sensor</t>
  </si>
  <si>
    <t>Button</t>
  </si>
  <si>
    <t>Light barrier</t>
  </si>
  <si>
    <t>??? Mercury open optical</t>
  </si>
  <si>
    <t>Tilt switch</t>
  </si>
  <si>
    <t>Reed magnetic sensor</t>
  </si>
  <si>
    <t>Reed magnetic sensor (mini)</t>
  </si>
  <si>
    <t>Knock sensor</t>
  </si>
  <si>
    <t>Tracking sensor</t>
  </si>
  <si>
    <t>Magic light cup</t>
  </si>
  <si>
    <t>5V relay</t>
  </si>
  <si>
    <t>Photo resistor</t>
  </si>
  <si>
    <t>Bihor magnetic sensor</t>
  </si>
  <si>
    <t>Heartbeat sensor</t>
  </si>
  <si>
    <t>Temperature and humidity sensor</t>
  </si>
  <si>
    <t>Infrared sensor receiver</t>
  </si>
  <si>
    <t>Rotary encoder</t>
  </si>
  <si>
    <t>Infrared transmitter</t>
  </si>
  <si>
    <t>Passive Piezo-Buzzer</t>
  </si>
  <si>
    <t>RGB LED SMD</t>
  </si>
  <si>
    <t>Active Piezo-Buzzer</t>
  </si>
  <si>
    <t>RGB 5mm LED</t>
  </si>
  <si>
    <t>DHT-22</t>
  </si>
  <si>
    <t>https://components101.com/sensors/dht22-pinout-specs-datasheet</t>
  </si>
  <si>
    <t>Remarks</t>
  </si>
  <si>
    <t>https://www.espruino.com/DHT22</t>
  </si>
  <si>
    <t>Component description</t>
  </si>
  <si>
    <t>Espruino module</t>
  </si>
  <si>
    <t>HC-SR04</t>
  </si>
  <si>
    <t>Ultrasonic Sensor</t>
  </si>
  <si>
    <t>https://components101.com/ultrasonic-sensor-working-pinout-datasheet</t>
  </si>
  <si>
    <t>https://www.espruino.com/HC-SR04</t>
  </si>
  <si>
    <t>MPU-6050</t>
  </si>
  <si>
    <t>https://components101.com/sensors/mpu6050-module</t>
  </si>
  <si>
    <t>Accelerometer and Gyroscope</t>
  </si>
  <si>
    <t>https://www.espruino.com/MPU6050</t>
  </si>
  <si>
    <t>https://www.adafruit.com/product/1746</t>
  </si>
  <si>
    <t>HMC5883L</t>
  </si>
  <si>
    <t>Triple-axis Magnetometer (Compass)</t>
  </si>
  <si>
    <t>https://www.espruino.com/HMC5883</t>
  </si>
  <si>
    <t>RTC DS3231</t>
  </si>
  <si>
    <t>https://components101.com/modules/ds3231-rtc-module-pinout-circuit-datasheet</t>
  </si>
  <si>
    <t>https://www.espruino.com/DS3231</t>
  </si>
  <si>
    <t>Real Time Clock</t>
  </si>
  <si>
    <t>HC-SR501</t>
  </si>
  <si>
    <t>PIR motion sensor</t>
  </si>
  <si>
    <t>https://components101.com/hc-sr501-pir-sensor</t>
  </si>
  <si>
    <t>CG05SZ-063</t>
  </si>
  <si>
    <t>Rain sensor</t>
  </si>
  <si>
    <t>https://www.tinytronics.nl/shop/nl/sensoren/temperatuur-lucht-vochtigheid/regensensor</t>
  </si>
  <si>
    <t>28BYJ-48</t>
  </si>
  <si>
    <t>https://components101.com/motors/28byj-48-stepper-motor</t>
  </si>
  <si>
    <t>Stepper Motor</t>
  </si>
  <si>
    <t>https://www.espruino.com/Stepper+Motors</t>
  </si>
  <si>
    <t>https://components101.com/433-mhz-rf-transmitter-module</t>
  </si>
  <si>
    <t>433-T</t>
  </si>
  <si>
    <t>433-R</t>
  </si>
  <si>
    <t>https://components101.com/433-mhz-rf-receiver-module</t>
  </si>
  <si>
    <t>https://www.espruino.com/433Mhz</t>
  </si>
  <si>
    <t>https://components101.com/sensors/flex-sensor-working-circuit-datasheet</t>
  </si>
  <si>
    <t>Flex sensor</t>
  </si>
  <si>
    <t>FLEX</t>
  </si>
  <si>
    <t>https://www.sparkfun.com/products/8680</t>
  </si>
  <si>
    <t>SoftPot Membrane Potentiometer</t>
  </si>
  <si>
    <t>https://components101.com/servo-motor-basics-pinout-datasheet</t>
  </si>
  <si>
    <t>Servo motor</t>
  </si>
  <si>
    <t>SG-90</t>
  </si>
  <si>
    <t>https://servodatabase.com/servo/futaba/s3003</t>
  </si>
  <si>
    <t>S3003</t>
  </si>
  <si>
    <t>https://www.tinytronics.nl/shop/nl/sensoren/optisch/rode-laser-sensor-module</t>
  </si>
  <si>
    <t>Laser sensor</t>
  </si>
  <si>
    <t>SOFTPOT</t>
  </si>
  <si>
    <t>LASER-R</t>
  </si>
  <si>
    <t>MQ-135</t>
  </si>
  <si>
    <t>RF Transmitter</t>
  </si>
  <si>
    <t>RF Receiver</t>
  </si>
  <si>
    <t>XD-58C</t>
  </si>
  <si>
    <t>https://components101.com/sensors/mq135-gas-sensor-for-air-quality</t>
  </si>
  <si>
    <t>Gas Sensor NH3, NOx, alcohol, Benzene, smoke, CO2, etc.</t>
  </si>
  <si>
    <t>Gas Sensor Methane, CNG Gas</t>
  </si>
  <si>
    <t>Gas Sensor Methane, Butane, LPG, Smoke</t>
  </si>
  <si>
    <t>MQ-4</t>
  </si>
  <si>
    <t>MQ-2</t>
  </si>
  <si>
    <t>https://components101.com/sensors/mq-4-methane-gas-sensor-pinout-datasheet</t>
  </si>
  <si>
    <t>https://components101.com/mq2-gas-sensor</t>
  </si>
  <si>
    <t>https://www.tinytronics.nl/shop/en/sensors/light/heartbeat-sensor-xd-58c-with-accessoires</t>
  </si>
  <si>
    <t>DOOR</t>
  </si>
  <si>
    <t>https://www.tinytronics.nl/shop/nl/sensoren/magnetisch-veld/deur-schakelaar-reed-relais-met-magneet</t>
  </si>
  <si>
    <t>Door switch</t>
  </si>
  <si>
    <t>Temperature and humidity sensor *(DHT-22 is much more precise)*</t>
  </si>
  <si>
    <t>Laser transmitter (**Do not power from micro controller! Current draw 25mA.**)</t>
  </si>
  <si>
    <t>Code|Description|Digital|Analog|Module  ---| ---| ---| ---|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</si>
</sst>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75B-0A93-4631-8B00-FDF01D1F893C}">
  <sheetPr filterMode="1"/>
  <dimension ref="A1:K58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K1" sqref="K1:K1048576"/>
    </sheetView>
  </sheetViews>
  <sheetFormatPr defaultRowHeight="15" x14ac:dyDescent="0.25"/>
  <cols>
    <col min="1" max="1" width="11.5703125" customWidth="1"/>
    <col min="2" max="2" width="43" customWidth="1"/>
    <col min="3" max="3" width="4" customWidth="1"/>
    <col min="4" max="6" width="4.140625" customWidth="1"/>
    <col min="7" max="7" width="4.7109375" customWidth="1"/>
    <col min="8" max="8" width="94" customWidth="1"/>
    <col min="9" max="9" width="39" bestFit="1" customWidth="1"/>
    <col min="10" max="10" width="27" bestFit="1" customWidth="1"/>
    <col min="11" max="11" width="83.5703125" bestFit="1" customWidth="1"/>
  </cols>
  <sheetData>
    <row r="1" spans="1:11" s="1" customFormat="1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45</v>
      </c>
      <c r="F1" s="1" t="s">
        <v>46</v>
      </c>
      <c r="G1" s="1" t="s">
        <v>48</v>
      </c>
      <c r="H1" s="1" t="s">
        <v>126</v>
      </c>
      <c r="I1" s="1" t="s">
        <v>127</v>
      </c>
      <c r="J1" s="1" t="s">
        <v>124</v>
      </c>
      <c r="K1" s="1" t="s">
        <v>191</v>
      </c>
    </row>
    <row r="2" spans="1:11" x14ac:dyDescent="0.25">
      <c r="A2" t="s">
        <v>14</v>
      </c>
      <c r="B2" t="s">
        <v>103</v>
      </c>
      <c r="C2" t="s">
        <v>44</v>
      </c>
      <c r="E2" t="s">
        <v>44</v>
      </c>
      <c r="H2" t="s">
        <v>80</v>
      </c>
      <c r="K2" t="str">
        <f>"["&amp;A2&amp;"]("&amp;H2&amp;")|"&amp;B2&amp;"|"&amp;E2&amp;"|"&amp;F2&amp;"|"&amp;IF(LEN(G2)&gt;0,("["&amp;G2&amp;"]("&amp;I2&amp;")" ),"")</f>
        <v>[KY-017](http://sensorkit.en.joy-it.net/index.php?title=KY-017_Tilt_switch_module)|??? Mercury open optical|x||</v>
      </c>
    </row>
    <row r="3" spans="1:11" x14ac:dyDescent="0.25">
      <c r="A3" s="2" t="s">
        <v>132</v>
      </c>
      <c r="B3" t="s">
        <v>134</v>
      </c>
      <c r="C3" t="s">
        <v>44</v>
      </c>
      <c r="G3" t="s">
        <v>44</v>
      </c>
      <c r="H3" t="s">
        <v>133</v>
      </c>
      <c r="I3" t="s">
        <v>135</v>
      </c>
      <c r="K3" t="str">
        <f t="shared" ref="K3:K20" si="0">"["&amp;A3&amp;"]("&amp;H3&amp;")|"&amp;B3&amp;"|"&amp;E3&amp;"|"&amp;F3&amp;"|"&amp;IF(LEN(G3)&gt;0,("["&amp;G3&amp;"]("&amp;I3&amp;")" ),"")</f>
        <v>[MPU-6050](https://components101.com/sensors/mpu6050-module)|Accelerometer and Gyroscope|||[x](https://www.espruino.com/MPU6050)</v>
      </c>
    </row>
    <row r="4" spans="1:11" x14ac:dyDescent="0.25">
      <c r="A4" t="s">
        <v>31</v>
      </c>
      <c r="B4" t="s">
        <v>112</v>
      </c>
      <c r="C4" t="s">
        <v>44</v>
      </c>
      <c r="F4" t="s">
        <v>44</v>
      </c>
      <c r="H4" t="s">
        <v>51</v>
      </c>
      <c r="K4" t="str">
        <f t="shared" si="0"/>
        <v>[KY-035](http://sensorkit.en.joy-it.net/index.php?title=KY-035_Bihor_magnetic_sensor_module)|Bihor magnetic sensor||x|</v>
      </c>
    </row>
    <row r="5" spans="1:11" x14ac:dyDescent="0.25">
      <c r="A5" t="s">
        <v>3</v>
      </c>
      <c r="B5" t="s">
        <v>101</v>
      </c>
      <c r="C5" t="s">
        <v>44</v>
      </c>
      <c r="E5" t="s">
        <v>44</v>
      </c>
      <c r="H5" t="s">
        <v>69</v>
      </c>
      <c r="K5" t="str">
        <f t="shared" si="0"/>
        <v>[KY-004](http://sensorkit.en.joy-it.net/index.php?title=KY-004_Button-module)|Button|x||</v>
      </c>
    </row>
    <row r="6" spans="1:11" x14ac:dyDescent="0.25">
      <c r="A6" t="s">
        <v>186</v>
      </c>
      <c r="B6" t="s">
        <v>188</v>
      </c>
      <c r="C6" t="s">
        <v>44</v>
      </c>
      <c r="E6" t="s">
        <v>44</v>
      </c>
      <c r="H6" t="s">
        <v>187</v>
      </c>
      <c r="K6" t="str">
        <f t="shared" si="0"/>
        <v>[DOOR](https://www.tinytronics.nl/shop/nl/sensoren/magnetisch-veld/deur-schakelaar-reed-relais-met-magneet)|Door switch|x||</v>
      </c>
    </row>
    <row r="7" spans="1:11" x14ac:dyDescent="0.25">
      <c r="A7" t="s">
        <v>23</v>
      </c>
      <c r="B7" t="s">
        <v>94</v>
      </c>
      <c r="C7" t="s">
        <v>44</v>
      </c>
      <c r="E7" t="s">
        <v>44</v>
      </c>
      <c r="F7" t="s">
        <v>44</v>
      </c>
      <c r="H7" t="s">
        <v>89</v>
      </c>
      <c r="K7" t="str">
        <f t="shared" si="0"/>
        <v>[KY-026](http://sensorkit.en.joy-it.net/index.php?title=KY-026_Flame-sensor_module)|Flame sensor|x|x|</v>
      </c>
    </row>
    <row r="8" spans="1:11" x14ac:dyDescent="0.25">
      <c r="A8" t="s">
        <v>161</v>
      </c>
      <c r="B8" t="s">
        <v>160</v>
      </c>
      <c r="C8" t="s">
        <v>44</v>
      </c>
      <c r="F8" t="s">
        <v>44</v>
      </c>
      <c r="H8" t="s">
        <v>159</v>
      </c>
      <c r="K8" t="str">
        <f t="shared" si="0"/>
        <v>[FLEX](https://components101.com/sensors/flex-sensor-working-circuit-datasheet)|Flex sensor||x|</v>
      </c>
    </row>
    <row r="9" spans="1:11" x14ac:dyDescent="0.25">
      <c r="A9" t="s">
        <v>182</v>
      </c>
      <c r="B9" t="s">
        <v>180</v>
      </c>
      <c r="C9" t="s">
        <v>44</v>
      </c>
      <c r="E9" t="s">
        <v>44</v>
      </c>
      <c r="F9" t="s">
        <v>44</v>
      </c>
      <c r="H9" t="s">
        <v>184</v>
      </c>
      <c r="K9" t="str">
        <f t="shared" si="0"/>
        <v>[MQ-2](https://components101.com/mq2-gas-sensor)|Gas Sensor Methane, Butane, LPG, Smoke|x|x|</v>
      </c>
    </row>
    <row r="10" spans="1:11" x14ac:dyDescent="0.25">
      <c r="A10" t="s">
        <v>181</v>
      </c>
      <c r="B10" t="s">
        <v>179</v>
      </c>
      <c r="C10" t="s">
        <v>44</v>
      </c>
      <c r="E10" t="s">
        <v>44</v>
      </c>
      <c r="F10" t="s">
        <v>44</v>
      </c>
      <c r="H10" t="s">
        <v>183</v>
      </c>
      <c r="K10" t="str">
        <f t="shared" si="0"/>
        <v>[MQ-4](https://components101.com/sensors/mq-4-methane-gas-sensor-pinout-datasheet)|Gas Sensor Methane, CNG Gas|x|x|</v>
      </c>
    </row>
    <row r="11" spans="1:11" x14ac:dyDescent="0.25">
      <c r="A11" t="s">
        <v>173</v>
      </c>
      <c r="B11" t="s">
        <v>178</v>
      </c>
      <c r="C11" t="s">
        <v>44</v>
      </c>
      <c r="E11" t="s">
        <v>44</v>
      </c>
      <c r="F11" t="s">
        <v>44</v>
      </c>
      <c r="H11" t="s">
        <v>177</v>
      </c>
      <c r="K11" t="str">
        <f t="shared" si="0"/>
        <v>[MQ-135](https://components101.com/sensors/mq135-gas-sensor-for-air-quality)|Gas Sensor NH3, NOx, alcohol, Benzene, smoke, CO2, etc.|x|x|</v>
      </c>
    </row>
    <row r="12" spans="1:11" x14ac:dyDescent="0.25">
      <c r="A12" t="s">
        <v>2</v>
      </c>
      <c r="B12" t="s">
        <v>100</v>
      </c>
      <c r="C12" t="s">
        <v>44</v>
      </c>
      <c r="E12" t="s">
        <v>44</v>
      </c>
      <c r="H12" t="s">
        <v>68</v>
      </c>
      <c r="K12" t="str">
        <f t="shared" si="0"/>
        <v>[KY-003](http://sensorkit.en.joy-it.net/index.php?title=KY-003_Hall_Magneticfield-Sensor_module)|Hall magnetic sensor|x||</v>
      </c>
    </row>
    <row r="13" spans="1:11" x14ac:dyDescent="0.25">
      <c r="A13" t="s">
        <v>176</v>
      </c>
      <c r="B13" t="s">
        <v>113</v>
      </c>
      <c r="C13" t="s">
        <v>44</v>
      </c>
      <c r="F13" t="s">
        <v>56</v>
      </c>
      <c r="H13" t="s">
        <v>185</v>
      </c>
      <c r="K13" t="str">
        <f t="shared" si="0"/>
        <v>[XD-58C](https://www.tinytronics.nl/shop/en/sensors/light/heartbeat-sensor-xd-58c-with-accessoires)|Heartbeat sensor||?|</v>
      </c>
    </row>
    <row r="14" spans="1:11" x14ac:dyDescent="0.25">
      <c r="A14" t="s">
        <v>35</v>
      </c>
      <c r="B14" t="s">
        <v>113</v>
      </c>
      <c r="C14" t="s">
        <v>44</v>
      </c>
      <c r="F14" t="s">
        <v>44</v>
      </c>
      <c r="H14" t="s">
        <v>63</v>
      </c>
      <c r="K14" t="str">
        <f t="shared" si="0"/>
        <v>[KY-039](http://sensorkit.en.joy-it.net/index.php?title=KY-039_Heartbeat_sensor_module)|Heartbeat sensor||x|</v>
      </c>
    </row>
    <row r="15" spans="1:11" x14ac:dyDescent="0.25">
      <c r="A15" t="s">
        <v>19</v>
      </c>
      <c r="B15" t="s">
        <v>115</v>
      </c>
      <c r="C15" t="s">
        <v>44</v>
      </c>
      <c r="G15" t="s">
        <v>44</v>
      </c>
      <c r="H15" t="s">
        <v>85</v>
      </c>
      <c r="I15" t="s">
        <v>50</v>
      </c>
      <c r="K15" t="str">
        <f t="shared" si="0"/>
        <v>[KY-022](http://sensorkit.en.joy-it.net/index.php?title=KY-022_Infrared_receiver_module)|Infrared sensor receiver|||[x](https://www.espruino.com/IRReceiver)</v>
      </c>
    </row>
    <row r="16" spans="1:11" x14ac:dyDescent="0.25">
      <c r="A16" t="s">
        <v>27</v>
      </c>
      <c r="B16" t="s">
        <v>107</v>
      </c>
      <c r="C16" t="s">
        <v>44</v>
      </c>
      <c r="E16" t="s">
        <v>44</v>
      </c>
      <c r="H16" t="s">
        <v>54</v>
      </c>
      <c r="K16" t="str">
        <f t="shared" si="0"/>
        <v>[KY-031](http://sensorkit.en.joy-it.net/index.php?title=KY-031_Knock-sensor_module)|Knock sensor|x||</v>
      </c>
    </row>
    <row r="17" spans="1:11" x14ac:dyDescent="0.25">
      <c r="A17" t="s">
        <v>172</v>
      </c>
      <c r="B17" t="s">
        <v>170</v>
      </c>
      <c r="C17" t="s">
        <v>44</v>
      </c>
      <c r="E17" t="s">
        <v>44</v>
      </c>
      <c r="H17" t="s">
        <v>169</v>
      </c>
      <c r="K17" t="str">
        <f t="shared" si="0"/>
        <v>[LASER-R](https://www.tinytronics.nl/shop/nl/sensoren/optisch/rode-laser-sensor-module)|Laser sensor|x||</v>
      </c>
    </row>
    <row r="18" spans="1:11" x14ac:dyDescent="0.25">
      <c r="A18" t="s">
        <v>8</v>
      </c>
      <c r="B18" t="s">
        <v>102</v>
      </c>
      <c r="C18" t="s">
        <v>44</v>
      </c>
      <c r="E18" t="s">
        <v>44</v>
      </c>
      <c r="H18" t="s">
        <v>73</v>
      </c>
      <c r="K18" t="str">
        <f t="shared" si="0"/>
        <v>[KY-010](http://sensorkit.en.joy-it.net/index.php?title=KY-010_Light_barrier-module)|Light barrier|x||</v>
      </c>
    </row>
    <row r="19" spans="1:11" x14ac:dyDescent="0.25">
      <c r="A19" t="s">
        <v>21</v>
      </c>
      <c r="B19" t="s">
        <v>37</v>
      </c>
      <c r="C19" t="s">
        <v>44</v>
      </c>
      <c r="E19" t="s">
        <v>44</v>
      </c>
      <c r="F19" t="s">
        <v>44</v>
      </c>
      <c r="H19" t="s">
        <v>87</v>
      </c>
      <c r="K19" t="str">
        <f t="shared" si="0"/>
        <v>[KY-024](http://sensorkit.en.joy-it.net/index.php?title=KY-024_Linear_magnetic_Hall_Sensor)|Linear magnetic Hall sensors|x|x|</v>
      </c>
    </row>
    <row r="20" spans="1:11" x14ac:dyDescent="0.25">
      <c r="A20" t="s">
        <v>24</v>
      </c>
      <c r="B20" t="s">
        <v>109</v>
      </c>
      <c r="C20" t="s">
        <v>44</v>
      </c>
      <c r="D20" t="s">
        <v>44</v>
      </c>
      <c r="E20" t="s">
        <v>44</v>
      </c>
      <c r="H20" t="s">
        <v>90</v>
      </c>
      <c r="K20" t="str">
        <f t="shared" si="0"/>
        <v>[KY-027](http://sensorkit.en.joy-it.net/index.php?title=KY-027_Magic_light_cup_module)|Magic light cup|x||</v>
      </c>
    </row>
    <row r="21" spans="1:11" hidden="1" x14ac:dyDescent="0.25">
      <c r="A21" t="s">
        <v>16</v>
      </c>
      <c r="B21" t="s">
        <v>110</v>
      </c>
      <c r="D21" t="s">
        <v>44</v>
      </c>
      <c r="H21" t="s">
        <v>82</v>
      </c>
      <c r="K21" t="str">
        <f t="shared" ref="K3:K58" si="1">"["&amp;A21&amp;"]("&amp;H21&amp;")|"&amp;B21&amp;"|"&amp;E21&amp;"|"&amp;F21&amp;"|"&amp;IF(LEN(G21)&gt;0,("["&amp;G21&amp;"]("&amp;I21&amp;")" ),"")&amp;"|"&amp;J21</f>
        <v>[KY-019](http://sensorkit.en.joy-it.net/index.php?title=KY-019_5V_Relais_module)|5V relay||||</v>
      </c>
    </row>
    <row r="22" spans="1:11" x14ac:dyDescent="0.25">
      <c r="A22" t="s">
        <v>32</v>
      </c>
      <c r="B22" t="s">
        <v>96</v>
      </c>
      <c r="C22" t="s">
        <v>44</v>
      </c>
      <c r="E22" t="s">
        <v>44</v>
      </c>
      <c r="F22" t="s">
        <v>44</v>
      </c>
      <c r="H22" t="s">
        <v>60</v>
      </c>
      <c r="K22" t="str">
        <f t="shared" ref="K22:K29" si="2">"["&amp;A22&amp;"]("&amp;H22&amp;")|"&amp;B22&amp;"|"&amp;E22&amp;"|"&amp;F22&amp;"|"&amp;IF(LEN(G22)&gt;0,("["&amp;G22&amp;"]("&amp;I22&amp;")" ),"")</f>
        <v>[KY-036](http://sensorkit.en.joy-it.net/index.php?title=KY-036_Metal-touch_sensor_module)|Metal touch sensor|x|x|</v>
      </c>
    </row>
    <row r="23" spans="1:11" x14ac:dyDescent="0.25">
      <c r="A23" t="s">
        <v>34</v>
      </c>
      <c r="B23" t="s">
        <v>98</v>
      </c>
      <c r="C23" t="s">
        <v>44</v>
      </c>
      <c r="E23" t="s">
        <v>44</v>
      </c>
      <c r="F23" t="s">
        <v>44</v>
      </c>
      <c r="H23" t="s">
        <v>61</v>
      </c>
      <c r="K23" t="str">
        <f t="shared" si="2"/>
        <v>[KY-038](http://sensorkit.en.joy-it.net/index.php?title=KY-038_Microphone_sound_sensor_module)|Microphone|x|x|</v>
      </c>
    </row>
    <row r="24" spans="1:11" x14ac:dyDescent="0.25">
      <c r="A24" t="s">
        <v>33</v>
      </c>
      <c r="B24" t="s">
        <v>97</v>
      </c>
      <c r="C24" t="s">
        <v>44</v>
      </c>
      <c r="E24" t="s">
        <v>44</v>
      </c>
      <c r="F24" t="s">
        <v>44</v>
      </c>
      <c r="H24" t="s">
        <v>62</v>
      </c>
      <c r="K24" t="str">
        <f t="shared" si="2"/>
        <v>[KY-037](http://sensorkit.en.joy-it.net/index.php?title=KY-037_Microphone_sensor_module_(high_sensitivity))|Microphone (high sensitivity)|x|x|</v>
      </c>
    </row>
    <row r="25" spans="1:11" x14ac:dyDescent="0.25">
      <c r="A25" t="s">
        <v>28</v>
      </c>
      <c r="B25" t="s">
        <v>92</v>
      </c>
      <c r="C25" t="s">
        <v>44</v>
      </c>
      <c r="E25" t="s">
        <v>44</v>
      </c>
      <c r="F25" t="s">
        <v>56</v>
      </c>
      <c r="H25" t="s">
        <v>55</v>
      </c>
      <c r="K25" t="str">
        <f t="shared" si="2"/>
        <v>[KY-032](http://sensorkit.en.joy-it.net/index.php?title=KY-032_Obstacle-detect_module)|Obstacle avoidance sensor|x|?|</v>
      </c>
    </row>
    <row r="26" spans="1:11" x14ac:dyDescent="0.25">
      <c r="A26" t="s">
        <v>15</v>
      </c>
      <c r="B26" t="s">
        <v>111</v>
      </c>
      <c r="C26" t="s">
        <v>44</v>
      </c>
      <c r="F26" t="s">
        <v>44</v>
      </c>
      <c r="H26" t="s">
        <v>81</v>
      </c>
      <c r="K26" t="str">
        <f t="shared" si="2"/>
        <v>[KY-018](http://sensorkit.en.joy-it.net/index.php?title=KY-018_Photoresistor_module)|Photo resistor||x|</v>
      </c>
    </row>
    <row r="27" spans="1:11" x14ac:dyDescent="0.25">
      <c r="A27" t="s">
        <v>144</v>
      </c>
      <c r="B27" t="s">
        <v>145</v>
      </c>
      <c r="C27" t="s">
        <v>44</v>
      </c>
      <c r="E27" t="s">
        <v>44</v>
      </c>
      <c r="H27" t="s">
        <v>146</v>
      </c>
      <c r="K27" t="str">
        <f t="shared" si="2"/>
        <v>[HC-SR501](https://components101.com/hc-sr501-pir-sensor)|PIR motion sensor|x||</v>
      </c>
    </row>
    <row r="28" spans="1:11" x14ac:dyDescent="0.25">
      <c r="A28" t="s">
        <v>147</v>
      </c>
      <c r="B28" t="s">
        <v>148</v>
      </c>
      <c r="C28" t="s">
        <v>44</v>
      </c>
      <c r="E28" t="s">
        <v>44</v>
      </c>
      <c r="F28" t="s">
        <v>44</v>
      </c>
      <c r="H28" t="s">
        <v>149</v>
      </c>
      <c r="K28" t="str">
        <f t="shared" si="2"/>
        <v>[CG05SZ-063](https://www.tinytronics.nl/shop/nl/sensoren/temperatuur-lucht-vochtigheid/regensensor)|Rain sensor|x|x|</v>
      </c>
    </row>
    <row r="29" spans="1:11" x14ac:dyDescent="0.25">
      <c r="A29" t="s">
        <v>22</v>
      </c>
      <c r="B29" t="s">
        <v>105</v>
      </c>
      <c r="C29" t="s">
        <v>44</v>
      </c>
      <c r="E29" t="s">
        <v>44</v>
      </c>
      <c r="H29" t="s">
        <v>88</v>
      </c>
      <c r="K29" t="str">
        <f t="shared" si="2"/>
        <v>[KY-025](http://sensorkit.en.joy-it.net/index.php?title=KY-025_Reed_module)|Reed magnetic sensor|x||</v>
      </c>
    </row>
    <row r="30" spans="1:11" hidden="1" x14ac:dyDescent="0.25">
      <c r="A30" t="s">
        <v>4</v>
      </c>
      <c r="B30" t="s">
        <v>117</v>
      </c>
      <c r="D30" t="s">
        <v>44</v>
      </c>
      <c r="H30" t="s">
        <v>70</v>
      </c>
      <c r="I30" t="s">
        <v>91</v>
      </c>
      <c r="K30" t="str">
        <f t="shared" si="1"/>
        <v>[KY-005](http://sensorkit.en.joy-it.net/index.php?title=KY-005_Infrared_Transmitter_module)|Infrared transmitter||||</v>
      </c>
    </row>
    <row r="31" spans="1:11" hidden="1" x14ac:dyDescent="0.25">
      <c r="A31" t="s">
        <v>5</v>
      </c>
      <c r="B31" t="s">
        <v>118</v>
      </c>
      <c r="D31" t="s">
        <v>44</v>
      </c>
      <c r="H31" t="s">
        <v>71</v>
      </c>
      <c r="K31" t="str">
        <f t="shared" si="1"/>
        <v>[KY-006](http://sensorkit.en.joy-it.net/index.php?title=KY-006_Passiv_Piezo-Buzzer_module)|Passive Piezo-Buzzer||||</v>
      </c>
    </row>
    <row r="32" spans="1:11" hidden="1" x14ac:dyDescent="0.25">
      <c r="A32" t="s">
        <v>6</v>
      </c>
      <c r="B32" t="s">
        <v>190</v>
      </c>
      <c r="D32" t="s">
        <v>44</v>
      </c>
      <c r="H32" t="s">
        <v>43</v>
      </c>
      <c r="J32" s="2"/>
      <c r="K32" t="str">
        <f t="shared" si="1"/>
        <v>[KY-008](https://arduinomodules.info/ky-008-laser-transmitter-module/)|Laser transmitter (**Do not power from micro controller! Current draw 25mA.**)||||</v>
      </c>
    </row>
    <row r="33" spans="1:11" hidden="1" x14ac:dyDescent="0.25">
      <c r="A33" t="s">
        <v>7</v>
      </c>
      <c r="B33" t="s">
        <v>119</v>
      </c>
      <c r="D33" t="s">
        <v>44</v>
      </c>
      <c r="H33" t="s">
        <v>72</v>
      </c>
      <c r="K33" t="str">
        <f t="shared" si="1"/>
        <v>[KY-009](http://sensorkit.en.joy-it.net/index.php?title=KY-009_RGB_LED_SMD_module)|RGB LED SMD||||</v>
      </c>
    </row>
    <row r="34" spans="1:11" hidden="1" x14ac:dyDescent="0.25">
      <c r="A34" t="s">
        <v>9</v>
      </c>
      <c r="B34" t="s">
        <v>74</v>
      </c>
      <c r="D34" t="s">
        <v>44</v>
      </c>
      <c r="H34" t="s">
        <v>75</v>
      </c>
      <c r="K34" t="str">
        <f t="shared" si="1"/>
        <v>[KY-011](http://sensorkit.en.joy-it.net/index.php?title=KY-011_2-Color_(Red%2BGreen)_5mm_LED_module)|2-Color (Red+Green) 5mm LED||||</v>
      </c>
    </row>
    <row r="35" spans="1:11" hidden="1" x14ac:dyDescent="0.25">
      <c r="A35" t="s">
        <v>10</v>
      </c>
      <c r="B35" t="s">
        <v>120</v>
      </c>
      <c r="D35" t="s">
        <v>44</v>
      </c>
      <c r="H35" t="s">
        <v>76</v>
      </c>
      <c r="K35" t="str">
        <f t="shared" si="1"/>
        <v>[KY-012](http://sensorkit.en.joy-it.net/index.php?title=KY-012_Active_Piezo-Buzzer_module)|Active Piezo-Buzzer||||</v>
      </c>
    </row>
    <row r="36" spans="1:11" hidden="1" x14ac:dyDescent="0.25">
      <c r="A36" t="s">
        <v>13</v>
      </c>
      <c r="B36" t="s">
        <v>121</v>
      </c>
      <c r="D36" t="s">
        <v>44</v>
      </c>
      <c r="H36" t="s">
        <v>79</v>
      </c>
      <c r="K36" t="str">
        <f t="shared" si="1"/>
        <v>[KY-016](http://sensorkit.en.joy-it.net/index.php?title=KY-016_RGB_5mm_LED_module)|RGB 5mm LED||||</v>
      </c>
    </row>
    <row r="37" spans="1:11" hidden="1" x14ac:dyDescent="0.25">
      <c r="A37" t="s">
        <v>26</v>
      </c>
      <c r="B37" t="s">
        <v>38</v>
      </c>
      <c r="D37" t="s">
        <v>44</v>
      </c>
      <c r="H37" t="s">
        <v>53</v>
      </c>
      <c r="K37" t="str">
        <f t="shared" si="1"/>
        <v>[KY-029](http://sensorkit.en.joy-it.net/index.php?title=KY-029_2-Color_(Red%2BGreen)_3mm_LED_module)|Yin Yi 2-color LED module 3MM||||</v>
      </c>
    </row>
    <row r="38" spans="1:11" hidden="1" x14ac:dyDescent="0.25">
      <c r="A38" t="s">
        <v>30</v>
      </c>
      <c r="B38" t="s">
        <v>58</v>
      </c>
      <c r="D38" t="s">
        <v>44</v>
      </c>
      <c r="H38" t="s">
        <v>59</v>
      </c>
      <c r="K38" t="str">
        <f t="shared" si="1"/>
        <v>[KY-034](http://sensorkit.en.joy-it.net/index.php?title=KY-034_7_Colour_LED_flash-module)|7 Colour LED flash-module||||</v>
      </c>
    </row>
    <row r="39" spans="1:11" x14ac:dyDescent="0.25">
      <c r="A39" t="s">
        <v>18</v>
      </c>
      <c r="B39" t="s">
        <v>106</v>
      </c>
      <c r="C39" t="s">
        <v>44</v>
      </c>
      <c r="E39" t="s">
        <v>44</v>
      </c>
      <c r="H39" t="s">
        <v>84</v>
      </c>
      <c r="K39" t="str">
        <f t="shared" ref="K39:K42" si="3">"["&amp;A39&amp;"]("&amp;H39&amp;")|"&amp;B39&amp;"|"&amp;E39&amp;"|"&amp;F39&amp;"|"&amp;IF(LEN(G39)&gt;0,("["&amp;G39&amp;"]("&amp;I39&amp;")" ),"")</f>
        <v>[KY-021](http://sensorkit.en.joy-it.net/index.php?title=KY-021_Mini_magnetic_Reed_module)|Reed magnetic sensor (mini)|x||</v>
      </c>
    </row>
    <row r="40" spans="1:11" x14ac:dyDescent="0.25">
      <c r="A40" t="s">
        <v>156</v>
      </c>
      <c r="B40" t="s">
        <v>175</v>
      </c>
      <c r="C40" t="s">
        <v>44</v>
      </c>
      <c r="G40" t="s">
        <v>44</v>
      </c>
      <c r="H40" t="s">
        <v>157</v>
      </c>
      <c r="I40" t="s">
        <v>158</v>
      </c>
      <c r="K40" t="str">
        <f t="shared" si="3"/>
        <v>[433-R](https://components101.com/433-mhz-rf-receiver-module)|RF Receiver|||[x](https://www.espruino.com/433Mhz)</v>
      </c>
    </row>
    <row r="41" spans="1:11" x14ac:dyDescent="0.25">
      <c r="A41" t="s">
        <v>36</v>
      </c>
      <c r="B41" t="s">
        <v>116</v>
      </c>
      <c r="C41" t="s">
        <v>44</v>
      </c>
      <c r="G41" t="s">
        <v>44</v>
      </c>
      <c r="H41" t="s">
        <v>64</v>
      </c>
      <c r="I41" t="s">
        <v>65</v>
      </c>
      <c r="K41" t="str">
        <f t="shared" si="3"/>
        <v>[KY-040](http://sensorkit.en.joy-it.net/index.php?title=KY-040_Rotary_encoder)|Rotary encoder|||[x](https://www.espruino.com/Encoder)</v>
      </c>
    </row>
    <row r="42" spans="1:11" x14ac:dyDescent="0.25">
      <c r="A42" t="s">
        <v>171</v>
      </c>
      <c r="B42" t="s">
        <v>163</v>
      </c>
      <c r="C42" t="s">
        <v>44</v>
      </c>
      <c r="F42" t="s">
        <v>44</v>
      </c>
      <c r="H42" t="s">
        <v>162</v>
      </c>
      <c r="K42" t="str">
        <f t="shared" si="3"/>
        <v>[SOFTPOT](https://www.sparkfun.com/products/8680)|SoftPot Membrane Potentiometer||x|</v>
      </c>
    </row>
    <row r="43" spans="1:11" hidden="1" x14ac:dyDescent="0.25">
      <c r="A43" s="2" t="s">
        <v>140</v>
      </c>
      <c r="B43" t="s">
        <v>143</v>
      </c>
      <c r="D43" t="s">
        <v>44</v>
      </c>
      <c r="G43" t="s">
        <v>44</v>
      </c>
      <c r="H43" t="s">
        <v>141</v>
      </c>
      <c r="I43" t="s">
        <v>142</v>
      </c>
      <c r="K43" t="str">
        <f t="shared" si="1"/>
        <v>[RTC DS3231](https://components101.com/modules/ds3231-rtc-module-pinout-circuit-datasheet)|Real Time Clock|||[x](https://www.espruino.com/DS3231)|</v>
      </c>
    </row>
    <row r="44" spans="1:11" x14ac:dyDescent="0.25">
      <c r="A44" t="s">
        <v>150</v>
      </c>
      <c r="B44" t="s">
        <v>152</v>
      </c>
      <c r="C44" t="s">
        <v>44</v>
      </c>
      <c r="G44" t="s">
        <v>44</v>
      </c>
      <c r="H44" t="s">
        <v>151</v>
      </c>
      <c r="I44" t="s">
        <v>153</v>
      </c>
      <c r="K44" t="str">
        <f t="shared" ref="K44:K46" si="4">"["&amp;A44&amp;"]("&amp;H44&amp;")|"&amp;B44&amp;"|"&amp;E44&amp;"|"&amp;F44&amp;"|"&amp;IF(LEN(G44)&gt;0,("["&amp;G44&amp;"]("&amp;I44&amp;")" ),"")</f>
        <v>[28BYJ-48](https://components101.com/motors/28byj-48-stepper-motor)|Stepper Motor|||[x](https://www.espruino.com/Stepper+Motors)</v>
      </c>
    </row>
    <row r="45" spans="1:11" x14ac:dyDescent="0.25">
      <c r="A45" t="s">
        <v>122</v>
      </c>
      <c r="B45" t="s">
        <v>114</v>
      </c>
      <c r="C45" t="s">
        <v>44</v>
      </c>
      <c r="G45" t="s">
        <v>44</v>
      </c>
      <c r="H45" t="s">
        <v>123</v>
      </c>
      <c r="I45" t="s">
        <v>125</v>
      </c>
      <c r="K45" t="str">
        <f t="shared" si="4"/>
        <v>[DHT-22](https://components101.com/sensors/dht22-pinout-specs-datasheet)|Temperature and humidity sensor|||[x](https://www.espruino.com/DHT22)</v>
      </c>
    </row>
    <row r="46" spans="1:11" x14ac:dyDescent="0.25">
      <c r="A46" t="s">
        <v>12</v>
      </c>
      <c r="B46" t="s">
        <v>189</v>
      </c>
      <c r="C46" t="s">
        <v>44</v>
      </c>
      <c r="G46" t="s">
        <v>44</v>
      </c>
      <c r="H46" t="s">
        <v>78</v>
      </c>
      <c r="I46" t="s">
        <v>49</v>
      </c>
      <c r="K46" t="str">
        <f t="shared" si="4"/>
        <v>[KY-015](http://sensorkit.en.joy-it.net/index.php?title=KY-015_Combi-Sensor_Temperature%2BHumidity)|Temperature and humidity sensor *(DHT-22 is much more precise)*|||[x](https://www.espruino.com/DHT11)</v>
      </c>
    </row>
    <row r="47" spans="1:11" hidden="1" x14ac:dyDescent="0.25">
      <c r="A47" t="s">
        <v>155</v>
      </c>
      <c r="B47" t="s">
        <v>174</v>
      </c>
      <c r="D47" t="s">
        <v>44</v>
      </c>
      <c r="G47" t="s">
        <v>44</v>
      </c>
      <c r="H47" t="s">
        <v>154</v>
      </c>
      <c r="I47" t="s">
        <v>158</v>
      </c>
      <c r="K47" t="str">
        <f t="shared" si="1"/>
        <v>[433-T](https://components101.com/433-mhz-rf-transmitter-module)|RF Transmitter|||[x](https://www.espruino.com/433Mhz)|</v>
      </c>
    </row>
    <row r="48" spans="1:11" x14ac:dyDescent="0.25">
      <c r="A48" t="s">
        <v>25</v>
      </c>
      <c r="B48" t="s">
        <v>95</v>
      </c>
      <c r="C48" t="s">
        <v>44</v>
      </c>
      <c r="E48" t="s">
        <v>44</v>
      </c>
      <c r="F48" t="s">
        <v>44</v>
      </c>
      <c r="H48" t="s">
        <v>52</v>
      </c>
      <c r="K48" t="str">
        <f t="shared" ref="K48:K50" si="5">"["&amp;A48&amp;"]("&amp;H48&amp;")|"&amp;B48&amp;"|"&amp;E48&amp;"|"&amp;F48&amp;"|"&amp;IF(LEN(G48)&gt;0,("["&amp;G48&amp;"]("&amp;I48&amp;")" ),"")</f>
        <v>[KY-028](http://sensorkit.en.joy-it.net/index.php?title=KY-028_Temperature_Sensor_module_(Thermistor))|Temperature sensor|x|x|</v>
      </c>
    </row>
    <row r="49" spans="1:11" x14ac:dyDescent="0.25">
      <c r="A49" t="s">
        <v>11</v>
      </c>
      <c r="B49" t="s">
        <v>95</v>
      </c>
      <c r="C49" t="s">
        <v>44</v>
      </c>
      <c r="F49" t="s">
        <v>44</v>
      </c>
      <c r="H49" t="s">
        <v>77</v>
      </c>
      <c r="K49" t="str">
        <f t="shared" si="5"/>
        <v>[KY-013](http://sensorkit.en.joy-it.net/index.php?title=KY-013_Temperature-Sensor_module)|Temperature sensor||x|</v>
      </c>
    </row>
    <row r="50" spans="1:11" x14ac:dyDescent="0.25">
      <c r="A50" t="s">
        <v>0</v>
      </c>
      <c r="B50" t="s">
        <v>95</v>
      </c>
      <c r="C50" t="s">
        <v>44</v>
      </c>
      <c r="G50" t="s">
        <v>44</v>
      </c>
      <c r="H50" t="s">
        <v>66</v>
      </c>
      <c r="I50" t="s">
        <v>47</v>
      </c>
      <c r="K50" t="str">
        <f t="shared" si="5"/>
        <v>[KY-001](http://sensorkit.en.joy-it.net/index.php?title=KY-001_Temperature_sensor_module)|Temperature sensor|||[x](https://www.espruino.com/DS18B20)</v>
      </c>
    </row>
    <row r="51" spans="1:11" hidden="1" x14ac:dyDescent="0.25">
      <c r="A51" t="s">
        <v>166</v>
      </c>
      <c r="B51" t="s">
        <v>165</v>
      </c>
      <c r="D51" t="s">
        <v>44</v>
      </c>
      <c r="H51" t="s">
        <v>164</v>
      </c>
      <c r="K51" t="str">
        <f t="shared" si="1"/>
        <v>[SG-90](https://components101.com/servo-motor-basics-pinout-datasheet)|Servo motor||||</v>
      </c>
    </row>
    <row r="52" spans="1:11" hidden="1" x14ac:dyDescent="0.25">
      <c r="A52" t="s">
        <v>168</v>
      </c>
      <c r="B52" t="s">
        <v>165</v>
      </c>
      <c r="D52" t="s">
        <v>44</v>
      </c>
      <c r="H52" t="s">
        <v>167</v>
      </c>
      <c r="K52" t="str">
        <f t="shared" si="1"/>
        <v>[S3003](https://servodatabase.com/servo/futaba/s3003)|Servo motor||||</v>
      </c>
    </row>
    <row r="53" spans="1:11" x14ac:dyDescent="0.25">
      <c r="A53" t="s">
        <v>17</v>
      </c>
      <c r="B53" t="s">
        <v>104</v>
      </c>
      <c r="C53" t="s">
        <v>44</v>
      </c>
      <c r="E53" t="s">
        <v>44</v>
      </c>
      <c r="H53" t="s">
        <v>83</v>
      </c>
      <c r="K53" t="str">
        <f t="shared" ref="K53:K58" si="6">"["&amp;A53&amp;"]("&amp;H53&amp;")|"&amp;B53&amp;"|"&amp;E53&amp;"|"&amp;F53&amp;"|"&amp;IF(LEN(G53)&gt;0,("["&amp;G53&amp;"]("&amp;I53&amp;")" ),"")</f>
        <v>[KY-020](http://sensorkit.en.joy-it.net/index.php?title=KY-020_Tilt_switch_module)|Tilt switch|x||</v>
      </c>
    </row>
    <row r="54" spans="1:11" x14ac:dyDescent="0.25">
      <c r="A54" t="s">
        <v>29</v>
      </c>
      <c r="B54" t="s">
        <v>108</v>
      </c>
      <c r="C54" t="s">
        <v>44</v>
      </c>
      <c r="E54" t="s">
        <v>44</v>
      </c>
      <c r="H54" t="s">
        <v>57</v>
      </c>
      <c r="K54" t="str">
        <f t="shared" si="6"/>
        <v>[KY-033](http://sensorkit.en.joy-it.net/index.php?title=KY-033_Tracking_sensor_module)|Tracking sensor|x||</v>
      </c>
    </row>
    <row r="55" spans="1:11" x14ac:dyDescent="0.25">
      <c r="A55" t="s">
        <v>137</v>
      </c>
      <c r="B55" t="s">
        <v>138</v>
      </c>
      <c r="C55" t="s">
        <v>44</v>
      </c>
      <c r="G55" t="s">
        <v>44</v>
      </c>
      <c r="H55" t="s">
        <v>136</v>
      </c>
      <c r="I55" t="s">
        <v>139</v>
      </c>
      <c r="K55" t="str">
        <f t="shared" si="6"/>
        <v>[HMC5883L](https://www.adafruit.com/product/1746)|Triple-axis Magnetometer (Compass)|||[x](https://www.espruino.com/HMC5883)</v>
      </c>
    </row>
    <row r="56" spans="1:11" x14ac:dyDescent="0.25">
      <c r="A56" t="s">
        <v>128</v>
      </c>
      <c r="B56" t="s">
        <v>129</v>
      </c>
      <c r="C56" t="s">
        <v>44</v>
      </c>
      <c r="G56" t="s">
        <v>44</v>
      </c>
      <c r="H56" t="s">
        <v>130</v>
      </c>
      <c r="I56" t="s">
        <v>131</v>
      </c>
      <c r="K56" t="str">
        <f t="shared" si="6"/>
        <v>[HC-SR04](https://components101.com/ultrasonic-sensor-working-pinout-datasheet)|Ultrasonic Sensor|||[x](https://www.espruino.com/HC-SR04)</v>
      </c>
    </row>
    <row r="57" spans="1:11" x14ac:dyDescent="0.25">
      <c r="A57" t="s">
        <v>1</v>
      </c>
      <c r="B57" t="s">
        <v>99</v>
      </c>
      <c r="C57" t="s">
        <v>44</v>
      </c>
      <c r="E57" t="s">
        <v>44</v>
      </c>
      <c r="H57" t="s">
        <v>67</v>
      </c>
      <c r="K57" t="str">
        <f t="shared" si="6"/>
        <v>[KY-002](http://sensorkit.en.joy-it.net/index.php?title=KY-002_Vibration-switch_module)|Vibration switch|x||</v>
      </c>
    </row>
    <row r="58" spans="1:11" x14ac:dyDescent="0.25">
      <c r="A58" t="s">
        <v>20</v>
      </c>
      <c r="B58" t="s">
        <v>93</v>
      </c>
      <c r="C58" t="s">
        <v>44</v>
      </c>
      <c r="E58" t="s">
        <v>44</v>
      </c>
      <c r="F58" t="s">
        <v>44</v>
      </c>
      <c r="H58" t="s">
        <v>86</v>
      </c>
      <c r="K58" t="str">
        <f t="shared" si="6"/>
        <v>[KY-023](http://sensorkit.en.joy-it.net/index.php?title=KY-023_Joystick_module_(XY-Axis))|XY-axis joystick|x|x|</v>
      </c>
    </row>
  </sheetData>
  <autoFilter ref="A1:I58" xr:uid="{30AD274B-611A-4302-97C1-907226D69E08}">
    <filterColumn colId="2">
      <customFilters>
        <customFilter operator="notEqual" val=" "/>
      </customFilters>
    </filterColumn>
    <sortState ref="A2:I58">
      <sortCondition ref="B1:B5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2018-11-29T08:07:18Z</dcterms:created>
  <dcterms:modified xsi:type="dcterms:W3CDTF">2018-11-30T07:00:47Z</dcterms:modified>
</cp:coreProperties>
</file>