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oordenação\Horário escolar\1º sem_2019\"/>
    </mc:Choice>
  </mc:AlternateContent>
  <bookViews>
    <workbookView xWindow="0" yWindow="0" windowWidth="20490" windowHeight="7755" tabRatio="770"/>
  </bookViews>
  <sheets>
    <sheet name="Horário Escolar" sheetId="21" r:id="rId1"/>
    <sheet name="Aluno-hora" sheetId="25" r:id="rId2"/>
    <sheet name="Docentes" sheetId="24" r:id="rId3"/>
    <sheet name="Rateio" sheetId="23" r:id="rId4"/>
  </sheets>
  <definedNames>
    <definedName name="_xlnm.Print_Area" localSheetId="0">'Horário Escolar'!$A$1:$X$71</definedName>
  </definedNames>
  <calcPr calcId="152511"/>
</workbook>
</file>

<file path=xl/calcChain.xml><?xml version="1.0" encoding="utf-8"?>
<calcChain xmlns="http://schemas.openxmlformats.org/spreadsheetml/2006/main">
  <c r="E50" i="25" l="1"/>
  <c r="E49" i="25"/>
  <c r="E48" i="25"/>
  <c r="E47" i="25"/>
  <c r="E46" i="25"/>
  <c r="E45" i="25"/>
  <c r="J42" i="25"/>
  <c r="J41" i="25"/>
  <c r="AA33" i="25"/>
  <c r="AA32" i="25"/>
  <c r="AA31" i="25"/>
  <c r="AA30" i="25"/>
  <c r="AA29" i="25"/>
  <c r="AD25" i="25"/>
  <c r="AD24" i="25"/>
  <c r="AD23" i="25"/>
  <c r="AD22" i="25"/>
  <c r="AD21" i="25"/>
  <c r="AD20" i="25"/>
  <c r="X18" i="25"/>
  <c r="X17" i="25"/>
  <c r="X16" i="25"/>
  <c r="X14" i="25"/>
  <c r="X13" i="25"/>
  <c r="Z11" i="25"/>
  <c r="AC4" i="25"/>
  <c r="Z10" i="25"/>
  <c r="AC5" i="25"/>
  <c r="AC6" i="25"/>
  <c r="AC3" i="25"/>
  <c r="AC7" i="25" l="1"/>
  <c r="AC8" i="25" s="1"/>
  <c r="K39" i="23"/>
  <c r="K40" i="23"/>
  <c r="K41" i="23"/>
  <c r="K42" i="23"/>
  <c r="K43" i="23"/>
  <c r="K38" i="23"/>
  <c r="K37" i="23"/>
  <c r="K36" i="23"/>
  <c r="K35" i="23"/>
  <c r="K33" i="23"/>
  <c r="K29" i="23"/>
  <c r="K30" i="23"/>
  <c r="K31" i="23"/>
  <c r="K32" i="23"/>
  <c r="K28" i="23"/>
  <c r="K26" i="23"/>
  <c r="K27" i="23"/>
  <c r="K25" i="23"/>
  <c r="K24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3" i="23"/>
  <c r="L39" i="23"/>
  <c r="L40" i="23"/>
  <c r="L41" i="23"/>
  <c r="L42" i="23"/>
  <c r="L43" i="23"/>
  <c r="L38" i="23"/>
  <c r="L37" i="23"/>
  <c r="F37" i="23"/>
  <c r="E37" i="23"/>
  <c r="L36" i="23"/>
  <c r="L35" i="23"/>
  <c r="L33" i="23"/>
  <c r="L29" i="23"/>
  <c r="L30" i="23"/>
  <c r="L31" i="23"/>
  <c r="L32" i="23"/>
  <c r="L28" i="23"/>
  <c r="L26" i="23"/>
  <c r="L27" i="23"/>
  <c r="L25" i="23"/>
  <c r="L24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3" i="23"/>
  <c r="F26" i="23"/>
  <c r="F27" i="23"/>
  <c r="E26" i="23"/>
  <c r="E27" i="23"/>
  <c r="F25" i="23"/>
  <c r="E25" i="23"/>
  <c r="F28" i="23"/>
  <c r="F29" i="23"/>
  <c r="F31" i="23"/>
  <c r="F32" i="23"/>
  <c r="F33" i="23"/>
  <c r="F34" i="23"/>
  <c r="F35" i="23"/>
  <c r="F36" i="23"/>
  <c r="F38" i="23"/>
  <c r="F39" i="23"/>
  <c r="F40" i="23"/>
  <c r="F41" i="23"/>
  <c r="F42" i="23"/>
  <c r="F43" i="23"/>
  <c r="F24" i="23"/>
  <c r="F4" i="23"/>
  <c r="F5" i="23"/>
  <c r="F6" i="23"/>
  <c r="F7" i="23"/>
  <c r="F8" i="23"/>
  <c r="F9" i="23"/>
  <c r="F10" i="23"/>
  <c r="F11" i="23"/>
  <c r="F12" i="23"/>
  <c r="F13" i="23"/>
  <c r="F15" i="23"/>
  <c r="F16" i="23"/>
  <c r="F17" i="23"/>
  <c r="F18" i="23"/>
  <c r="F19" i="23"/>
  <c r="F20" i="23"/>
  <c r="F21" i="23"/>
  <c r="F22" i="23"/>
  <c r="F23" i="23"/>
  <c r="F3" i="23"/>
  <c r="E14" i="23"/>
  <c r="E15" i="23"/>
  <c r="E17" i="23"/>
  <c r="E18" i="23"/>
  <c r="E19" i="23"/>
  <c r="E20" i="23"/>
  <c r="E21" i="23"/>
  <c r="E22" i="23"/>
  <c r="E23" i="23"/>
  <c r="E28" i="23"/>
  <c r="E29" i="23"/>
  <c r="E31" i="23"/>
  <c r="E32" i="23"/>
  <c r="E33" i="23"/>
  <c r="E34" i="23"/>
  <c r="E35" i="23"/>
  <c r="E36" i="23"/>
  <c r="E38" i="23"/>
  <c r="E39" i="23"/>
  <c r="E40" i="23"/>
  <c r="E41" i="23"/>
  <c r="E42" i="23"/>
  <c r="E43" i="23"/>
  <c r="E24" i="23"/>
  <c r="E6" i="23"/>
  <c r="E7" i="23"/>
  <c r="E8" i="23"/>
  <c r="E9" i="23"/>
  <c r="E11" i="23"/>
  <c r="E5" i="23"/>
  <c r="E4" i="23"/>
  <c r="E3" i="23"/>
  <c r="U139" i="21"/>
  <c r="I140" i="21"/>
  <c r="N140" i="21" l="1"/>
</calcChain>
</file>

<file path=xl/sharedStrings.xml><?xml version="1.0" encoding="utf-8"?>
<sst xmlns="http://schemas.openxmlformats.org/spreadsheetml/2006/main" count="2553" uniqueCount="462">
  <si>
    <t>2ª</t>
  </si>
  <si>
    <t>3ª</t>
  </si>
  <si>
    <t>4ª</t>
  </si>
  <si>
    <t>5ª</t>
  </si>
  <si>
    <t>6ª</t>
  </si>
  <si>
    <t>2ª Feira</t>
  </si>
  <si>
    <t>3ª Feira</t>
  </si>
  <si>
    <t>4ª Feira</t>
  </si>
  <si>
    <t>5ª Feira</t>
  </si>
  <si>
    <t>6ª Feira</t>
  </si>
  <si>
    <t xml:space="preserve">Aulas Semanais </t>
  </si>
  <si>
    <t>Aprovação</t>
  </si>
  <si>
    <t>Data</t>
  </si>
  <si>
    <t>Versão</t>
  </si>
  <si>
    <t>Docentes</t>
  </si>
  <si>
    <t>Manhã</t>
  </si>
  <si>
    <t>Tarde</t>
  </si>
  <si>
    <t>Noite</t>
  </si>
  <si>
    <t>Docente Referencial:</t>
  </si>
  <si>
    <t>Elaboração:</t>
  </si>
  <si>
    <t>Data:</t>
  </si>
  <si>
    <t>Aprovação:</t>
  </si>
  <si>
    <t>Roberto Sanches Cazado</t>
  </si>
  <si>
    <t>Diretor</t>
  </si>
  <si>
    <t>INST 2</t>
  </si>
  <si>
    <t>INST 3</t>
  </si>
  <si>
    <t>INST 4</t>
  </si>
  <si>
    <t>INST 5</t>
  </si>
  <si>
    <t>INST 6</t>
  </si>
  <si>
    <t>INST 7</t>
  </si>
  <si>
    <t>INST 8</t>
  </si>
  <si>
    <t>INST 9</t>
  </si>
  <si>
    <t>INST 10</t>
  </si>
  <si>
    <t>1</t>
  </si>
  <si>
    <t>INST 1</t>
  </si>
  <si>
    <t>C.H. Sem.</t>
  </si>
  <si>
    <t>C.H.
FIC</t>
  </si>
  <si>
    <t>C.H. Prep.</t>
  </si>
  <si>
    <t>PROF. 1</t>
  </si>
  <si>
    <t>INST 11</t>
  </si>
  <si>
    <t>INST 12</t>
  </si>
  <si>
    <t>INST 13</t>
  </si>
  <si>
    <t xml:space="preserve">6ª Feira </t>
  </si>
  <si>
    <t xml:space="preserve">2ª Feira </t>
  </si>
  <si>
    <t xml:space="preserve">4ª Feira </t>
  </si>
  <si>
    <t xml:space="preserve">5ª Feira </t>
  </si>
  <si>
    <t>Luiz</t>
  </si>
  <si>
    <t>07:30 08:25</t>
  </si>
  <si>
    <t>08:25 09:20</t>
  </si>
  <si>
    <t>09:40 10:35</t>
  </si>
  <si>
    <t>10:35 11:30</t>
  </si>
  <si>
    <t>Outras ativid</t>
  </si>
  <si>
    <t>Roberto S. Cazado</t>
  </si>
  <si>
    <t>9:40 - 10:35</t>
  </si>
  <si>
    <t>10:35 - 11:30</t>
  </si>
  <si>
    <t>Sábado</t>
  </si>
  <si>
    <t>M1M - 32 alunos</t>
  </si>
  <si>
    <t>GENIVALDO</t>
  </si>
  <si>
    <t>DANIEL</t>
  </si>
  <si>
    <t>COE sala C04</t>
  </si>
  <si>
    <t>Geane</t>
  </si>
  <si>
    <t>CAM Sala D01</t>
  </si>
  <si>
    <t>GEANE</t>
  </si>
  <si>
    <t>EDIMUNDO</t>
  </si>
  <si>
    <t>Edimundo</t>
  </si>
  <si>
    <t>DET- Sala C01</t>
  </si>
  <si>
    <t>CLEUBER</t>
  </si>
  <si>
    <t>Cleuber</t>
  </si>
  <si>
    <t>M2U - 30 Alunos</t>
  </si>
  <si>
    <t>ROGÉRIO</t>
  </si>
  <si>
    <t>FUS       Ofic C01</t>
  </si>
  <si>
    <t>FUS      Ofic C01</t>
  </si>
  <si>
    <t>Linares</t>
  </si>
  <si>
    <t>Rogério</t>
  </si>
  <si>
    <t>LINARES</t>
  </si>
  <si>
    <t>CAU2- Sala A04</t>
  </si>
  <si>
    <t>Cristiane</t>
  </si>
  <si>
    <t>CRIS</t>
  </si>
  <si>
    <t>MAU2- Sala C03</t>
  </si>
  <si>
    <t>DET2 Sala C01</t>
  </si>
  <si>
    <t>M3M - 30 Alunos</t>
  </si>
  <si>
    <t>Genivaldo</t>
  </si>
  <si>
    <t>TL            BL D02</t>
  </si>
  <si>
    <t>Adriano</t>
  </si>
  <si>
    <t>Marcelo</t>
  </si>
  <si>
    <t>ADRIANO</t>
  </si>
  <si>
    <t>MARCELO</t>
  </si>
  <si>
    <t>Escola SENAI "Manuel Garcia Filho"</t>
  </si>
  <si>
    <t>TIM  SL D02</t>
  </si>
  <si>
    <t>SAM          Sl  Man</t>
  </si>
  <si>
    <t>TIM         Ofic Man</t>
  </si>
  <si>
    <t>GENI</t>
  </si>
  <si>
    <t>MÁRCIO</t>
  </si>
  <si>
    <t>Márcio</t>
  </si>
  <si>
    <t>M4U - 32 Alunos</t>
  </si>
  <si>
    <t>CÉLIO</t>
  </si>
  <si>
    <t>TMC - Sala D01</t>
  </si>
  <si>
    <t>PPO        Ofic C02</t>
  </si>
  <si>
    <t>Célio</t>
  </si>
  <si>
    <t>BANDINHA</t>
  </si>
  <si>
    <t>Bandinha</t>
  </si>
  <si>
    <t>ICN       LAB ICN</t>
  </si>
  <si>
    <t>INF         LAB C01</t>
  </si>
  <si>
    <t>SILVIA</t>
  </si>
  <si>
    <t>Silvia</t>
  </si>
  <si>
    <t>M3C - 25 Alunos</t>
  </si>
  <si>
    <t>M4E - 29 Alunos</t>
  </si>
  <si>
    <t>M2AD-S - 28 Alunos</t>
  </si>
  <si>
    <t>M4E-S - 6 Alunos</t>
  </si>
  <si>
    <t>7:30 8:15</t>
  </si>
  <si>
    <t>8:15  9:00</t>
  </si>
  <si>
    <t>9:00 9:45</t>
  </si>
  <si>
    <t>10:00 10:45</t>
  </si>
  <si>
    <t>M2ELM-S - 17 Alunos</t>
  </si>
  <si>
    <t>M2MEC - 31 Alunos</t>
  </si>
  <si>
    <t>13:00 13:55</t>
  </si>
  <si>
    <t>13:55 14:50</t>
  </si>
  <si>
    <t>15:10 16:05</t>
  </si>
  <si>
    <t>16:05 17:00</t>
  </si>
  <si>
    <t>13:00 13:45</t>
  </si>
  <si>
    <t>15:30 16:15</t>
  </si>
  <si>
    <t>13:45 14:30</t>
  </si>
  <si>
    <t>14:30 15:15</t>
  </si>
  <si>
    <t>16:15 17:00</t>
  </si>
  <si>
    <t>T1U - 32 alunos</t>
  </si>
  <si>
    <t>T2F - 16 Alunos</t>
  </si>
  <si>
    <t>T3U - 31 Alunos</t>
  </si>
  <si>
    <t>T4U - 32 Alunos</t>
  </si>
  <si>
    <t>T4U-S - 16 Alunos - Scania</t>
  </si>
  <si>
    <t>T1AL-S - 19 Alunos</t>
  </si>
  <si>
    <t>T1S-S - 12 Alunos</t>
  </si>
  <si>
    <t>T2E - 32 Alunos</t>
  </si>
  <si>
    <t>T1C - 32 Alunos</t>
  </si>
  <si>
    <t>T2MEC-S - 20 Alunos</t>
  </si>
  <si>
    <t>T3MEC - 31 Alunos</t>
  </si>
  <si>
    <t>T4ELM - 26 Alunos</t>
  </si>
  <si>
    <t>T1ELE - 32 Alunos</t>
  </si>
  <si>
    <t>T1CO - 16 Alunos - Jolitex</t>
  </si>
  <si>
    <t>N2ELE - 30 Alunos</t>
  </si>
  <si>
    <t>N2ELM - 31 Alunos</t>
  </si>
  <si>
    <t>FNM</t>
  </si>
  <si>
    <t>N1MEC - 32 Alunos</t>
  </si>
  <si>
    <t>TC-S - 26 Alunos</t>
  </si>
  <si>
    <t>Antonio Machado</t>
  </si>
  <si>
    <t>MAU2- Sala C05</t>
  </si>
  <si>
    <t>CAU Sala A04</t>
  </si>
  <si>
    <t>LEANDRO</t>
  </si>
  <si>
    <t>DINIZ</t>
  </si>
  <si>
    <t>Leandro</t>
  </si>
  <si>
    <t>Diniz</t>
  </si>
  <si>
    <t>MEC  - Ofic Ferram</t>
  </si>
  <si>
    <t>MEC Sala Ferram</t>
  </si>
  <si>
    <t>DME - Sala Ferram</t>
  </si>
  <si>
    <t>CRD       Lab Metr</t>
  </si>
  <si>
    <t>CNC      Lab CNC</t>
  </si>
  <si>
    <t>UMC     Ofic C02</t>
  </si>
  <si>
    <t>TMC - Sala A05</t>
  </si>
  <si>
    <t>Gonçalves</t>
  </si>
  <si>
    <t>GONÇALVES</t>
  </si>
  <si>
    <t>ICN         Lab CNC</t>
  </si>
  <si>
    <t>CAD       Lab C02</t>
  </si>
  <si>
    <t>Interprete: Daniela</t>
  </si>
  <si>
    <t>Interp</t>
  </si>
  <si>
    <t>Daniela</t>
  </si>
  <si>
    <t>Brandon</t>
  </si>
  <si>
    <t>Interprete: Brandon</t>
  </si>
  <si>
    <t>TMC - Sala C 05</t>
  </si>
  <si>
    <t>PPO  SOL       Ofic Sold</t>
  </si>
  <si>
    <t>PPO                                           Oficina C02</t>
  </si>
  <si>
    <t>CAD                                         Lab C03</t>
  </si>
  <si>
    <t>ICN                                            Lab CNC</t>
  </si>
  <si>
    <t>Interprete: Amaral</t>
  </si>
  <si>
    <t>Amaral</t>
  </si>
  <si>
    <t>Bete</t>
  </si>
  <si>
    <t>Rafael</t>
  </si>
  <si>
    <t>Interprete: Rafael</t>
  </si>
  <si>
    <t>João Clebson</t>
  </si>
  <si>
    <t>Interprete: João Cleb</t>
  </si>
  <si>
    <t>Eliane</t>
  </si>
  <si>
    <t>MELMEC                     Sala D02</t>
  </si>
  <si>
    <t>ANTONIO</t>
  </si>
  <si>
    <t>Antonio</t>
  </si>
  <si>
    <t>MELMEC SOLDA   Oficina Solda</t>
  </si>
  <si>
    <t>PPO  SOL                   Oficina Solda</t>
  </si>
  <si>
    <t>CAP                               Sala  C05</t>
  </si>
  <si>
    <t>FNA       Lab hidr</t>
  </si>
  <si>
    <t>ANDERSON</t>
  </si>
  <si>
    <t>M3ELE - 31 Alunos</t>
  </si>
  <si>
    <t>M1ELM - 32 Alunos</t>
  </si>
  <si>
    <t>Anderson</t>
  </si>
  <si>
    <t>HID PNE    La HidPne</t>
  </si>
  <si>
    <t>MARCIO</t>
  </si>
  <si>
    <t>COE Sala C04</t>
  </si>
  <si>
    <t>BRUNO MOIO</t>
  </si>
  <si>
    <t>Bruno Moio</t>
  </si>
  <si>
    <t>PFM                                         Oficina C01</t>
  </si>
  <si>
    <t>MGR                                       Lab C03</t>
  </si>
  <si>
    <t xml:space="preserve">FMN                                     Sala C05 </t>
  </si>
  <si>
    <t>DEP         Lab C01</t>
  </si>
  <si>
    <t>DEP       Lab C03</t>
  </si>
  <si>
    <t>GEP                                     Sala C02</t>
  </si>
  <si>
    <t>TMN A Ofic Man</t>
  </si>
  <si>
    <t>TMN B Ofic Man</t>
  </si>
  <si>
    <t>DEP A    Lab C01</t>
  </si>
  <si>
    <t>AMN                              Sala D02</t>
  </si>
  <si>
    <t>AMN                              Sala C01</t>
  </si>
  <si>
    <t>PRO              Sala C01</t>
  </si>
  <si>
    <t>PRO              Sala C02</t>
  </si>
  <si>
    <t>Marcos Lopes</t>
  </si>
  <si>
    <t>MARCOS LOPES</t>
  </si>
  <si>
    <t>MIND B Sala D02</t>
  </si>
  <si>
    <t>MIND A Sala A03</t>
  </si>
  <si>
    <t>MIND A Sala D02</t>
  </si>
  <si>
    <t>MIND B Sala A03</t>
  </si>
  <si>
    <t>ELE         Lab Ele</t>
  </si>
  <si>
    <t>MEL MEC                             Sala D02</t>
  </si>
  <si>
    <t>ELE                                           Sala D02</t>
  </si>
  <si>
    <t>MEL MEC                             Ofic C01</t>
  </si>
  <si>
    <t>Mauro Cunha</t>
  </si>
  <si>
    <t>MAURO CUNHA</t>
  </si>
  <si>
    <t>Renato Lucente</t>
  </si>
  <si>
    <t>RENATO LUCENTE</t>
  </si>
  <si>
    <t>Ricardo Rico</t>
  </si>
  <si>
    <t>FNM                               Sala C05</t>
  </si>
  <si>
    <t>CAP                                       Sala C05</t>
  </si>
  <si>
    <t>COE                                         Sala C04</t>
  </si>
  <si>
    <t>PFM                                        Sala C05</t>
  </si>
  <si>
    <t>MRG                                          Sala C05</t>
  </si>
  <si>
    <t>MRG                Lab Metr</t>
  </si>
  <si>
    <t xml:space="preserve">FNM </t>
  </si>
  <si>
    <t>BETE</t>
  </si>
  <si>
    <t>COE                                  sala C04</t>
  </si>
  <si>
    <t>MAP                                sala C04</t>
  </si>
  <si>
    <t>LUCAS</t>
  </si>
  <si>
    <t>Cleiton</t>
  </si>
  <si>
    <t>CLEITON</t>
  </si>
  <si>
    <t>RIC RICO</t>
  </si>
  <si>
    <t>LUIZ</t>
  </si>
  <si>
    <t>Lucas</t>
  </si>
  <si>
    <t>PAULO</t>
  </si>
  <si>
    <t>Paulo</t>
  </si>
  <si>
    <t>MIGUEL</t>
  </si>
  <si>
    <t>Miguel</t>
  </si>
  <si>
    <t>RAFAEL</t>
  </si>
  <si>
    <t>INST 14</t>
  </si>
  <si>
    <t>INST 15</t>
  </si>
  <si>
    <t>INST 16</t>
  </si>
  <si>
    <t>INST 17</t>
  </si>
  <si>
    <t>INST 18</t>
  </si>
  <si>
    <t>INST 19</t>
  </si>
  <si>
    <t>INST 20</t>
  </si>
  <si>
    <t>INST 21</t>
  </si>
  <si>
    <t>INST 22</t>
  </si>
  <si>
    <t>INST 23</t>
  </si>
  <si>
    <t>INST 24</t>
  </si>
  <si>
    <t>INST 25</t>
  </si>
  <si>
    <t>INST 26</t>
  </si>
  <si>
    <t>INST 27</t>
  </si>
  <si>
    <t>INST 28</t>
  </si>
  <si>
    <t>INST 29</t>
  </si>
  <si>
    <t>INST 30</t>
  </si>
  <si>
    <t>Max</t>
  </si>
  <si>
    <t>MAX</t>
  </si>
  <si>
    <t>a contratar</t>
  </si>
  <si>
    <t>Daniel Sodré</t>
  </si>
  <si>
    <t>Daniel Gomes</t>
  </si>
  <si>
    <t>DANIEL Sodré</t>
  </si>
  <si>
    <t>DANIEL Gomes</t>
  </si>
  <si>
    <t>C.H.
CAI</t>
  </si>
  <si>
    <t>C.H.
CT</t>
  </si>
  <si>
    <t>PPO SOL       Ofic Sold</t>
  </si>
  <si>
    <t>Interprete: Eliane</t>
  </si>
  <si>
    <t>EDILSON</t>
  </si>
  <si>
    <t>Inst/Interp</t>
  </si>
  <si>
    <t>Edilson</t>
  </si>
  <si>
    <t>18:30 19:15</t>
  </si>
  <si>
    <t>19:15 20:00</t>
  </si>
  <si>
    <t>20:00 20:45</t>
  </si>
  <si>
    <t>21:00 21:45</t>
  </si>
  <si>
    <t>21:45 22:30</t>
  </si>
  <si>
    <t>18:00 18:55</t>
  </si>
  <si>
    <t>18:55 19:50</t>
  </si>
  <si>
    <t>20:10 21:05</t>
  </si>
  <si>
    <t>21:05 22:00</t>
  </si>
  <si>
    <t>TEC ENS 1</t>
  </si>
  <si>
    <t xml:space="preserve">GONÇALVES </t>
  </si>
  <si>
    <t>MRG       Lab C03</t>
  </si>
  <si>
    <t>MRG       Metrol</t>
  </si>
  <si>
    <t>MRG       Lab C02</t>
  </si>
  <si>
    <t>SILVIA CRIS</t>
  </si>
  <si>
    <t>INST 31</t>
  </si>
  <si>
    <t>Não há aula</t>
  </si>
  <si>
    <t>DANIEL SODRÉ</t>
  </si>
  <si>
    <t>A CONTRATAR</t>
  </si>
  <si>
    <t>Escola SENAI                    "Manuel Garcia Filho"       CFP 1.25</t>
  </si>
  <si>
    <t>total</t>
  </si>
  <si>
    <t>Total Geral</t>
  </si>
  <si>
    <t>C.H.
CAI %</t>
  </si>
  <si>
    <t>C.H.
CT %</t>
  </si>
  <si>
    <t>C.H.
FIC INIC%</t>
  </si>
  <si>
    <t>C.H.
FIC QUAL%</t>
  </si>
  <si>
    <t>C.H.
FIC APE%</t>
  </si>
  <si>
    <t>C.H.
FIC ESP%</t>
  </si>
  <si>
    <t>C.H. Prep%</t>
  </si>
  <si>
    <t>C.H.
CT/Telec</t>
  </si>
  <si>
    <t>Outras ativid %</t>
  </si>
  <si>
    <t>Rateio de carga horária docente 1º semestre 2019 - CFP 1.25</t>
  </si>
  <si>
    <t>Total de carga horária disponível</t>
  </si>
  <si>
    <t>Total horas</t>
  </si>
  <si>
    <t>1508 h</t>
  </si>
  <si>
    <t>MSE
 COMAN</t>
  </si>
  <si>
    <t>FUNCOIN sala A04</t>
  </si>
  <si>
    <t>DET VEST  sala A04</t>
  </si>
  <si>
    <t>COE sala A04</t>
  </si>
  <si>
    <t>LP Lab 03</t>
  </si>
  <si>
    <t>ISCF sala C08</t>
  </si>
  <si>
    <t>PRATLOG sala C08</t>
  </si>
  <si>
    <t>ADMRH sala C08</t>
  </si>
  <si>
    <t>MAP sala C08</t>
  </si>
  <si>
    <t>MSE
Sala C01</t>
  </si>
  <si>
    <t>MEA
Sala C01</t>
  </si>
  <si>
    <t>COE
Sala C04</t>
  </si>
  <si>
    <t>MAP
Sala  C04</t>
  </si>
  <si>
    <t>CAP                         Sala  C04</t>
  </si>
  <si>
    <t>SED
SALA  C01</t>
  </si>
  <si>
    <t>MSE
SALA  C01</t>
  </si>
  <si>
    <t>ISEI
SALA  C01</t>
  </si>
  <si>
    <t>IEP
SALA  C01</t>
  </si>
  <si>
    <t>COE
SALA  C04</t>
  </si>
  <si>
    <t>ELE
SALA  C01</t>
  </si>
  <si>
    <t>CAP
Sala  A02</t>
  </si>
  <si>
    <t>MGR
Sala  C05</t>
  </si>
  <si>
    <t>IEL
Sala  C05</t>
  </si>
  <si>
    <t>ELE 1
Lab  B41</t>
  </si>
  <si>
    <t>SEA
Lab B38</t>
  </si>
  <si>
    <t>ISEI
Lab B39</t>
  </si>
  <si>
    <t>SED
Lab B40</t>
  </si>
  <si>
    <t>MSE
Ofic Ele</t>
  </si>
  <si>
    <t>PFM      Ofic C01</t>
  </si>
  <si>
    <t>PFM       Ofic C01</t>
  </si>
  <si>
    <t>FMN
Sala  A02</t>
  </si>
  <si>
    <t>IEL
Ofic Ele</t>
  </si>
  <si>
    <t>SEP
 Ofic B41</t>
  </si>
  <si>
    <t>IEP
Ofic Ele</t>
  </si>
  <si>
    <t>ELE
Lab B38</t>
  </si>
  <si>
    <t>FNA
Lab B38</t>
  </si>
  <si>
    <t>Ricardo Ricco</t>
  </si>
  <si>
    <t>CAI</t>
  </si>
  <si>
    <t>CT</t>
  </si>
  <si>
    <t>7:30 - 8:15</t>
  </si>
  <si>
    <t>9:00 - 9:45</t>
  </si>
  <si>
    <t>8:15 - 9:00</t>
  </si>
  <si>
    <t>10:00 - 10:45</t>
  </si>
  <si>
    <t>10:45 - 11:30</t>
  </si>
  <si>
    <t>7:30 - 8:25</t>
  </si>
  <si>
    <t>8:25 - 9:20</t>
  </si>
  <si>
    <t>13:00 - 13:45</t>
  </si>
  <si>
    <t>13:45 - 14:30</t>
  </si>
  <si>
    <t>14:30 -15:15</t>
  </si>
  <si>
    <t>15:30 -16:15</t>
  </si>
  <si>
    <t>16:15 - 17:00</t>
  </si>
  <si>
    <t>13:00 - 13:55</t>
  </si>
  <si>
    <t>13:55 - 14:50</t>
  </si>
  <si>
    <t>15:10 -16:05</t>
  </si>
  <si>
    <t>16:05 - 17:00</t>
  </si>
  <si>
    <t>18:30 -19:15</t>
  </si>
  <si>
    <t>19:15 -20:00</t>
  </si>
  <si>
    <t>20:00 -20:45</t>
  </si>
  <si>
    <t>21:00 -21:45</t>
  </si>
  <si>
    <t>21:45 -22:30</t>
  </si>
  <si>
    <t>PREP</t>
  </si>
  <si>
    <t>8:00 - 13:00</t>
  </si>
  <si>
    <t>13:00 - 18:00</t>
  </si>
  <si>
    <t>FIC</t>
  </si>
  <si>
    <t>INST 32</t>
  </si>
  <si>
    <t>FUDLOG sala C08</t>
  </si>
  <si>
    <t>GOA sala C08</t>
  </si>
  <si>
    <t>UAM Sala C05</t>
  </si>
  <si>
    <t>UAM      Ofic 01</t>
  </si>
  <si>
    <t>FM Sala C05</t>
  </si>
  <si>
    <t>COE sala  A05</t>
  </si>
  <si>
    <t>FUS       Sala D01</t>
  </si>
  <si>
    <t>TIM         Ofic Ferr</t>
  </si>
  <si>
    <t>MELMEC                     Oficina de Ferram</t>
  </si>
  <si>
    <t>UMC     Ofic C01</t>
  </si>
  <si>
    <t>PPO                                           Oficina C01</t>
  </si>
  <si>
    <t>ROGERIO</t>
  </si>
  <si>
    <t>MEA Comandos</t>
  </si>
  <si>
    <t>DEP  Sala D02</t>
  </si>
  <si>
    <t>DET Sala C04</t>
  </si>
  <si>
    <t>DET Sala C01</t>
  </si>
  <si>
    <t>MEA
B38 / MP</t>
  </si>
  <si>
    <t>SEA
Sala C01</t>
  </si>
  <si>
    <t>SEP
Sala C01</t>
  </si>
  <si>
    <t>SEP
Lab B41</t>
  </si>
  <si>
    <t>COE Lab 03</t>
  </si>
  <si>
    <t>DISP</t>
  </si>
  <si>
    <t>SED
LAB. 40</t>
  </si>
  <si>
    <t>MSE
OF. ELÉT</t>
  </si>
  <si>
    <t>SEA
LAB.  B-38</t>
  </si>
  <si>
    <t>ISEI
LAB. 39</t>
  </si>
  <si>
    <t>FNA
OF. ELÉT</t>
  </si>
  <si>
    <t>SEA 
B41</t>
  </si>
  <si>
    <t>INF Lab C01</t>
  </si>
  <si>
    <t>DET  Sala C02</t>
  </si>
  <si>
    <t>FUNDSOL                  Sala C06 solda</t>
  </si>
  <si>
    <t>CAP                                   Sala C06 solda</t>
  </si>
  <si>
    <t>DET                                            Sala C05 Calderaria</t>
  </si>
  <si>
    <t>MAP                               Sala C06 solda</t>
  </si>
  <si>
    <t>FUND CAL                Sala C05 Calderaria</t>
  </si>
  <si>
    <t>FUND CAL                      Sala C05 Calderaria</t>
  </si>
  <si>
    <t>MAP                            Sala C05 Calderaria</t>
  </si>
  <si>
    <t>FUND CAL C05/Ofic</t>
  </si>
  <si>
    <t>384h</t>
  </si>
  <si>
    <t>BRANDON</t>
  </si>
  <si>
    <t>10:45 11:30</t>
  </si>
  <si>
    <t>PROCFAB Ofic Cald</t>
  </si>
  <si>
    <t>PROFA - Sala C5</t>
  </si>
  <si>
    <t>PROFA Sala C5</t>
  </si>
  <si>
    <t>Horário Escolar 1º Semestre 2019 - Versão - 28/01/2019</t>
  </si>
  <si>
    <t>28/01/2019</t>
  </si>
  <si>
    <t>EDIMUNDO/CÉLIO</t>
  </si>
  <si>
    <t>Bruno moio</t>
  </si>
  <si>
    <t>Daniel Sodre</t>
  </si>
  <si>
    <t>Daniele</t>
  </si>
  <si>
    <t>Genivledo</t>
  </si>
  <si>
    <t>João Clebison</t>
  </si>
  <si>
    <t>Leo</t>
  </si>
  <si>
    <t>Ricardo</t>
  </si>
  <si>
    <t>Linhares</t>
  </si>
  <si>
    <t>Renato</t>
  </si>
  <si>
    <t>Rico</t>
  </si>
  <si>
    <t>Turma / Unid. Curricular</t>
  </si>
  <si>
    <t>T4U / TMC</t>
  </si>
  <si>
    <t>M2MEC / FNA</t>
  </si>
  <si>
    <t>M2MEC / FMN</t>
  </si>
  <si>
    <t>M1ELM / MRG</t>
  </si>
  <si>
    <t>T2MEC-S</t>
  </si>
  <si>
    <t>T2MEC-S / FNA</t>
  </si>
  <si>
    <t>N2ELM / MELMEC</t>
  </si>
  <si>
    <t>N1MEC / PFM</t>
  </si>
  <si>
    <t>N1MEC / MRG</t>
  </si>
  <si>
    <t>T1U / FUS</t>
  </si>
  <si>
    <t>T4ELM / PRO</t>
  </si>
  <si>
    <t>T4ELM / AMN</t>
  </si>
  <si>
    <t>N1MEC / FMN</t>
  </si>
  <si>
    <t>N1MEC / CAP</t>
  </si>
  <si>
    <t>M3M / TIM</t>
  </si>
  <si>
    <t>M1ELM / HID PNE</t>
  </si>
  <si>
    <t>T3MC / DEP</t>
  </si>
  <si>
    <t>T3MC / AMN</t>
  </si>
  <si>
    <t>M2U / CAU2</t>
  </si>
  <si>
    <t>T1U / CAU</t>
  </si>
  <si>
    <t>T2E / MAP</t>
  </si>
  <si>
    <t>T2E / CAP</t>
  </si>
  <si>
    <t>T1C / CAP</t>
  </si>
  <si>
    <t>T2MEC-S / CAP</t>
  </si>
  <si>
    <t>M2MEC / MRG</t>
  </si>
  <si>
    <t>M2MEC / CAP</t>
  </si>
  <si>
    <t>T3MEC / DEP</t>
  </si>
  <si>
    <t>T4ELM / MIND</t>
  </si>
  <si>
    <t>M3M /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</si>
</sst>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5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sz val="18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4"/>
      <color indexed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color theme="1"/>
      <name val="Arial"/>
      <family val="2"/>
    </font>
    <font>
      <sz val="7"/>
      <color theme="0"/>
      <name val="Arial"/>
      <family val="2"/>
    </font>
    <font>
      <b/>
      <sz val="7"/>
      <color theme="1"/>
      <name val="Arial"/>
      <family val="2"/>
    </font>
    <font>
      <sz val="11"/>
      <name val="Arial"/>
      <family val="2"/>
    </font>
    <font>
      <i/>
      <sz val="10"/>
      <color indexed="8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6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7"/>
      <color rgb="FFFF0000"/>
      <name val="Arial"/>
      <family val="2"/>
    </font>
    <font>
      <sz val="9"/>
      <color theme="0"/>
      <name val="Arial"/>
      <family val="2"/>
    </font>
    <font>
      <sz val="12"/>
      <color theme="0"/>
      <name val="Arial"/>
      <family val="2"/>
    </font>
    <font>
      <sz val="20"/>
      <name val="Arial"/>
      <family val="2"/>
    </font>
    <font>
      <b/>
      <sz val="9"/>
      <color theme="0"/>
      <name val="Arial"/>
      <family val="2"/>
    </font>
    <font>
      <b/>
      <sz val="9"/>
      <color indexed="8"/>
      <name val="Arial"/>
      <family val="2"/>
    </font>
    <font>
      <b/>
      <sz val="9"/>
      <color rgb="FFFF0000"/>
      <name val="Arial"/>
      <family val="2"/>
    </font>
    <font>
      <sz val="9"/>
      <color indexed="8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49452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6E8AE"/>
        <bgColor indexed="64"/>
      </patternFill>
    </fill>
    <fill>
      <patternFill patternType="solid">
        <fgColor rgb="FFA4F2C9"/>
        <bgColor indexed="64"/>
      </patternFill>
    </fill>
    <fill>
      <patternFill patternType="solid">
        <fgColor rgb="FFBAADE9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0F253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A594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93">
    <xf numFmtId="0" fontId="0" fillId="0" borderId="0" xfId="0"/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vertical="center" wrapText="1"/>
    </xf>
    <xf numFmtId="0" fontId="13" fillId="0" borderId="2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center" vertical="center" shrinkToFit="1"/>
    </xf>
    <xf numFmtId="0" fontId="16" fillId="2" borderId="1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shrinkToFit="1"/>
    </xf>
    <xf numFmtId="0" fontId="16" fillId="2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14" fontId="15" fillId="2" borderId="0" xfId="0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6" fillId="4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164" fontId="3" fillId="4" borderId="0" xfId="0" applyNumberFormat="1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vertical="center" wrapText="1"/>
    </xf>
    <xf numFmtId="0" fontId="25" fillId="4" borderId="48" xfId="0" applyFont="1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2" borderId="16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26" fillId="5" borderId="1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right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16" fillId="2" borderId="49" xfId="0" applyFont="1" applyFill="1" applyBorder="1" applyAlignment="1">
      <alignment horizontal="right" vertical="center" wrapText="1"/>
    </xf>
    <xf numFmtId="0" fontId="4" fillId="0" borderId="12" xfId="0" applyFont="1" applyFill="1" applyBorder="1" applyAlignment="1">
      <alignment horizontal="center" vertical="center" wrapText="1"/>
    </xf>
    <xf numFmtId="20" fontId="16" fillId="0" borderId="0" xfId="0" applyNumberFormat="1" applyFont="1" applyFill="1" applyBorder="1" applyAlignment="1">
      <alignment horizontal="right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26" fillId="8" borderId="11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right" vertical="center" wrapText="1"/>
    </xf>
    <xf numFmtId="0" fontId="25" fillId="4" borderId="50" xfId="0" applyFont="1" applyFill="1" applyBorder="1" applyAlignment="1">
      <alignment horizontal="center" vertical="center" wrapText="1"/>
    </xf>
    <xf numFmtId="0" fontId="26" fillId="15" borderId="11" xfId="0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1" fillId="4" borderId="24" xfId="0" applyFont="1" applyFill="1" applyBorder="1" applyAlignment="1">
      <alignment horizontal="center" vertical="center" shrinkToFit="1"/>
    </xf>
    <xf numFmtId="0" fontId="32" fillId="4" borderId="24" xfId="0" applyFont="1" applyFill="1" applyBorder="1" applyAlignment="1">
      <alignment horizontal="center" vertical="center" shrinkToFit="1"/>
    </xf>
    <xf numFmtId="0" fontId="1" fillId="4" borderId="24" xfId="0" applyFont="1" applyFill="1" applyBorder="1" applyAlignment="1">
      <alignment horizontal="center" vertical="center" shrinkToFit="1"/>
    </xf>
    <xf numFmtId="0" fontId="31" fillId="4" borderId="11" xfId="0" applyFont="1" applyFill="1" applyBorder="1" applyAlignment="1">
      <alignment horizontal="center" vertical="center" shrinkToFit="1"/>
    </xf>
    <xf numFmtId="0" fontId="32" fillId="4" borderId="11" xfId="0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shrinkToFit="1"/>
    </xf>
    <xf numFmtId="0" fontId="31" fillId="4" borderId="5" xfId="0" applyFont="1" applyFill="1" applyBorder="1" applyAlignment="1">
      <alignment horizontal="center" vertical="center" shrinkToFit="1"/>
    </xf>
    <xf numFmtId="0" fontId="32" fillId="4" borderId="5" xfId="0" applyFont="1" applyFill="1" applyBorder="1" applyAlignment="1">
      <alignment horizontal="center" vertical="center" shrinkToFit="1"/>
    </xf>
    <xf numFmtId="0" fontId="1" fillId="4" borderId="5" xfId="0" applyFont="1" applyFill="1" applyBorder="1" applyAlignment="1">
      <alignment horizontal="center" vertical="center" shrinkToFit="1"/>
    </xf>
    <xf numFmtId="0" fontId="1" fillId="4" borderId="23" xfId="0" applyFont="1" applyFill="1" applyBorder="1" applyAlignment="1">
      <alignment horizontal="center" vertical="center" shrinkToFit="1"/>
    </xf>
    <xf numFmtId="0" fontId="1" fillId="4" borderId="25" xfId="0" applyFont="1" applyFill="1" applyBorder="1" applyAlignment="1">
      <alignment horizontal="center" vertical="center" shrinkToFit="1"/>
    </xf>
    <xf numFmtId="0" fontId="1" fillId="4" borderId="21" xfId="0" applyFont="1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center" vertical="center" shrinkToFit="1"/>
    </xf>
    <xf numFmtId="0" fontId="1" fillId="4" borderId="27" xfId="0" applyFont="1" applyFill="1" applyBorder="1" applyAlignment="1">
      <alignment horizontal="center" vertical="center" shrinkToFit="1"/>
    </xf>
    <xf numFmtId="0" fontId="1" fillId="4" borderId="28" xfId="0" applyFont="1" applyFill="1" applyBorder="1" applyAlignment="1">
      <alignment horizontal="center" vertical="center" shrinkToFit="1"/>
    </xf>
    <xf numFmtId="0" fontId="1" fillId="4" borderId="30" xfId="0" applyFont="1" applyFill="1" applyBorder="1" applyAlignment="1">
      <alignment horizontal="center" vertical="center" shrinkToFit="1"/>
    </xf>
    <xf numFmtId="0" fontId="31" fillId="4" borderId="24" xfId="0" quotePrefix="1" applyFont="1" applyFill="1" applyBorder="1" applyAlignment="1">
      <alignment horizontal="center" vertical="center" shrinkToFit="1"/>
    </xf>
    <xf numFmtId="0" fontId="1" fillId="4" borderId="51" xfId="0" applyFont="1" applyFill="1" applyBorder="1" applyAlignment="1">
      <alignment horizontal="center" vertical="center" shrinkToFit="1"/>
    </xf>
    <xf numFmtId="0" fontId="1" fillId="4" borderId="31" xfId="0" applyFont="1" applyFill="1" applyBorder="1" applyAlignment="1">
      <alignment horizontal="center" vertical="center" shrinkToFit="1"/>
    </xf>
    <xf numFmtId="0" fontId="31" fillId="4" borderId="31" xfId="0" applyFont="1" applyFill="1" applyBorder="1" applyAlignment="1">
      <alignment horizontal="center" vertical="center" shrinkToFit="1"/>
    </xf>
    <xf numFmtId="0" fontId="32" fillId="4" borderId="31" xfId="0" applyFont="1" applyFill="1" applyBorder="1" applyAlignment="1">
      <alignment horizontal="center" vertical="center" shrinkToFit="1"/>
    </xf>
    <xf numFmtId="0" fontId="2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27" fillId="4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6" fillId="0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17" borderId="29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33" fillId="4" borderId="13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17" fillId="18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33" fillId="4" borderId="13" xfId="0" applyFont="1" applyFill="1" applyBorder="1" applyAlignment="1">
      <alignment horizontal="center" vertical="center" wrapText="1"/>
    </xf>
    <xf numFmtId="0" fontId="4" fillId="24" borderId="1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4" fillId="26" borderId="11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26" fillId="22" borderId="11" xfId="0" applyFont="1" applyFill="1" applyBorder="1" applyAlignment="1">
      <alignment horizontal="center" vertical="center" wrapText="1"/>
    </xf>
    <xf numFmtId="0" fontId="4" fillId="31" borderId="11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34" fillId="21" borderId="29" xfId="0" applyFont="1" applyFill="1" applyBorder="1" applyAlignment="1">
      <alignment vertical="center" wrapText="1"/>
    </xf>
    <xf numFmtId="0" fontId="26" fillId="35" borderId="11" xfId="0" applyFont="1" applyFill="1" applyBorder="1" applyAlignment="1">
      <alignment horizontal="center" vertical="center" wrapText="1"/>
    </xf>
    <xf numFmtId="0" fontId="26" fillId="35" borderId="13" xfId="0" applyFont="1" applyFill="1" applyBorder="1" applyAlignment="1">
      <alignment horizontal="center" vertical="center" wrapText="1"/>
    </xf>
    <xf numFmtId="0" fontId="16" fillId="19" borderId="11" xfId="0" applyFont="1" applyFill="1" applyBorder="1" applyAlignment="1">
      <alignment horizontal="center" vertical="center" wrapText="1"/>
    </xf>
    <xf numFmtId="0" fontId="4" fillId="36" borderId="13" xfId="0" applyFont="1" applyFill="1" applyBorder="1" applyAlignment="1">
      <alignment horizontal="center" vertical="center" wrapText="1"/>
    </xf>
    <xf numFmtId="0" fontId="4" fillId="37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4" fillId="36" borderId="11" xfId="0" applyFont="1" applyFill="1" applyBorder="1" applyAlignment="1">
      <alignment horizontal="center" vertical="center" wrapText="1"/>
    </xf>
    <xf numFmtId="0" fontId="36" fillId="4" borderId="11" xfId="0" applyFont="1" applyFill="1" applyBorder="1" applyAlignment="1">
      <alignment horizontal="center" vertical="center" wrapText="1"/>
    </xf>
    <xf numFmtId="0" fontId="26" fillId="39" borderId="13" xfId="0" applyFont="1" applyFill="1" applyBorder="1" applyAlignment="1">
      <alignment horizontal="center" vertical="center" wrapText="1"/>
    </xf>
    <xf numFmtId="0" fontId="36" fillId="4" borderId="13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33" fillId="4" borderId="29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26" fillId="41" borderId="11" xfId="0" applyFont="1" applyFill="1" applyBorder="1" applyAlignment="1">
      <alignment horizontal="center" vertical="center" wrapText="1"/>
    </xf>
    <xf numFmtId="0" fontId="4" fillId="42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26" fillId="29" borderId="11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 shrinkToFit="1"/>
    </xf>
    <xf numFmtId="0" fontId="4" fillId="37" borderId="13" xfId="0" applyFont="1" applyFill="1" applyBorder="1" applyAlignment="1">
      <alignment horizontal="center" vertical="center" wrapText="1"/>
    </xf>
    <xf numFmtId="0" fontId="33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26" fillId="39" borderId="1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26" fillId="43" borderId="11" xfId="0" applyFont="1" applyFill="1" applyBorder="1" applyAlignment="1">
      <alignment horizontal="center" vertical="center" wrapText="1"/>
    </xf>
    <xf numFmtId="0" fontId="26" fillId="39" borderId="11" xfId="0" applyFont="1" applyFill="1" applyBorder="1" applyAlignment="1">
      <alignment horizontal="center" vertical="center" wrapText="1"/>
    </xf>
    <xf numFmtId="0" fontId="15" fillId="2" borderId="49" xfId="0" applyFont="1" applyFill="1" applyBorder="1" applyAlignment="1">
      <alignment horizontal="center" vertical="center" wrapText="1"/>
    </xf>
    <xf numFmtId="0" fontId="4" fillId="27" borderId="11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textRotation="90" wrapText="1"/>
    </xf>
    <xf numFmtId="0" fontId="5" fillId="0" borderId="37" xfId="0" applyFont="1" applyFill="1" applyBorder="1" applyAlignment="1">
      <alignment horizontal="center" vertical="center" textRotation="90" wrapText="1"/>
    </xf>
    <xf numFmtId="0" fontId="5" fillId="0" borderId="38" xfId="0" applyFont="1" applyFill="1" applyBorder="1" applyAlignment="1">
      <alignment horizontal="center" vertical="center" textRotation="90" wrapText="1"/>
    </xf>
    <xf numFmtId="0" fontId="7" fillId="0" borderId="0" xfId="0" applyFont="1" applyFill="1" applyBorder="1" applyAlignment="1">
      <alignment horizontal="center" vertical="center" wrapText="1"/>
    </xf>
    <xf numFmtId="0" fontId="26" fillId="45" borderId="11" xfId="0" applyFont="1" applyFill="1" applyBorder="1" applyAlignment="1">
      <alignment horizontal="center" vertical="center" wrapText="1"/>
    </xf>
    <xf numFmtId="0" fontId="26" fillId="38" borderId="13" xfId="0" applyFont="1" applyFill="1" applyBorder="1" applyAlignment="1">
      <alignment horizontal="center" vertical="center" wrapText="1"/>
    </xf>
    <xf numFmtId="0" fontId="26" fillId="38" borderId="11" xfId="0" applyFont="1" applyFill="1" applyBorder="1" applyAlignment="1">
      <alignment horizontal="center" vertical="center" wrapText="1"/>
    </xf>
    <xf numFmtId="0" fontId="26" fillId="49" borderId="11" xfId="0" applyFont="1" applyFill="1" applyBorder="1" applyAlignment="1">
      <alignment horizontal="center" vertical="center" wrapText="1"/>
    </xf>
    <xf numFmtId="0" fontId="26" fillId="49" borderId="1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38" fillId="21" borderId="29" xfId="0" applyFont="1" applyFill="1" applyBorder="1" applyAlignment="1">
      <alignment vertical="center" wrapText="1"/>
    </xf>
    <xf numFmtId="0" fontId="39" fillId="21" borderId="29" xfId="0" applyFont="1" applyFill="1" applyBorder="1" applyAlignment="1">
      <alignment vertical="center" wrapText="1"/>
    </xf>
    <xf numFmtId="0" fontId="4" fillId="28" borderId="11" xfId="0" applyFont="1" applyFill="1" applyBorder="1" applyAlignment="1">
      <alignment horizontal="center" vertical="center" wrapText="1"/>
    </xf>
    <xf numFmtId="0" fontId="31" fillId="4" borderId="23" xfId="0" applyFont="1" applyFill="1" applyBorder="1" applyAlignment="1">
      <alignment horizontal="center" vertical="center" shrinkToFit="1"/>
    </xf>
    <xf numFmtId="0" fontId="31" fillId="4" borderId="25" xfId="0" applyFont="1" applyFill="1" applyBorder="1" applyAlignment="1">
      <alignment horizontal="center" vertical="center" shrinkToFit="1"/>
    </xf>
    <xf numFmtId="0" fontId="31" fillId="4" borderId="21" xfId="0" applyFont="1" applyFill="1" applyBorder="1" applyAlignment="1">
      <alignment horizontal="center" vertical="center" shrinkToFit="1"/>
    </xf>
    <xf numFmtId="0" fontId="1" fillId="4" borderId="52" xfId="0" applyFont="1" applyFill="1" applyBorder="1" applyAlignment="1">
      <alignment horizontal="center" vertical="center" shrinkToFit="1"/>
    </xf>
    <xf numFmtId="0" fontId="21" fillId="2" borderId="11" xfId="0" applyFont="1" applyFill="1" applyBorder="1" applyAlignment="1">
      <alignment horizontal="center" vertical="center" wrapText="1"/>
    </xf>
    <xf numFmtId="0" fontId="21" fillId="18" borderId="11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40" fillId="2" borderId="0" xfId="0" applyFont="1" applyFill="1" applyAlignment="1">
      <alignment horizontal="center" vertical="center" wrapText="1"/>
    </xf>
    <xf numFmtId="0" fontId="41" fillId="2" borderId="11" xfId="0" applyFont="1" applyFill="1" applyBorder="1" applyAlignment="1">
      <alignment horizontal="center" vertical="center" wrapText="1"/>
    </xf>
    <xf numFmtId="0" fontId="41" fillId="4" borderId="11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41" fillId="4" borderId="13" xfId="0" applyFont="1" applyFill="1" applyBorder="1" applyAlignment="1">
      <alignment horizontal="center" vertical="center" wrapText="1"/>
    </xf>
    <xf numFmtId="0" fontId="0" fillId="0" borderId="11" xfId="0" applyBorder="1"/>
    <xf numFmtId="0" fontId="17" fillId="4" borderId="0" xfId="0" applyFont="1" applyFill="1" applyBorder="1" applyAlignment="1">
      <alignment horizontal="center" vertical="center" wrapText="1" shrinkToFit="1"/>
    </xf>
    <xf numFmtId="0" fontId="0" fillId="4" borderId="0" xfId="0" applyFill="1" applyBorder="1"/>
    <xf numFmtId="0" fontId="40" fillId="4" borderId="0" xfId="0" applyFont="1" applyFill="1" applyBorder="1" applyAlignment="1">
      <alignment horizontal="center" vertical="center" wrapText="1"/>
    </xf>
    <xf numFmtId="0" fontId="42" fillId="21" borderId="11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/>
    <xf numFmtId="10" fontId="40" fillId="0" borderId="0" xfId="0" applyNumberFormat="1" applyFont="1"/>
    <xf numFmtId="0" fontId="17" fillId="2" borderId="11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 shrinkToFit="1"/>
    </xf>
    <xf numFmtId="0" fontId="1" fillId="4" borderId="6" xfId="0" applyFont="1" applyFill="1" applyBorder="1" applyAlignment="1">
      <alignment horizontal="center" vertical="center" shrinkToFit="1"/>
    </xf>
    <xf numFmtId="0" fontId="1" fillId="4" borderId="15" xfId="0" applyFont="1" applyFill="1" applyBorder="1" applyAlignment="1">
      <alignment horizontal="center" vertical="center" shrinkToFit="1"/>
    </xf>
    <xf numFmtId="0" fontId="13" fillId="0" borderId="11" xfId="0" applyFont="1" applyFill="1" applyBorder="1" applyAlignment="1">
      <alignment horizontal="center" vertical="center" shrinkToFit="1"/>
    </xf>
    <xf numFmtId="0" fontId="1" fillId="4" borderId="45" xfId="0" applyFont="1" applyFill="1" applyBorder="1" applyAlignment="1">
      <alignment horizontal="center" vertical="center" shrinkToFit="1"/>
    </xf>
    <xf numFmtId="0" fontId="0" fillId="0" borderId="45" xfId="0" applyBorder="1"/>
    <xf numFmtId="20" fontId="14" fillId="0" borderId="9" xfId="0" applyNumberFormat="1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8" fillId="52" borderId="11" xfId="0" applyFont="1" applyFill="1" applyBorder="1" applyAlignment="1">
      <alignment horizontal="center" vertical="center" wrapText="1"/>
    </xf>
    <xf numFmtId="0" fontId="8" fillId="53" borderId="1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20" fontId="14" fillId="0" borderId="56" xfId="0" applyNumberFormat="1" applyFont="1" applyFill="1" applyBorder="1" applyAlignment="1">
      <alignment horizontal="center" vertical="center" wrapText="1"/>
    </xf>
    <xf numFmtId="0" fontId="31" fillId="4" borderId="58" xfId="0" applyFont="1" applyFill="1" applyBorder="1" applyAlignment="1">
      <alignment horizontal="center" vertical="center" shrinkToFit="1"/>
    </xf>
    <xf numFmtId="0" fontId="14" fillId="0" borderId="56" xfId="0" applyFont="1" applyFill="1" applyBorder="1" applyAlignment="1">
      <alignment horizontal="center" vertical="center" wrapText="1"/>
    </xf>
    <xf numFmtId="0" fontId="0" fillId="0" borderId="29" xfId="0" applyBorder="1"/>
    <xf numFmtId="0" fontId="14" fillId="0" borderId="5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31" fillId="8" borderId="57" xfId="0" applyFont="1" applyFill="1" applyBorder="1" applyAlignment="1">
      <alignment horizontal="center" vertical="center" shrinkToFit="1"/>
    </xf>
    <xf numFmtId="0" fontId="31" fillId="8" borderId="25" xfId="0" applyFont="1" applyFill="1" applyBorder="1" applyAlignment="1">
      <alignment horizontal="center" vertical="center" shrinkToFit="1"/>
    </xf>
    <xf numFmtId="0" fontId="31" fillId="8" borderId="51" xfId="0" applyFont="1" applyFill="1" applyBorder="1" applyAlignment="1">
      <alignment horizontal="center" vertical="center" shrinkToFit="1"/>
    </xf>
    <xf numFmtId="0" fontId="31" fillId="8" borderId="23" xfId="0" applyFont="1" applyFill="1" applyBorder="1" applyAlignment="1">
      <alignment horizontal="center" vertical="center" shrinkToFit="1"/>
    </xf>
    <xf numFmtId="0" fontId="31" fillId="8" borderId="21" xfId="0" applyFont="1" applyFill="1" applyBorder="1" applyAlignment="1">
      <alignment horizontal="center" vertical="center" shrinkToFit="1"/>
    </xf>
    <xf numFmtId="0" fontId="1" fillId="8" borderId="24" xfId="0" applyFont="1" applyFill="1" applyBorder="1" applyAlignment="1">
      <alignment horizontal="center" vertical="center" shrinkToFit="1"/>
    </xf>
    <xf numFmtId="0" fontId="14" fillId="21" borderId="23" xfId="0" applyFont="1" applyFill="1" applyBorder="1" applyAlignment="1">
      <alignment horizontal="center" vertical="center" shrinkToFit="1"/>
    </xf>
    <xf numFmtId="0" fontId="1" fillId="5" borderId="45" xfId="0" applyFont="1" applyFill="1" applyBorder="1" applyAlignment="1">
      <alignment horizontal="center" vertical="center" shrinkToFit="1"/>
    </xf>
    <xf numFmtId="0" fontId="1" fillId="5" borderId="24" xfId="0" applyFont="1" applyFill="1" applyBorder="1" applyAlignment="1">
      <alignment horizontal="center" vertical="center" shrinkToFit="1"/>
    </xf>
    <xf numFmtId="0" fontId="31" fillId="5" borderId="24" xfId="0" applyFont="1" applyFill="1" applyBorder="1" applyAlignment="1">
      <alignment horizontal="center" vertical="center" shrinkToFit="1"/>
    </xf>
    <xf numFmtId="0" fontId="31" fillId="5" borderId="11" xfId="0" applyFont="1" applyFill="1" applyBorder="1" applyAlignment="1">
      <alignment horizontal="center" vertical="center" shrinkToFit="1"/>
    </xf>
    <xf numFmtId="0" fontId="31" fillId="5" borderId="31" xfId="0" applyFont="1" applyFill="1" applyBorder="1" applyAlignment="1">
      <alignment horizontal="center" vertical="center" shrinkToFit="1"/>
    </xf>
    <xf numFmtId="0" fontId="31" fillId="5" borderId="5" xfId="0" applyFont="1" applyFill="1" applyBorder="1" applyAlignment="1">
      <alignment horizontal="center" vertical="center" shrinkToFit="1"/>
    </xf>
    <xf numFmtId="0" fontId="31" fillId="5" borderId="45" xfId="0" applyFont="1" applyFill="1" applyBorder="1" applyAlignment="1">
      <alignment horizontal="center" vertical="center" shrinkToFit="1"/>
    </xf>
    <xf numFmtId="0" fontId="32" fillId="7" borderId="45" xfId="0" applyFont="1" applyFill="1" applyBorder="1" applyAlignment="1">
      <alignment horizontal="center" vertical="center" shrinkToFit="1"/>
    </xf>
    <xf numFmtId="0" fontId="32" fillId="7" borderId="11" xfId="0" applyFont="1" applyFill="1" applyBorder="1" applyAlignment="1">
      <alignment horizontal="center" vertical="center" shrinkToFit="1"/>
    </xf>
    <xf numFmtId="0" fontId="32" fillId="7" borderId="31" xfId="0" applyFont="1" applyFill="1" applyBorder="1" applyAlignment="1">
      <alignment horizontal="center" vertical="center" shrinkToFit="1"/>
    </xf>
    <xf numFmtId="0" fontId="1" fillId="7" borderId="24" xfId="0" applyFont="1" applyFill="1" applyBorder="1" applyAlignment="1">
      <alignment horizontal="center" vertical="center" shrinkToFit="1"/>
    </xf>
    <xf numFmtId="0" fontId="32" fillId="7" borderId="24" xfId="0" applyFont="1" applyFill="1" applyBorder="1" applyAlignment="1">
      <alignment horizontal="center" vertical="center" shrinkToFit="1"/>
    </xf>
    <xf numFmtId="0" fontId="32" fillId="7" borderId="5" xfId="0" applyFont="1" applyFill="1" applyBorder="1" applyAlignment="1">
      <alignment horizontal="center" vertical="center" shrinkToFit="1"/>
    </xf>
    <xf numFmtId="0" fontId="32" fillId="6" borderId="24" xfId="0" applyFont="1" applyFill="1" applyBorder="1" applyAlignment="1">
      <alignment horizontal="center" vertical="center" shrinkToFit="1"/>
    </xf>
    <xf numFmtId="0" fontId="32" fillId="6" borderId="11" xfId="0" applyFont="1" applyFill="1" applyBorder="1" applyAlignment="1">
      <alignment horizontal="center" vertical="center" shrinkToFit="1"/>
    </xf>
    <xf numFmtId="0" fontId="32" fillId="6" borderId="31" xfId="0" applyFont="1" applyFill="1" applyBorder="1" applyAlignment="1">
      <alignment horizontal="center" vertical="center" shrinkToFit="1"/>
    </xf>
    <xf numFmtId="0" fontId="32" fillId="6" borderId="45" xfId="0" applyFont="1" applyFill="1" applyBorder="1" applyAlignment="1">
      <alignment horizontal="center" vertical="center" shrinkToFit="1"/>
    </xf>
    <xf numFmtId="0" fontId="1" fillId="6" borderId="24" xfId="0" applyFont="1" applyFill="1" applyBorder="1" applyAlignment="1">
      <alignment horizontal="center" vertical="center" shrinkToFit="1"/>
    </xf>
    <xf numFmtId="0" fontId="1" fillId="12" borderId="45" xfId="0" applyFont="1" applyFill="1" applyBorder="1" applyAlignment="1">
      <alignment horizontal="center" vertical="center" shrinkToFit="1"/>
    </xf>
    <xf numFmtId="0" fontId="1" fillId="12" borderId="11" xfId="0" applyFont="1" applyFill="1" applyBorder="1" applyAlignment="1">
      <alignment horizontal="center" vertical="center" shrinkToFit="1"/>
    </xf>
    <xf numFmtId="0" fontId="1" fillId="12" borderId="31" xfId="0" applyFont="1" applyFill="1" applyBorder="1" applyAlignment="1">
      <alignment horizontal="center" vertical="center" shrinkToFit="1"/>
    </xf>
    <xf numFmtId="0" fontId="1" fillId="12" borderId="24" xfId="0" applyFont="1" applyFill="1" applyBorder="1" applyAlignment="1">
      <alignment horizontal="center" vertical="center" shrinkToFit="1"/>
    </xf>
    <xf numFmtId="0" fontId="31" fillId="12" borderId="24" xfId="0" applyFont="1" applyFill="1" applyBorder="1" applyAlignment="1">
      <alignment horizontal="center" vertical="center" shrinkToFit="1"/>
    </xf>
    <xf numFmtId="0" fontId="31" fillId="12" borderId="11" xfId="0" applyFont="1" applyFill="1" applyBorder="1" applyAlignment="1">
      <alignment horizontal="center" vertical="center" shrinkToFit="1"/>
    </xf>
    <xf numFmtId="0" fontId="31" fillId="12" borderId="45" xfId="0" applyFont="1" applyFill="1" applyBorder="1" applyAlignment="1">
      <alignment horizontal="center" vertical="center" shrinkToFit="1"/>
    </xf>
    <xf numFmtId="0" fontId="1" fillId="11" borderId="45" xfId="0" applyFont="1" applyFill="1" applyBorder="1" applyAlignment="1">
      <alignment horizontal="center" vertical="center" shrinkToFit="1"/>
    </xf>
    <xf numFmtId="0" fontId="1" fillId="11" borderId="11" xfId="0" applyFont="1" applyFill="1" applyBorder="1" applyAlignment="1">
      <alignment horizontal="center" vertical="center" shrinkToFit="1"/>
    </xf>
    <xf numFmtId="0" fontId="1" fillId="11" borderId="31" xfId="0" applyFont="1" applyFill="1" applyBorder="1" applyAlignment="1">
      <alignment horizontal="center" vertical="center" shrinkToFit="1"/>
    </xf>
    <xf numFmtId="0" fontId="1" fillId="11" borderId="24" xfId="0" applyFont="1" applyFill="1" applyBorder="1" applyAlignment="1">
      <alignment horizontal="center" vertical="center" shrinkToFit="1"/>
    </xf>
    <xf numFmtId="0" fontId="32" fillId="11" borderId="11" xfId="0" applyFont="1" applyFill="1" applyBorder="1" applyAlignment="1">
      <alignment horizontal="center" vertical="center" shrinkToFit="1"/>
    </xf>
    <xf numFmtId="0" fontId="32" fillId="11" borderId="5" xfId="0" applyFont="1" applyFill="1" applyBorder="1" applyAlignment="1">
      <alignment horizontal="center" vertical="center" shrinkToFit="1"/>
    </xf>
    <xf numFmtId="0" fontId="32" fillId="13" borderId="45" xfId="0" applyFont="1" applyFill="1" applyBorder="1" applyAlignment="1">
      <alignment horizontal="center" vertical="center" shrinkToFit="1"/>
    </xf>
    <xf numFmtId="0" fontId="32" fillId="13" borderId="11" xfId="0" applyFont="1" applyFill="1" applyBorder="1" applyAlignment="1">
      <alignment horizontal="center" vertical="center" shrinkToFit="1"/>
    </xf>
    <xf numFmtId="0" fontId="1" fillId="13" borderId="24" xfId="0" applyFont="1" applyFill="1" applyBorder="1" applyAlignment="1">
      <alignment horizontal="center" vertical="center" shrinkToFit="1"/>
    </xf>
    <xf numFmtId="0" fontId="1" fillId="13" borderId="11" xfId="0" applyFont="1" applyFill="1" applyBorder="1" applyAlignment="1">
      <alignment horizontal="center" vertical="center" shrinkToFit="1"/>
    </xf>
    <xf numFmtId="0" fontId="1" fillId="13" borderId="5" xfId="0" applyFont="1" applyFill="1" applyBorder="1" applyAlignment="1">
      <alignment horizontal="center" vertical="center" shrinkToFit="1"/>
    </xf>
    <xf numFmtId="0" fontId="1" fillId="13" borderId="45" xfId="0" applyFont="1" applyFill="1" applyBorder="1" applyAlignment="1">
      <alignment horizontal="center" vertical="center" shrinkToFit="1"/>
    </xf>
    <xf numFmtId="0" fontId="32" fillId="13" borderId="24" xfId="0" applyFont="1" applyFill="1" applyBorder="1" applyAlignment="1">
      <alignment horizontal="center" vertical="center" shrinkToFit="1"/>
    </xf>
    <xf numFmtId="0" fontId="32" fillId="15" borderId="24" xfId="0" applyFont="1" applyFill="1" applyBorder="1" applyAlignment="1">
      <alignment horizontal="center" vertical="center" shrinkToFit="1"/>
    </xf>
    <xf numFmtId="0" fontId="32" fillId="15" borderId="11" xfId="0" applyFont="1" applyFill="1" applyBorder="1" applyAlignment="1">
      <alignment horizontal="center" vertical="center" shrinkToFit="1"/>
    </xf>
    <xf numFmtId="0" fontId="32" fillId="15" borderId="31" xfId="0" applyFont="1" applyFill="1" applyBorder="1" applyAlignment="1">
      <alignment horizontal="center" vertical="center" shrinkToFit="1"/>
    </xf>
    <xf numFmtId="0" fontId="1" fillId="15" borderId="24" xfId="0" applyFont="1" applyFill="1" applyBorder="1" applyAlignment="1">
      <alignment horizontal="center" vertical="center" shrinkToFit="1"/>
    </xf>
    <xf numFmtId="0" fontId="1" fillId="15" borderId="11" xfId="0" applyFont="1" applyFill="1" applyBorder="1" applyAlignment="1">
      <alignment horizontal="center" vertical="center" shrinkToFit="1"/>
    </xf>
    <xf numFmtId="0" fontId="1" fillId="15" borderId="45" xfId="0" applyFont="1" applyFill="1" applyBorder="1" applyAlignment="1">
      <alignment horizontal="center" vertical="center" shrinkToFit="1"/>
    </xf>
    <xf numFmtId="0" fontId="1" fillId="22" borderId="11" xfId="0" applyFont="1" applyFill="1" applyBorder="1" applyAlignment="1">
      <alignment horizontal="center" vertical="center" shrinkToFit="1"/>
    </xf>
    <xf numFmtId="0" fontId="1" fillId="22" borderId="31" xfId="0" applyFont="1" applyFill="1" applyBorder="1" applyAlignment="1">
      <alignment horizontal="center" vertical="center" shrinkToFit="1"/>
    </xf>
    <xf numFmtId="0" fontId="1" fillId="22" borderId="5" xfId="0" applyFont="1" applyFill="1" applyBorder="1" applyAlignment="1">
      <alignment horizontal="center" vertical="center" shrinkToFit="1"/>
    </xf>
    <xf numFmtId="0" fontId="1" fillId="22" borderId="24" xfId="0" applyFont="1" applyFill="1" applyBorder="1" applyAlignment="1">
      <alignment horizontal="center" vertical="center" shrinkToFit="1"/>
    </xf>
    <xf numFmtId="0" fontId="1" fillId="22" borderId="45" xfId="0" applyFont="1" applyFill="1" applyBorder="1" applyAlignment="1">
      <alignment horizontal="center" vertical="center" shrinkToFit="1"/>
    </xf>
    <xf numFmtId="0" fontId="1" fillId="24" borderId="24" xfId="0" applyFont="1" applyFill="1" applyBorder="1" applyAlignment="1">
      <alignment horizontal="center" vertical="center" shrinkToFit="1"/>
    </xf>
    <xf numFmtId="0" fontId="32" fillId="9" borderId="45" xfId="0" applyFont="1" applyFill="1" applyBorder="1" applyAlignment="1">
      <alignment horizontal="center" vertical="center" shrinkToFit="1"/>
    </xf>
    <xf numFmtId="0" fontId="32" fillId="9" borderId="11" xfId="0" applyFont="1" applyFill="1" applyBorder="1" applyAlignment="1">
      <alignment horizontal="center" vertical="center" shrinkToFit="1"/>
    </xf>
    <xf numFmtId="0" fontId="32" fillId="9" borderId="31" xfId="0" applyFont="1" applyFill="1" applyBorder="1" applyAlignment="1">
      <alignment horizontal="center" vertical="center" shrinkToFit="1"/>
    </xf>
    <xf numFmtId="0" fontId="1" fillId="9" borderId="11" xfId="0" applyFont="1" applyFill="1" applyBorder="1" applyAlignment="1">
      <alignment horizontal="center" vertical="center" shrinkToFit="1"/>
    </xf>
    <xf numFmtId="0" fontId="1" fillId="9" borderId="31" xfId="0" applyFont="1" applyFill="1" applyBorder="1" applyAlignment="1">
      <alignment horizontal="center" vertical="center" shrinkToFit="1"/>
    </xf>
    <xf numFmtId="0" fontId="32" fillId="9" borderId="24" xfId="0" applyFont="1" applyFill="1" applyBorder="1" applyAlignment="1">
      <alignment horizontal="center" vertical="center" shrinkToFit="1"/>
    </xf>
    <xf numFmtId="0" fontId="1" fillId="9" borderId="24" xfId="0" applyFont="1" applyFill="1" applyBorder="1" applyAlignment="1">
      <alignment horizontal="center" vertical="center" shrinkToFit="1"/>
    </xf>
    <xf numFmtId="0" fontId="32" fillId="19" borderId="45" xfId="0" applyFont="1" applyFill="1" applyBorder="1" applyAlignment="1">
      <alignment horizontal="center" vertical="center" shrinkToFit="1"/>
    </xf>
    <xf numFmtId="0" fontId="32" fillId="19" borderId="11" xfId="0" applyFont="1" applyFill="1" applyBorder="1" applyAlignment="1">
      <alignment horizontal="center" vertical="center" shrinkToFit="1"/>
    </xf>
    <xf numFmtId="0" fontId="32" fillId="19" borderId="31" xfId="0" applyFont="1" applyFill="1" applyBorder="1" applyAlignment="1">
      <alignment horizontal="center" vertical="center" shrinkToFit="1"/>
    </xf>
    <xf numFmtId="0" fontId="32" fillId="19" borderId="5" xfId="0" applyFont="1" applyFill="1" applyBorder="1" applyAlignment="1">
      <alignment horizontal="center" vertical="center" shrinkToFit="1"/>
    </xf>
    <xf numFmtId="0" fontId="32" fillId="19" borderId="24" xfId="0" applyFont="1" applyFill="1" applyBorder="1" applyAlignment="1">
      <alignment horizontal="center" vertical="center" shrinkToFit="1"/>
    </xf>
    <xf numFmtId="0" fontId="1" fillId="19" borderId="24" xfId="0" applyFont="1" applyFill="1" applyBorder="1" applyAlignment="1">
      <alignment horizontal="center" vertical="center" shrinkToFit="1"/>
    </xf>
    <xf numFmtId="0" fontId="1" fillId="28" borderId="24" xfId="0" applyFont="1" applyFill="1" applyBorder="1" applyAlignment="1">
      <alignment horizontal="center" vertical="center" shrinkToFit="1"/>
    </xf>
    <xf numFmtId="0" fontId="1" fillId="42" borderId="45" xfId="0" applyFont="1" applyFill="1" applyBorder="1" applyAlignment="1">
      <alignment horizontal="center" vertical="center" shrinkToFit="1"/>
    </xf>
    <xf numFmtId="0" fontId="1" fillId="42" borderId="11" xfId="0" applyFont="1" applyFill="1" applyBorder="1" applyAlignment="1">
      <alignment horizontal="center" vertical="center" shrinkToFit="1"/>
    </xf>
    <xf numFmtId="0" fontId="1" fillId="42" borderId="31" xfId="0" applyFont="1" applyFill="1" applyBorder="1" applyAlignment="1">
      <alignment horizontal="center" vertical="center" shrinkToFit="1"/>
    </xf>
    <xf numFmtId="0" fontId="1" fillId="42" borderId="24" xfId="0" applyFont="1" applyFill="1" applyBorder="1" applyAlignment="1">
      <alignment horizontal="center" vertical="center" shrinkToFit="1"/>
    </xf>
    <xf numFmtId="0" fontId="1" fillId="51" borderId="24" xfId="0" applyFont="1" applyFill="1" applyBorder="1" applyAlignment="1">
      <alignment horizontal="center" vertical="center" shrinkToFit="1"/>
    </xf>
    <xf numFmtId="0" fontId="1" fillId="51" borderId="11" xfId="0" applyFont="1" applyFill="1" applyBorder="1" applyAlignment="1">
      <alignment horizontal="center" vertical="center" shrinkToFit="1"/>
    </xf>
    <xf numFmtId="0" fontId="1" fillId="51" borderId="45" xfId="0" applyFont="1" applyFill="1" applyBorder="1" applyAlignment="1">
      <alignment horizontal="center" vertical="center" shrinkToFit="1"/>
    </xf>
    <xf numFmtId="0" fontId="1" fillId="41" borderId="45" xfId="0" applyFont="1" applyFill="1" applyBorder="1" applyAlignment="1">
      <alignment horizontal="center" vertical="center" shrinkToFit="1"/>
    </xf>
    <xf numFmtId="0" fontId="1" fillId="41" borderId="24" xfId="0" applyFont="1" applyFill="1" applyBorder="1" applyAlignment="1">
      <alignment horizontal="center" vertical="center" shrinkToFit="1"/>
    </xf>
    <xf numFmtId="0" fontId="1" fillId="41" borderId="11" xfId="0" applyFont="1" applyFill="1" applyBorder="1" applyAlignment="1">
      <alignment horizontal="center" vertical="center" shrinkToFit="1"/>
    </xf>
    <xf numFmtId="0" fontId="1" fillId="41" borderId="31" xfId="0" applyFont="1" applyFill="1" applyBorder="1" applyAlignment="1">
      <alignment horizontal="center" vertical="center" shrinkToFit="1"/>
    </xf>
    <xf numFmtId="0" fontId="32" fillId="41" borderId="24" xfId="0" applyFont="1" applyFill="1" applyBorder="1" applyAlignment="1">
      <alignment horizontal="center" vertical="center" shrinkToFit="1"/>
    </xf>
    <xf numFmtId="0" fontId="32" fillId="41" borderId="45" xfId="0" applyFont="1" applyFill="1" applyBorder="1" applyAlignment="1">
      <alignment horizontal="center" vertical="center" shrinkToFit="1"/>
    </xf>
    <xf numFmtId="0" fontId="32" fillId="41" borderId="11" xfId="0" applyFont="1" applyFill="1" applyBorder="1" applyAlignment="1">
      <alignment horizontal="center" vertical="center" shrinkToFit="1"/>
    </xf>
    <xf numFmtId="0" fontId="1" fillId="45" borderId="45" xfId="0" applyFont="1" applyFill="1" applyBorder="1" applyAlignment="1">
      <alignment horizontal="center" vertical="center" shrinkToFit="1"/>
    </xf>
    <xf numFmtId="0" fontId="1" fillId="45" borderId="11" xfId="0" applyFont="1" applyFill="1" applyBorder="1" applyAlignment="1">
      <alignment horizontal="center" vertical="center" shrinkToFit="1"/>
    </xf>
    <xf numFmtId="0" fontId="1" fillId="45" borderId="31" xfId="0" applyFont="1" applyFill="1" applyBorder="1" applyAlignment="1">
      <alignment horizontal="center" vertical="center" shrinkToFit="1"/>
    </xf>
    <xf numFmtId="0" fontId="1" fillId="45" borderId="24" xfId="0" applyFont="1" applyFill="1" applyBorder="1" applyAlignment="1">
      <alignment horizontal="center" vertical="center" shrinkToFit="1"/>
    </xf>
    <xf numFmtId="0" fontId="1" fillId="45" borderId="5" xfId="0" applyFont="1" applyFill="1" applyBorder="1" applyAlignment="1">
      <alignment horizontal="center" vertical="center" shrinkToFit="1"/>
    </xf>
    <xf numFmtId="0" fontId="1" fillId="49" borderId="45" xfId="0" applyFont="1" applyFill="1" applyBorder="1" applyAlignment="1">
      <alignment horizontal="center" vertical="center" shrinkToFit="1"/>
    </xf>
    <xf numFmtId="0" fontId="1" fillId="49" borderId="11" xfId="0" applyFont="1" applyFill="1" applyBorder="1" applyAlignment="1">
      <alignment horizontal="center" vertical="center" shrinkToFit="1"/>
    </xf>
    <xf numFmtId="0" fontId="1" fillId="49" borderId="31" xfId="0" applyFont="1" applyFill="1" applyBorder="1" applyAlignment="1">
      <alignment horizontal="center" vertical="center" shrinkToFit="1"/>
    </xf>
    <xf numFmtId="0" fontId="1" fillId="49" borderId="5" xfId="0" applyFont="1" applyFill="1" applyBorder="1" applyAlignment="1">
      <alignment horizontal="center" vertical="center" shrinkToFit="1"/>
    </xf>
    <xf numFmtId="0" fontId="1" fillId="49" borderId="24" xfId="0" applyFont="1" applyFill="1" applyBorder="1" applyAlignment="1">
      <alignment horizontal="center" vertical="center" shrinkToFit="1"/>
    </xf>
    <xf numFmtId="0" fontId="1" fillId="35" borderId="45" xfId="0" applyFont="1" applyFill="1" applyBorder="1" applyAlignment="1">
      <alignment horizontal="center" vertical="center" shrinkToFit="1"/>
    </xf>
    <xf numFmtId="0" fontId="1" fillId="35" borderId="11" xfId="0" applyFont="1" applyFill="1" applyBorder="1" applyAlignment="1">
      <alignment horizontal="center" vertical="center" shrinkToFit="1"/>
    </xf>
    <xf numFmtId="0" fontId="1" fillId="35" borderId="31" xfId="0" applyFont="1" applyFill="1" applyBorder="1" applyAlignment="1">
      <alignment horizontal="center" vertical="center" shrinkToFit="1"/>
    </xf>
    <xf numFmtId="0" fontId="1" fillId="35" borderId="5" xfId="0" applyFont="1" applyFill="1" applyBorder="1" applyAlignment="1">
      <alignment horizontal="center" vertical="center" shrinkToFit="1"/>
    </xf>
    <xf numFmtId="0" fontId="1" fillId="35" borderId="24" xfId="0" applyFont="1" applyFill="1" applyBorder="1" applyAlignment="1">
      <alignment horizontal="center" vertical="center" shrinkToFit="1"/>
    </xf>
    <xf numFmtId="0" fontId="14" fillId="0" borderId="23" xfId="0" applyFont="1" applyFill="1" applyBorder="1" applyAlignment="1">
      <alignment horizontal="center" vertical="center" shrinkToFit="1"/>
    </xf>
    <xf numFmtId="0" fontId="1" fillId="37" borderId="24" xfId="0" applyFont="1" applyFill="1" applyBorder="1" applyAlignment="1">
      <alignment horizontal="center" vertical="center" shrinkToFit="1"/>
    </xf>
    <xf numFmtId="0" fontId="1" fillId="37" borderId="45" xfId="0" applyFont="1" applyFill="1" applyBorder="1" applyAlignment="1">
      <alignment horizontal="center" vertical="center" shrinkToFit="1"/>
    </xf>
    <xf numFmtId="0" fontId="1" fillId="37" borderId="11" xfId="0" applyFont="1" applyFill="1" applyBorder="1" applyAlignment="1">
      <alignment horizontal="center" vertical="center" shrinkToFit="1"/>
    </xf>
    <xf numFmtId="0" fontId="1" fillId="37" borderId="31" xfId="0" applyFont="1" applyFill="1" applyBorder="1" applyAlignment="1">
      <alignment horizontal="center" vertical="center" shrinkToFit="1"/>
    </xf>
    <xf numFmtId="0" fontId="1" fillId="37" borderId="5" xfId="0" applyFont="1" applyFill="1" applyBorder="1" applyAlignment="1">
      <alignment horizontal="center" vertical="center" shrinkToFit="1"/>
    </xf>
    <xf numFmtId="0" fontId="1" fillId="14" borderId="17" xfId="0" applyFont="1" applyFill="1" applyBorder="1" applyAlignment="1">
      <alignment horizontal="center" vertical="center" shrinkToFit="1"/>
    </xf>
    <xf numFmtId="0" fontId="1" fillId="14" borderId="13" xfId="0" applyFont="1" applyFill="1" applyBorder="1" applyAlignment="1">
      <alignment horizontal="center" vertical="center" shrinkToFit="1"/>
    </xf>
    <xf numFmtId="0" fontId="1" fillId="14" borderId="15" xfId="0" applyFont="1" applyFill="1" applyBorder="1" applyAlignment="1">
      <alignment horizontal="center" vertical="center" shrinkToFit="1"/>
    </xf>
    <xf numFmtId="0" fontId="1" fillId="14" borderId="6" xfId="0" applyFont="1" applyFill="1" applyBorder="1" applyAlignment="1">
      <alignment horizontal="center" vertical="center" shrinkToFit="1"/>
    </xf>
    <xf numFmtId="0" fontId="1" fillId="14" borderId="43" xfId="0" applyFont="1" applyFill="1" applyBorder="1" applyAlignment="1">
      <alignment horizontal="center" vertical="center" shrinkToFit="1"/>
    </xf>
    <xf numFmtId="0" fontId="0" fillId="39" borderId="45" xfId="0" applyFill="1" applyBorder="1"/>
    <xf numFmtId="0" fontId="0" fillId="39" borderId="11" xfId="0" applyFill="1" applyBorder="1"/>
    <xf numFmtId="0" fontId="0" fillId="38" borderId="11" xfId="0" applyFill="1" applyBorder="1"/>
    <xf numFmtId="0" fontId="0" fillId="27" borderId="11" xfId="0" applyFill="1" applyBorder="1"/>
    <xf numFmtId="0" fontId="0" fillId="29" borderId="11" xfId="0" applyFill="1" applyBorder="1"/>
    <xf numFmtId="0" fontId="0" fillId="36" borderId="11" xfId="0" applyFill="1" applyBorder="1"/>
    <xf numFmtId="0" fontId="0" fillId="10" borderId="11" xfId="0" applyFill="1" applyBorder="1"/>
    <xf numFmtId="0" fontId="14" fillId="10" borderId="23" xfId="0" applyFont="1" applyFill="1" applyBorder="1" applyAlignment="1">
      <alignment horizontal="center" vertical="center" shrinkToFit="1"/>
    </xf>
    <xf numFmtId="0" fontId="0" fillId="17" borderId="11" xfId="0" applyFill="1" applyBorder="1"/>
    <xf numFmtId="0" fontId="5" fillId="10" borderId="11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0" fillId="46" borderId="45" xfId="0" applyFill="1" applyBorder="1"/>
    <xf numFmtId="0" fontId="0" fillId="46" borderId="11" xfId="0" applyFill="1" applyBorder="1"/>
    <xf numFmtId="0" fontId="14" fillId="46" borderId="23" xfId="0" applyFont="1" applyFill="1" applyBorder="1" applyAlignment="1">
      <alignment horizontal="center" vertical="center" shrinkToFit="1"/>
    </xf>
    <xf numFmtId="0" fontId="0" fillId="40" borderId="11" xfId="0" applyFill="1" applyBorder="1"/>
    <xf numFmtId="0" fontId="0" fillId="50" borderId="11" xfId="0" applyFill="1" applyBorder="1"/>
    <xf numFmtId="0" fontId="0" fillId="4" borderId="11" xfId="0" applyFill="1" applyBorder="1"/>
    <xf numFmtId="0" fontId="0" fillId="0" borderId="11" xfId="0" applyBorder="1" applyAlignment="1"/>
    <xf numFmtId="0" fontId="14" fillId="21" borderId="57" xfId="0" applyFont="1" applyFill="1" applyBorder="1" applyAlignment="1">
      <alignment horizontal="center" vertical="center" shrinkToFit="1"/>
    </xf>
    <xf numFmtId="0" fontId="0" fillId="47" borderId="11" xfId="0" applyFill="1" applyBorder="1"/>
    <xf numFmtId="0" fontId="0" fillId="20" borderId="11" xfId="0" applyFill="1" applyBorder="1"/>
    <xf numFmtId="0" fontId="5" fillId="20" borderId="11" xfId="0" applyFont="1" applyFill="1" applyBorder="1" applyAlignment="1">
      <alignment horizontal="center" vertical="center"/>
    </xf>
    <xf numFmtId="0" fontId="0" fillId="16" borderId="11" xfId="0" applyFill="1" applyBorder="1"/>
    <xf numFmtId="0" fontId="0" fillId="48" borderId="11" xfId="0" applyFill="1" applyBorder="1"/>
    <xf numFmtId="0" fontId="0" fillId="32" borderId="11" xfId="0" applyFill="1" applyBorder="1"/>
    <xf numFmtId="0" fontId="0" fillId="33" borderId="45" xfId="0" applyFill="1" applyBorder="1"/>
    <xf numFmtId="0" fontId="0" fillId="33" borderId="11" xfId="0" applyFill="1" applyBorder="1"/>
    <xf numFmtId="0" fontId="0" fillId="34" borderId="45" xfId="0" applyFill="1" applyBorder="1"/>
    <xf numFmtId="0" fontId="0" fillId="34" borderId="11" xfId="0" applyFill="1" applyBorder="1"/>
    <xf numFmtId="0" fontId="0" fillId="30" borderId="11" xfId="0" applyFill="1" applyBorder="1"/>
    <xf numFmtId="0" fontId="0" fillId="44" borderId="45" xfId="0" applyFill="1" applyBorder="1"/>
    <xf numFmtId="0" fontId="0" fillId="44" borderId="11" xfId="0" applyFill="1" applyBorder="1"/>
    <xf numFmtId="0" fontId="33" fillId="4" borderId="13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26" fillId="49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26" fillId="38" borderId="13" xfId="0" applyFont="1" applyFill="1" applyBorder="1" applyAlignment="1">
      <alignment horizontal="center" vertical="center" wrapText="1"/>
    </xf>
    <xf numFmtId="0" fontId="23" fillId="18" borderId="11" xfId="0" applyFont="1" applyFill="1" applyBorder="1" applyAlignment="1">
      <alignment horizontal="center" vertical="center" wrapText="1" shrinkToFit="1"/>
    </xf>
    <xf numFmtId="0" fontId="23" fillId="18" borderId="11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shrinkToFit="1"/>
    </xf>
    <xf numFmtId="0" fontId="14" fillId="5" borderId="23" xfId="0" applyFont="1" applyFill="1" applyBorder="1" applyAlignment="1">
      <alignment horizontal="center" vertical="center" shrinkToFit="1"/>
    </xf>
    <xf numFmtId="0" fontId="46" fillId="4" borderId="23" xfId="0" applyFont="1" applyFill="1" applyBorder="1" applyAlignment="1">
      <alignment horizontal="center" vertical="center" shrinkToFit="1"/>
    </xf>
    <xf numFmtId="0" fontId="14" fillId="4" borderId="23" xfId="0" applyFont="1" applyFill="1" applyBorder="1" applyAlignment="1">
      <alignment horizontal="center" vertical="center" shrinkToFit="1"/>
    </xf>
    <xf numFmtId="0" fontId="14" fillId="51" borderId="23" xfId="0" applyFont="1" applyFill="1" applyBorder="1" applyAlignment="1">
      <alignment horizontal="center" vertical="center" shrinkToFit="1"/>
    </xf>
    <xf numFmtId="0" fontId="5" fillId="59" borderId="23" xfId="0" applyFont="1" applyFill="1" applyBorder="1" applyAlignment="1">
      <alignment horizontal="center" vertical="center" shrinkToFit="1"/>
    </xf>
    <xf numFmtId="0" fontId="5" fillId="5" borderId="23" xfId="0" applyFont="1" applyFill="1" applyBorder="1" applyAlignment="1">
      <alignment horizontal="center" vertical="center" shrinkToFit="1"/>
    </xf>
    <xf numFmtId="0" fontId="5" fillId="28" borderId="23" xfId="0" applyFont="1" applyFill="1" applyBorder="1" applyAlignment="1">
      <alignment horizontal="center" vertical="center" shrinkToFit="1"/>
    </xf>
    <xf numFmtId="0" fontId="14" fillId="41" borderId="23" xfId="0" applyFont="1" applyFill="1" applyBorder="1" applyAlignment="1">
      <alignment horizontal="center" vertical="center" shrinkToFit="1"/>
    </xf>
    <xf numFmtId="0" fontId="37" fillId="4" borderId="23" xfId="0" applyFont="1" applyFill="1" applyBorder="1" applyAlignment="1">
      <alignment horizontal="center" vertical="center" shrinkToFit="1"/>
    </xf>
    <xf numFmtId="0" fontId="14" fillId="50" borderId="23" xfId="0" applyFont="1" applyFill="1" applyBorder="1" applyAlignment="1">
      <alignment horizontal="center" vertical="center" shrinkToFit="1"/>
    </xf>
    <xf numFmtId="0" fontId="14" fillId="47" borderId="23" xfId="0" applyFont="1" applyFill="1" applyBorder="1" applyAlignment="1">
      <alignment horizontal="center" vertical="center" shrinkToFit="1"/>
    </xf>
    <xf numFmtId="0" fontId="47" fillId="2" borderId="11" xfId="0" applyFont="1" applyFill="1" applyBorder="1" applyAlignment="1">
      <alignment horizontal="center" vertical="center" wrapText="1"/>
    </xf>
    <xf numFmtId="0" fontId="48" fillId="2" borderId="11" xfId="0" applyFont="1" applyFill="1" applyBorder="1" applyAlignment="1">
      <alignment horizontal="center" vertical="center" wrapText="1"/>
    </xf>
    <xf numFmtId="0" fontId="47" fillId="4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47" fillId="18" borderId="11" xfId="0" applyFont="1" applyFill="1" applyBorder="1" applyAlignment="1">
      <alignment horizontal="center" vertical="center" wrapText="1"/>
    </xf>
    <xf numFmtId="0" fontId="47" fillId="18" borderId="13" xfId="0" applyFont="1" applyFill="1" applyBorder="1" applyAlignment="1">
      <alignment horizontal="center" vertical="center" wrapText="1"/>
    </xf>
    <xf numFmtId="0" fontId="47" fillId="2" borderId="13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48" fillId="4" borderId="11" xfId="0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2" fontId="47" fillId="2" borderId="11" xfId="0" applyNumberFormat="1" applyFont="1" applyFill="1" applyBorder="1" applyAlignment="1">
      <alignment horizontal="center" vertical="center" wrapText="1"/>
    </xf>
    <xf numFmtId="2" fontId="48" fillId="2" borderId="11" xfId="0" applyNumberFormat="1" applyFont="1" applyFill="1" applyBorder="1" applyAlignment="1">
      <alignment horizontal="center" vertical="center" wrapText="1"/>
    </xf>
    <xf numFmtId="2" fontId="14" fillId="2" borderId="11" xfId="0" applyNumberFormat="1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shrinkToFit="1"/>
    </xf>
    <xf numFmtId="0" fontId="4" fillId="14" borderId="11" xfId="0" applyFont="1" applyFill="1" applyBorder="1" applyAlignment="1">
      <alignment horizontal="center" vertical="center" wrapText="1"/>
    </xf>
    <xf numFmtId="0" fontId="5" fillId="14" borderId="23" xfId="0" applyFont="1" applyFill="1" applyBorder="1" applyAlignment="1">
      <alignment horizontal="center" vertical="center" shrinkToFit="1"/>
    </xf>
    <xf numFmtId="0" fontId="14" fillId="14" borderId="23" xfId="0" applyFont="1" applyFill="1" applyBorder="1" applyAlignment="1">
      <alignment horizontal="center" vertical="center" shrinkToFit="1"/>
    </xf>
    <xf numFmtId="0" fontId="4" fillId="42" borderId="11" xfId="0" applyFont="1" applyFill="1" applyBorder="1" applyAlignment="1">
      <alignment horizontal="center" vertical="center" wrapText="1"/>
    </xf>
    <xf numFmtId="0" fontId="24" fillId="17" borderId="13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4" fillId="17" borderId="29" xfId="0" applyFont="1" applyFill="1" applyBorder="1" applyAlignment="1">
      <alignment horizontal="center" vertical="center" wrapText="1"/>
    </xf>
    <xf numFmtId="0" fontId="10" fillId="17" borderId="11" xfId="0" applyFont="1" applyFill="1" applyBorder="1" applyAlignment="1">
      <alignment vertical="center" textRotation="90" wrapText="1"/>
    </xf>
    <xf numFmtId="0" fontId="33" fillId="4" borderId="13" xfId="0" applyFont="1" applyFill="1" applyBorder="1" applyAlignment="1">
      <alignment horizontal="center" vertical="center" wrapText="1"/>
    </xf>
    <xf numFmtId="0" fontId="33" fillId="4" borderId="29" xfId="0" applyFont="1" applyFill="1" applyBorder="1" applyAlignment="1">
      <alignment horizontal="center" vertical="center" wrapText="1"/>
    </xf>
    <xf numFmtId="0" fontId="24" fillId="42" borderId="13" xfId="0" applyFont="1" applyFill="1" applyBorder="1" applyAlignment="1">
      <alignment horizontal="center" vertical="center" wrapText="1"/>
    </xf>
    <xf numFmtId="0" fontId="24" fillId="42" borderId="29" xfId="0" applyFont="1" applyFill="1" applyBorder="1" applyAlignment="1">
      <alignment horizontal="center" vertical="center" wrapText="1"/>
    </xf>
    <xf numFmtId="0" fontId="24" fillId="27" borderId="13" xfId="0" applyFont="1" applyFill="1" applyBorder="1" applyAlignment="1">
      <alignment horizontal="center" vertical="center" wrapText="1"/>
    </xf>
    <xf numFmtId="0" fontId="24" fillId="27" borderId="29" xfId="0" applyFont="1" applyFill="1" applyBorder="1" applyAlignment="1">
      <alignment horizontal="center"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31" fillId="35" borderId="29" xfId="0" applyFont="1" applyFill="1" applyBorder="1" applyAlignment="1">
      <alignment horizontal="center" vertical="center" wrapText="1"/>
    </xf>
    <xf numFmtId="0" fontId="24" fillId="37" borderId="13" xfId="0" applyFont="1" applyFill="1" applyBorder="1" applyAlignment="1">
      <alignment horizontal="center" vertical="center" wrapText="1"/>
    </xf>
    <xf numFmtId="0" fontId="24" fillId="37" borderId="29" xfId="0" applyFont="1" applyFill="1" applyBorder="1" applyAlignment="1">
      <alignment horizontal="center" vertical="center" wrapText="1"/>
    </xf>
    <xf numFmtId="0" fontId="24" fillId="17" borderId="13" xfId="0" applyFont="1" applyFill="1" applyBorder="1" applyAlignment="1">
      <alignment horizontal="center" vertical="center" wrapText="1"/>
    </xf>
    <xf numFmtId="0" fontId="24" fillId="17" borderId="29" xfId="0" applyFont="1" applyFill="1" applyBorder="1" applyAlignment="1">
      <alignment horizontal="center" vertical="center" wrapText="1"/>
    </xf>
    <xf numFmtId="0" fontId="31" fillId="45" borderId="13" xfId="0" applyFont="1" applyFill="1" applyBorder="1" applyAlignment="1">
      <alignment horizontal="center" vertical="center" wrapText="1"/>
    </xf>
    <xf numFmtId="0" fontId="31" fillId="45" borderId="29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6" fillId="33" borderId="13" xfId="0" applyFont="1" applyFill="1" applyBorder="1" applyAlignment="1">
      <alignment horizontal="center" vertical="center" wrapText="1"/>
    </xf>
    <xf numFmtId="0" fontId="6" fillId="33" borderId="29" xfId="0" applyFont="1" applyFill="1" applyBorder="1" applyAlignment="1">
      <alignment horizontal="center" vertical="center" wrapText="1"/>
    </xf>
    <xf numFmtId="0" fontId="6" fillId="34" borderId="13" xfId="0" applyFont="1" applyFill="1" applyBorder="1" applyAlignment="1">
      <alignment horizontal="center" vertical="center" wrapText="1"/>
    </xf>
    <xf numFmtId="0" fontId="6" fillId="34" borderId="29" xfId="0" applyFont="1" applyFill="1" applyBorder="1" applyAlignment="1">
      <alignment horizontal="center" vertical="center" wrapText="1"/>
    </xf>
    <xf numFmtId="0" fontId="6" fillId="44" borderId="13" xfId="0" applyFont="1" applyFill="1" applyBorder="1" applyAlignment="1">
      <alignment horizontal="center" vertical="center" wrapText="1"/>
    </xf>
    <xf numFmtId="0" fontId="6" fillId="44" borderId="29" xfId="0" applyFont="1" applyFill="1" applyBorder="1" applyAlignment="1">
      <alignment horizontal="center" vertical="center" wrapText="1"/>
    </xf>
    <xf numFmtId="0" fontId="32" fillId="16" borderId="13" xfId="0" applyFont="1" applyFill="1" applyBorder="1" applyAlignment="1">
      <alignment horizontal="center" vertical="center" shrinkToFit="1"/>
    </xf>
    <xf numFmtId="0" fontId="32" fillId="16" borderId="29" xfId="0" applyFont="1" applyFill="1" applyBorder="1" applyAlignment="1">
      <alignment horizontal="center" vertical="center" shrinkToFit="1"/>
    </xf>
    <xf numFmtId="0" fontId="43" fillId="48" borderId="13" xfId="0" applyFont="1" applyFill="1" applyBorder="1" applyAlignment="1">
      <alignment horizontal="center" vertical="center" wrapText="1"/>
    </xf>
    <xf numFmtId="0" fontId="43" fillId="48" borderId="29" xfId="0" applyFont="1" applyFill="1" applyBorder="1" applyAlignment="1">
      <alignment horizontal="center" vertical="center" wrapText="1"/>
    </xf>
    <xf numFmtId="0" fontId="31" fillId="39" borderId="13" xfId="0" applyFont="1" applyFill="1" applyBorder="1" applyAlignment="1">
      <alignment horizontal="center" vertical="center" wrapText="1"/>
    </xf>
    <xf numFmtId="0" fontId="31" fillId="39" borderId="29" xfId="0" applyFont="1" applyFill="1" applyBorder="1" applyAlignment="1">
      <alignment horizontal="center" vertical="center" wrapText="1"/>
    </xf>
    <xf numFmtId="0" fontId="31" fillId="29" borderId="13" xfId="0" applyFont="1" applyFill="1" applyBorder="1" applyAlignment="1">
      <alignment horizontal="center" vertical="center" wrapText="1"/>
    </xf>
    <xf numFmtId="0" fontId="31" fillId="29" borderId="29" xfId="0" applyFont="1" applyFill="1" applyBorder="1" applyAlignment="1">
      <alignment horizontal="center" vertical="center" wrapText="1"/>
    </xf>
    <xf numFmtId="0" fontId="4" fillId="16" borderId="11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20" borderId="29" xfId="0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26" fillId="4" borderId="29" xfId="0" applyFont="1" applyFill="1" applyBorder="1" applyAlignment="1">
      <alignment horizontal="center" vertical="center" wrapText="1"/>
    </xf>
    <xf numFmtId="0" fontId="4" fillId="50" borderId="11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26" fillId="41" borderId="13" xfId="0" applyFont="1" applyFill="1" applyBorder="1" applyAlignment="1">
      <alignment horizontal="center" vertical="center" wrapText="1"/>
    </xf>
    <xf numFmtId="0" fontId="26" fillId="41" borderId="29" xfId="0" applyFont="1" applyFill="1" applyBorder="1" applyAlignment="1">
      <alignment horizontal="center" vertical="center" wrapText="1"/>
    </xf>
    <xf numFmtId="0" fontId="26" fillId="10" borderId="11" xfId="0" applyFont="1" applyFill="1" applyBorder="1" applyAlignment="1">
      <alignment horizontal="center" vertical="center" wrapText="1"/>
    </xf>
    <xf numFmtId="0" fontId="34" fillId="21" borderId="13" xfId="0" applyFont="1" applyFill="1" applyBorder="1" applyAlignment="1">
      <alignment horizontal="center" vertical="center" wrapText="1"/>
    </xf>
    <xf numFmtId="0" fontId="34" fillId="21" borderId="32" xfId="0" applyFont="1" applyFill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6" fillId="10" borderId="29" xfId="0" applyFont="1" applyFill="1" applyBorder="1" applyAlignment="1">
      <alignment horizontal="center" vertical="center" wrapText="1"/>
    </xf>
    <xf numFmtId="0" fontId="4" fillId="28" borderId="13" xfId="0" applyFont="1" applyFill="1" applyBorder="1" applyAlignment="1">
      <alignment horizontal="center" vertical="center" wrapText="1"/>
    </xf>
    <xf numFmtId="0" fontId="4" fillId="28" borderId="29" xfId="0" applyFont="1" applyFill="1" applyBorder="1" applyAlignment="1">
      <alignment horizontal="center" vertical="center" wrapText="1"/>
    </xf>
    <xf numFmtId="0" fontId="26" fillId="47" borderId="13" xfId="0" applyFont="1" applyFill="1" applyBorder="1" applyAlignment="1">
      <alignment horizontal="center" vertical="center" wrapText="1"/>
    </xf>
    <xf numFmtId="0" fontId="26" fillId="47" borderId="29" xfId="0" applyFont="1" applyFill="1" applyBorder="1" applyAlignment="1">
      <alignment horizontal="center" vertical="center" wrapText="1"/>
    </xf>
    <xf numFmtId="0" fontId="26" fillId="13" borderId="13" xfId="0" applyFont="1" applyFill="1" applyBorder="1" applyAlignment="1">
      <alignment horizontal="center" vertical="center" wrapText="1"/>
    </xf>
    <xf numFmtId="0" fontId="26" fillId="13" borderId="29" xfId="0" applyFont="1" applyFill="1" applyBorder="1" applyAlignment="1">
      <alignment horizontal="center" vertical="center" wrapText="1"/>
    </xf>
    <xf numFmtId="0" fontId="4" fillId="33" borderId="13" xfId="0" applyFont="1" applyFill="1" applyBorder="1" applyAlignment="1">
      <alignment horizontal="center" vertical="center" wrapText="1"/>
    </xf>
    <xf numFmtId="0" fontId="4" fillId="33" borderId="29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6" fillId="11" borderId="29" xfId="0" applyFont="1" applyFill="1" applyBorder="1" applyAlignment="1">
      <alignment horizontal="center" vertical="center" wrapText="1"/>
    </xf>
    <xf numFmtId="0" fontId="26" fillId="40" borderId="11" xfId="0" applyFont="1" applyFill="1" applyBorder="1" applyAlignment="1">
      <alignment horizontal="center" vertical="center" wrapText="1"/>
    </xf>
    <xf numFmtId="0" fontId="33" fillId="4" borderId="32" xfId="0" applyFont="1" applyFill="1" applyBorder="1" applyAlignment="1">
      <alignment horizontal="center" vertical="center" wrapText="1"/>
    </xf>
    <xf numFmtId="0" fontId="6" fillId="30" borderId="13" xfId="0" applyFont="1" applyFill="1" applyBorder="1" applyAlignment="1">
      <alignment horizontal="center" vertical="center" wrapText="1"/>
    </xf>
    <xf numFmtId="0" fontId="6" fillId="30" borderId="29" xfId="0" applyFont="1" applyFill="1" applyBorder="1" applyAlignment="1">
      <alignment horizontal="center" vertical="center" wrapText="1"/>
    </xf>
    <xf numFmtId="0" fontId="31" fillId="49" borderId="13" xfId="0" applyFont="1" applyFill="1" applyBorder="1" applyAlignment="1">
      <alignment horizontal="center" vertical="center" wrapText="1"/>
    </xf>
    <xf numFmtId="0" fontId="31" fillId="49" borderId="29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31" fillId="8" borderId="29" xfId="0" applyFont="1" applyFill="1" applyBorder="1" applyAlignment="1">
      <alignment horizontal="center" vertical="center" wrapText="1"/>
    </xf>
    <xf numFmtId="0" fontId="31" fillId="5" borderId="13" xfId="0" applyFont="1" applyFill="1" applyBorder="1" applyAlignment="1">
      <alignment horizontal="center" vertical="center" wrapText="1"/>
    </xf>
    <xf numFmtId="0" fontId="31" fillId="5" borderId="29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32" fillId="7" borderId="29" xfId="0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 wrapText="1"/>
    </xf>
    <xf numFmtId="0" fontId="24" fillId="36" borderId="29" xfId="0" applyFont="1" applyFill="1" applyBorder="1" applyAlignment="1">
      <alignment horizontal="center" vertical="center" wrapText="1"/>
    </xf>
    <xf numFmtId="0" fontId="24" fillId="50" borderId="13" xfId="0" applyFont="1" applyFill="1" applyBorder="1" applyAlignment="1">
      <alignment horizontal="center" vertical="center" wrapText="1"/>
    </xf>
    <xf numFmtId="0" fontId="24" fillId="50" borderId="29" xfId="0" applyFont="1" applyFill="1" applyBorder="1" applyAlignment="1">
      <alignment horizontal="center" vertical="center" wrapText="1"/>
    </xf>
    <xf numFmtId="0" fontId="6" fillId="32" borderId="13" xfId="0" applyFont="1" applyFill="1" applyBorder="1" applyAlignment="1">
      <alignment horizontal="center" vertical="center" wrapText="1"/>
    </xf>
    <xf numFmtId="0" fontId="6" fillId="32" borderId="29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4" fillId="14" borderId="29" xfId="0" applyFont="1" applyFill="1" applyBorder="1" applyAlignment="1">
      <alignment horizontal="center" vertical="center" wrapText="1"/>
    </xf>
    <xf numFmtId="0" fontId="4" fillId="46" borderId="13" xfId="0" applyFont="1" applyFill="1" applyBorder="1" applyAlignment="1">
      <alignment horizontal="center" vertical="center" wrapText="1"/>
    </xf>
    <xf numFmtId="0" fontId="4" fillId="46" borderId="29" xfId="0" applyFont="1" applyFill="1" applyBorder="1" applyAlignment="1">
      <alignment horizontal="center" vertical="center" wrapText="1"/>
    </xf>
    <xf numFmtId="0" fontId="26" fillId="49" borderId="11" xfId="0" applyFont="1" applyFill="1" applyBorder="1" applyAlignment="1">
      <alignment horizontal="center" vertical="center" wrapText="1"/>
    </xf>
    <xf numFmtId="0" fontId="33" fillId="4" borderId="11" xfId="0" applyFont="1" applyFill="1" applyBorder="1" applyAlignment="1">
      <alignment horizontal="center" vertical="center" wrapText="1"/>
    </xf>
    <xf numFmtId="0" fontId="26" fillId="15" borderId="13" xfId="0" applyFont="1" applyFill="1" applyBorder="1" applyAlignment="1">
      <alignment horizontal="center" vertical="center" wrapText="1"/>
    </xf>
    <xf numFmtId="0" fontId="26" fillId="15" borderId="29" xfId="0" applyFont="1" applyFill="1" applyBorder="1" applyAlignment="1">
      <alignment horizontal="center" vertical="center" wrapText="1"/>
    </xf>
    <xf numFmtId="0" fontId="4" fillId="33" borderId="11" xfId="0" applyFont="1" applyFill="1" applyBorder="1" applyAlignment="1">
      <alignment horizontal="center" vertical="center" wrapText="1"/>
    </xf>
    <xf numFmtId="0" fontId="4" fillId="46" borderId="11" xfId="0" applyFont="1" applyFill="1" applyBorder="1" applyAlignment="1">
      <alignment horizontal="center" vertical="center" wrapText="1"/>
    </xf>
    <xf numFmtId="0" fontId="1" fillId="14" borderId="13" xfId="0" applyFont="1" applyFill="1" applyBorder="1" applyAlignment="1">
      <alignment horizontal="center" vertical="center" wrapText="1"/>
    </xf>
    <xf numFmtId="0" fontId="1" fillId="14" borderId="29" xfId="0" applyFont="1" applyFill="1" applyBorder="1" applyAlignment="1">
      <alignment horizontal="center" vertical="center" wrapText="1"/>
    </xf>
    <xf numFmtId="0" fontId="5" fillId="33" borderId="32" xfId="0" applyFont="1" applyFill="1" applyBorder="1" applyAlignment="1">
      <alignment horizontal="center" vertical="center" wrapText="1"/>
    </xf>
    <xf numFmtId="0" fontId="35" fillId="21" borderId="32" xfId="0" applyFont="1" applyFill="1" applyBorder="1" applyAlignment="1">
      <alignment horizontal="center" vertical="center" wrapText="1"/>
    </xf>
    <xf numFmtId="0" fontId="26" fillId="29" borderId="15" xfId="0" applyFont="1" applyFill="1" applyBorder="1" applyAlignment="1">
      <alignment horizontal="center" vertical="center" wrapText="1"/>
    </xf>
    <xf numFmtId="0" fontId="26" fillId="29" borderId="20" xfId="0" applyFont="1" applyFill="1" applyBorder="1" applyAlignment="1">
      <alignment horizontal="center" vertical="center"/>
    </xf>
    <xf numFmtId="0" fontId="26" fillId="39" borderId="13" xfId="0" applyFont="1" applyFill="1" applyBorder="1" applyAlignment="1">
      <alignment horizontal="center" vertical="center" wrapText="1"/>
    </xf>
    <xf numFmtId="0" fontId="26" fillId="39" borderId="29" xfId="0" applyFont="1" applyFill="1" applyBorder="1" applyAlignment="1">
      <alignment horizontal="center" vertical="center" wrapText="1"/>
    </xf>
    <xf numFmtId="0" fontId="34" fillId="21" borderId="29" xfId="0" applyFont="1" applyFill="1" applyBorder="1" applyAlignment="1">
      <alignment horizontal="center" vertical="center" wrapText="1"/>
    </xf>
    <xf numFmtId="0" fontId="26" fillId="13" borderId="11" xfId="0" applyFont="1" applyFill="1" applyBorder="1" applyAlignment="1">
      <alignment horizontal="center" vertical="center" wrapText="1"/>
    </xf>
    <xf numFmtId="0" fontId="4" fillId="24" borderId="1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26" fillId="40" borderId="13" xfId="0" applyFont="1" applyFill="1" applyBorder="1" applyAlignment="1">
      <alignment horizontal="center" vertical="center" wrapText="1"/>
    </xf>
    <xf numFmtId="0" fontId="26" fillId="40" borderId="29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6" fillId="8" borderId="29" xfId="0" applyFont="1" applyFill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 wrapText="1"/>
    </xf>
    <xf numFmtId="0" fontId="30" fillId="4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6" fillId="11" borderId="11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top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42" borderId="11" xfId="0" applyFont="1" applyFill="1" applyBorder="1" applyAlignment="1">
      <alignment horizontal="center" vertical="center" wrapText="1"/>
    </xf>
    <xf numFmtId="0" fontId="4" fillId="16" borderId="13" xfId="0" applyFont="1" applyFill="1" applyBorder="1" applyAlignment="1">
      <alignment horizontal="center" vertical="center" wrapText="1"/>
    </xf>
    <xf numFmtId="0" fontId="4" fillId="16" borderId="29" xfId="0" applyFont="1" applyFill="1" applyBorder="1" applyAlignment="1">
      <alignment horizontal="center" vertical="center" wrapText="1"/>
    </xf>
    <xf numFmtId="0" fontId="26" fillId="41" borderId="32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0" borderId="29" xfId="0" applyFont="1" applyFill="1" applyBorder="1" applyAlignment="1">
      <alignment horizontal="center" vertical="center" wrapText="1"/>
    </xf>
    <xf numFmtId="0" fontId="4" fillId="42" borderId="13" xfId="0" applyFont="1" applyFill="1" applyBorder="1" applyAlignment="1">
      <alignment horizontal="center" vertical="center" wrapText="1"/>
    </xf>
    <xf numFmtId="0" fontId="4" fillId="42" borderId="29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5" borderId="29" xfId="0" applyFont="1" applyFill="1" applyBorder="1" applyAlignment="1">
      <alignment horizontal="center" vertical="center" wrapText="1"/>
    </xf>
    <xf numFmtId="0" fontId="5" fillId="30" borderId="32" xfId="0" applyFont="1" applyFill="1" applyBorder="1" applyAlignment="1">
      <alignment horizontal="center" vertical="center" wrapText="1"/>
    </xf>
    <xf numFmtId="14" fontId="29" fillId="2" borderId="0" xfId="0" applyNumberFormat="1" applyFont="1" applyFill="1" applyBorder="1" applyAlignment="1">
      <alignment horizontal="left" vertical="center" wrapText="1"/>
    </xf>
    <xf numFmtId="14" fontId="29" fillId="2" borderId="16" xfId="0" applyNumberFormat="1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16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14" fontId="15" fillId="2" borderId="0" xfId="0" applyNumberFormat="1" applyFont="1" applyFill="1" applyBorder="1" applyAlignment="1">
      <alignment horizontal="left" vertical="center" wrapText="1"/>
    </xf>
    <xf numFmtId="14" fontId="21" fillId="2" borderId="0" xfId="0" applyNumberFormat="1" applyFont="1" applyFill="1" applyBorder="1" applyAlignment="1">
      <alignment horizontal="left" vertical="center" wrapText="1"/>
    </xf>
    <xf numFmtId="0" fontId="24" fillId="46" borderId="13" xfId="0" applyFont="1" applyFill="1" applyBorder="1" applyAlignment="1">
      <alignment horizontal="center" vertical="center" wrapText="1"/>
    </xf>
    <xf numFmtId="0" fontId="24" fillId="46" borderId="29" xfId="0" applyFont="1" applyFill="1" applyBorder="1" applyAlignment="1">
      <alignment horizontal="center" vertical="center" wrapText="1"/>
    </xf>
    <xf numFmtId="0" fontId="31" fillId="13" borderId="13" xfId="0" applyFont="1" applyFill="1" applyBorder="1" applyAlignment="1">
      <alignment horizontal="center" vertical="center" shrinkToFit="1"/>
    </xf>
    <xf numFmtId="0" fontId="31" fillId="13" borderId="29" xfId="0" applyFont="1" applyFill="1" applyBorder="1" applyAlignment="1">
      <alignment horizontal="center" vertical="center" shrinkToFit="1"/>
    </xf>
    <xf numFmtId="0" fontId="31" fillId="41" borderId="13" xfId="0" applyFont="1" applyFill="1" applyBorder="1" applyAlignment="1">
      <alignment horizontal="center" vertical="center" wrapText="1"/>
    </xf>
    <xf numFmtId="0" fontId="31" fillId="41" borderId="29" xfId="0" applyFont="1" applyFill="1" applyBorder="1" applyAlignment="1">
      <alignment horizontal="center" vertical="center" wrapText="1"/>
    </xf>
    <xf numFmtId="0" fontId="31" fillId="15" borderId="13" xfId="0" applyFont="1" applyFill="1" applyBorder="1" applyAlignment="1">
      <alignment horizontal="center" vertical="center" shrinkToFit="1"/>
    </xf>
    <xf numFmtId="0" fontId="31" fillId="15" borderId="29" xfId="0" applyFont="1" applyFill="1" applyBorder="1" applyAlignment="1">
      <alignment horizontal="center" vertical="center" shrinkToFit="1"/>
    </xf>
    <xf numFmtId="0" fontId="31" fillId="47" borderId="13" xfId="0" applyFont="1" applyFill="1" applyBorder="1" applyAlignment="1">
      <alignment horizontal="center" vertical="center" wrapText="1"/>
    </xf>
    <xf numFmtId="0" fontId="31" fillId="47" borderId="29" xfId="0" applyFont="1" applyFill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2" fillId="9" borderId="29" xfId="0" applyFont="1" applyFill="1" applyBorder="1" applyAlignment="1">
      <alignment horizontal="center" vertical="center" wrapText="1"/>
    </xf>
    <xf numFmtId="0" fontId="32" fillId="12" borderId="13" xfId="0" applyFont="1" applyFill="1" applyBorder="1" applyAlignment="1">
      <alignment horizontal="center" vertical="center" shrinkToFit="1"/>
    </xf>
    <xf numFmtId="0" fontId="32" fillId="12" borderId="29" xfId="0" applyFont="1" applyFill="1" applyBorder="1" applyAlignment="1">
      <alignment horizontal="center" vertical="center" shrinkToFit="1"/>
    </xf>
    <xf numFmtId="0" fontId="21" fillId="2" borderId="0" xfId="0" applyFont="1" applyFill="1" applyBorder="1" applyAlignment="1">
      <alignment horizontal="center" vertical="center" wrapText="1"/>
    </xf>
    <xf numFmtId="14" fontId="15" fillId="2" borderId="0" xfId="0" applyNumberFormat="1" applyFont="1" applyFill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shrinkToFit="1"/>
    </xf>
    <xf numFmtId="0" fontId="31" fillId="11" borderId="29" xfId="0" applyFont="1" applyFill="1" applyBorder="1" applyAlignment="1">
      <alignment horizontal="center" vertical="center" shrinkToFit="1"/>
    </xf>
    <xf numFmtId="0" fontId="24" fillId="20" borderId="13" xfId="0" applyFont="1" applyFill="1" applyBorder="1" applyAlignment="1">
      <alignment horizontal="center" vertical="center" wrapText="1"/>
    </xf>
    <xf numFmtId="0" fontId="24" fillId="20" borderId="29" xfId="0" applyFont="1" applyFill="1" applyBorder="1" applyAlignment="1">
      <alignment horizontal="center" vertical="center" wrapText="1"/>
    </xf>
    <xf numFmtId="0" fontId="4" fillId="37" borderId="13" xfId="0" applyFont="1" applyFill="1" applyBorder="1" applyAlignment="1">
      <alignment horizontal="center" vertical="center" wrapText="1"/>
    </xf>
    <xf numFmtId="0" fontId="4" fillId="37" borderId="29" xfId="0" applyFont="1" applyFill="1" applyBorder="1" applyAlignment="1">
      <alignment horizontal="center" vertical="center" wrapText="1"/>
    </xf>
    <xf numFmtId="0" fontId="4" fillId="27" borderId="13" xfId="0" applyFont="1" applyFill="1" applyBorder="1" applyAlignment="1">
      <alignment horizontal="center" vertical="center" wrapText="1"/>
    </xf>
    <xf numFmtId="0" fontId="4" fillId="27" borderId="29" xfId="0" applyFont="1" applyFill="1" applyBorder="1" applyAlignment="1">
      <alignment horizontal="center" vertical="center" wrapText="1"/>
    </xf>
    <xf numFmtId="0" fontId="26" fillId="38" borderId="13" xfId="0" applyFont="1" applyFill="1" applyBorder="1" applyAlignment="1">
      <alignment horizontal="center" vertical="center" wrapText="1"/>
    </xf>
    <xf numFmtId="0" fontId="26" fillId="38" borderId="29" xfId="0" applyFont="1" applyFill="1" applyBorder="1" applyAlignment="1">
      <alignment horizontal="center" vertical="center" wrapText="1"/>
    </xf>
    <xf numFmtId="0" fontId="4" fillId="19" borderId="13" xfId="0" applyFont="1" applyFill="1" applyBorder="1" applyAlignment="1">
      <alignment horizontal="center" vertical="center" wrapText="1"/>
    </xf>
    <xf numFmtId="0" fontId="4" fillId="19" borderId="29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26" fillId="22" borderId="13" xfId="0" applyFont="1" applyFill="1" applyBorder="1" applyAlignment="1">
      <alignment horizontal="center" vertical="center" wrapText="1"/>
    </xf>
    <xf numFmtId="0" fontId="26" fillId="22" borderId="29" xfId="0" applyFont="1" applyFill="1" applyBorder="1" applyAlignment="1">
      <alignment horizontal="center" vertical="center" wrapText="1"/>
    </xf>
    <xf numFmtId="0" fontId="4" fillId="36" borderId="13" xfId="0" applyFont="1" applyFill="1" applyBorder="1" applyAlignment="1">
      <alignment horizontal="center" vertical="center" wrapText="1"/>
    </xf>
    <xf numFmtId="0" fontId="4" fillId="36" borderId="29" xfId="0" applyFont="1" applyFill="1" applyBorder="1" applyAlignment="1">
      <alignment horizontal="center" vertical="center" wrapText="1"/>
    </xf>
    <xf numFmtId="0" fontId="26" fillId="48" borderId="13" xfId="0" applyFont="1" applyFill="1" applyBorder="1" applyAlignment="1">
      <alignment horizontal="center" vertical="center" wrapText="1"/>
    </xf>
    <xf numFmtId="0" fontId="26" fillId="48" borderId="2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37" fillId="48" borderId="32" xfId="0" applyFont="1" applyFill="1" applyBorder="1" applyAlignment="1">
      <alignment horizontal="center" vertical="center" wrapText="1"/>
    </xf>
    <xf numFmtId="0" fontId="36" fillId="4" borderId="13" xfId="0" applyFont="1" applyFill="1" applyBorder="1" applyAlignment="1">
      <alignment horizontal="center" vertical="center" wrapText="1"/>
    </xf>
    <xf numFmtId="0" fontId="36" fillId="4" borderId="29" xfId="0" applyFont="1" applyFill="1" applyBorder="1" applyAlignment="1">
      <alignment horizontal="center" vertical="center" wrapText="1"/>
    </xf>
    <xf numFmtId="0" fontId="5" fillId="44" borderId="32" xfId="0" applyFont="1" applyFill="1" applyBorder="1" applyAlignment="1">
      <alignment horizontal="center" vertical="center" wrapText="1"/>
    </xf>
    <xf numFmtId="0" fontId="26" fillId="15" borderId="11" xfId="0" applyFont="1" applyFill="1" applyBorder="1" applyAlignment="1">
      <alignment horizontal="center" vertical="center" wrapText="1"/>
    </xf>
    <xf numFmtId="0" fontId="5" fillId="32" borderId="32" xfId="0" applyFont="1" applyFill="1" applyBorder="1" applyAlignment="1">
      <alignment horizontal="center" vertical="center" wrapText="1"/>
    </xf>
    <xf numFmtId="0" fontId="5" fillId="34" borderId="32" xfId="0" applyFont="1" applyFill="1" applyBorder="1" applyAlignment="1">
      <alignment horizontal="center" vertical="center" wrapText="1"/>
    </xf>
    <xf numFmtId="0" fontId="1" fillId="51" borderId="13" xfId="0" applyFont="1" applyFill="1" applyBorder="1" applyAlignment="1">
      <alignment horizontal="center" vertical="center" wrapText="1"/>
    </xf>
    <xf numFmtId="0" fontId="1" fillId="51" borderId="29" xfId="0" applyFont="1" applyFill="1" applyBorder="1" applyAlignment="1">
      <alignment horizontal="center" vertical="center" wrapText="1"/>
    </xf>
    <xf numFmtId="0" fontId="1" fillId="19" borderId="13" xfId="0" applyFont="1" applyFill="1" applyBorder="1" applyAlignment="1">
      <alignment horizontal="center" vertical="center" shrinkToFit="1"/>
    </xf>
    <xf numFmtId="0" fontId="1" fillId="19" borderId="29" xfId="0" applyFont="1" applyFill="1" applyBorder="1" applyAlignment="1">
      <alignment horizontal="center" vertical="center" shrinkToFit="1"/>
    </xf>
    <xf numFmtId="0" fontId="31" fillId="22" borderId="13" xfId="0" applyFont="1" applyFill="1" applyBorder="1" applyAlignment="1">
      <alignment horizontal="center" vertical="center" shrinkToFit="1"/>
    </xf>
    <xf numFmtId="0" fontId="31" fillId="22" borderId="29" xfId="0" applyFont="1" applyFill="1" applyBorder="1" applyAlignment="1">
      <alignment horizontal="center" vertical="center" shrinkToFit="1"/>
    </xf>
    <xf numFmtId="0" fontId="1" fillId="24" borderId="13" xfId="0" applyFont="1" applyFill="1" applyBorder="1" applyAlignment="1">
      <alignment horizontal="center" vertical="center" shrinkToFit="1"/>
    </xf>
    <xf numFmtId="0" fontId="1" fillId="24" borderId="29" xfId="0" applyFont="1" applyFill="1" applyBorder="1" applyAlignment="1">
      <alignment horizontal="center" vertical="center" shrinkToFit="1"/>
    </xf>
    <xf numFmtId="0" fontId="31" fillId="40" borderId="13" xfId="0" applyFont="1" applyFill="1" applyBorder="1" applyAlignment="1">
      <alignment horizontal="center" vertical="center" wrapText="1"/>
    </xf>
    <xf numFmtId="0" fontId="31" fillId="40" borderId="29" xfId="0" applyFont="1" applyFill="1" applyBorder="1" applyAlignment="1">
      <alignment horizontal="center" vertical="center" wrapText="1"/>
    </xf>
    <xf numFmtId="0" fontId="31" fillId="6" borderId="13" xfId="0" applyFont="1" applyFill="1" applyBorder="1" applyAlignment="1">
      <alignment horizontal="center" vertical="center" wrapText="1"/>
    </xf>
    <xf numFmtId="0" fontId="31" fillId="6" borderId="29" xfId="0" applyFont="1" applyFill="1" applyBorder="1" applyAlignment="1">
      <alignment horizontal="center" vertical="center" wrapText="1"/>
    </xf>
    <xf numFmtId="0" fontId="24" fillId="28" borderId="13" xfId="0" applyFont="1" applyFill="1" applyBorder="1" applyAlignment="1">
      <alignment horizontal="center" vertical="center" wrapText="1"/>
    </xf>
    <xf numFmtId="0" fontId="24" fillId="28" borderId="29" xfId="0" applyFont="1" applyFill="1" applyBorder="1" applyAlignment="1">
      <alignment horizontal="center" vertical="center" wrapText="1"/>
    </xf>
    <xf numFmtId="0" fontId="26" fillId="35" borderId="13" xfId="0" applyFont="1" applyFill="1" applyBorder="1" applyAlignment="1">
      <alignment horizontal="center" vertical="center" wrapText="1"/>
    </xf>
    <xf numFmtId="0" fontId="26" fillId="35" borderId="29" xfId="0" applyFont="1" applyFill="1" applyBorder="1" applyAlignment="1">
      <alignment horizontal="center" vertical="center" wrapText="1"/>
    </xf>
    <xf numFmtId="0" fontId="31" fillId="25" borderId="13" xfId="0" applyFont="1" applyFill="1" applyBorder="1" applyAlignment="1">
      <alignment horizontal="center" vertical="center" shrinkToFit="1"/>
    </xf>
    <xf numFmtId="0" fontId="31" fillId="25" borderId="29" xfId="0" applyFont="1" applyFill="1" applyBorder="1" applyAlignment="1">
      <alignment horizontal="center" vertical="center" shrinkToFit="1"/>
    </xf>
    <xf numFmtId="0" fontId="31" fillId="38" borderId="13" xfId="0" applyFont="1" applyFill="1" applyBorder="1" applyAlignment="1">
      <alignment horizontal="center" vertical="center" wrapText="1"/>
    </xf>
    <xf numFmtId="0" fontId="31" fillId="38" borderId="29" xfId="0" applyFont="1" applyFill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31" fillId="10" borderId="29" xfId="0" applyFont="1" applyFill="1" applyBorder="1" applyAlignment="1">
      <alignment horizontal="center" vertical="center" wrapText="1"/>
    </xf>
    <xf numFmtId="0" fontId="38" fillId="21" borderId="32" xfId="0" applyFont="1" applyFill="1" applyBorder="1" applyAlignment="1">
      <alignment horizontal="center" vertical="center" wrapText="1"/>
    </xf>
    <xf numFmtId="0" fontId="38" fillId="21" borderId="29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26" fillId="45" borderId="13" xfId="0" applyFont="1" applyFill="1" applyBorder="1" applyAlignment="1">
      <alignment horizontal="center" vertical="center" wrapText="1"/>
    </xf>
    <xf numFmtId="0" fontId="26" fillId="45" borderId="29" xfId="0" applyFont="1" applyFill="1" applyBorder="1" applyAlignment="1">
      <alignment horizontal="center" vertical="center" wrapText="1"/>
    </xf>
    <xf numFmtId="0" fontId="10" fillId="32" borderId="31" xfId="0" applyFont="1" applyFill="1" applyBorder="1" applyAlignment="1">
      <alignment horizontal="center" vertical="center" textRotation="90" wrapText="1"/>
    </xf>
    <xf numFmtId="0" fontId="10" fillId="32" borderId="45" xfId="0" applyFont="1" applyFill="1" applyBorder="1" applyAlignment="1">
      <alignment horizontal="center" vertical="center" textRotation="90" wrapText="1"/>
    </xf>
    <xf numFmtId="0" fontId="10" fillId="33" borderId="31" xfId="0" applyFont="1" applyFill="1" applyBorder="1" applyAlignment="1">
      <alignment horizontal="center" vertical="center" textRotation="90" wrapText="1"/>
    </xf>
    <xf numFmtId="0" fontId="10" fillId="33" borderId="45" xfId="0" applyFont="1" applyFill="1" applyBorder="1" applyAlignment="1">
      <alignment horizontal="center" vertical="center" textRotation="90" wrapText="1"/>
    </xf>
    <xf numFmtId="0" fontId="10" fillId="34" borderId="31" xfId="0" applyFont="1" applyFill="1" applyBorder="1" applyAlignment="1">
      <alignment horizontal="center" vertical="center" textRotation="90" wrapText="1"/>
    </xf>
    <xf numFmtId="0" fontId="10" fillId="34" borderId="45" xfId="0" applyFont="1" applyFill="1" applyBorder="1" applyAlignment="1">
      <alignment horizontal="center" vertical="center" textRotation="90" wrapText="1"/>
    </xf>
    <xf numFmtId="0" fontId="10" fillId="30" borderId="31" xfId="0" applyFont="1" applyFill="1" applyBorder="1" applyAlignment="1">
      <alignment horizontal="center" vertical="center" textRotation="90" wrapText="1"/>
    </xf>
    <xf numFmtId="0" fontId="10" fillId="30" borderId="45" xfId="0" applyFont="1" applyFill="1" applyBorder="1" applyAlignment="1">
      <alignment horizontal="center" vertical="center" textRotation="90" wrapText="1"/>
    </xf>
    <xf numFmtId="0" fontId="10" fillId="44" borderId="31" xfId="0" applyFont="1" applyFill="1" applyBorder="1" applyAlignment="1">
      <alignment horizontal="center" vertical="center" textRotation="90" wrapText="1"/>
    </xf>
    <xf numFmtId="0" fontId="10" fillId="44" borderId="45" xfId="0" applyFont="1" applyFill="1" applyBorder="1" applyAlignment="1">
      <alignment horizontal="center" vertical="center" textRotation="90" wrapText="1"/>
    </xf>
    <xf numFmtId="0" fontId="44" fillId="48" borderId="31" xfId="0" applyFont="1" applyFill="1" applyBorder="1" applyAlignment="1">
      <alignment horizontal="center" vertical="center" textRotation="90" wrapText="1"/>
    </xf>
    <xf numFmtId="0" fontId="44" fillId="48" borderId="45" xfId="0" applyFont="1" applyFill="1" applyBorder="1" applyAlignment="1">
      <alignment horizontal="center" vertical="center" textRotation="90" wrapText="1"/>
    </xf>
    <xf numFmtId="0" fontId="10" fillId="27" borderId="31" xfId="0" applyFont="1" applyFill="1" applyBorder="1" applyAlignment="1">
      <alignment horizontal="center" vertical="center" textRotation="90" wrapText="1"/>
    </xf>
    <xf numFmtId="0" fontId="10" fillId="27" borderId="45" xfId="0" applyFont="1" applyFill="1" applyBorder="1" applyAlignment="1">
      <alignment horizontal="center" vertical="center" textRotation="90" wrapText="1"/>
    </xf>
    <xf numFmtId="0" fontId="44" fillId="29" borderId="31" xfId="0" applyFont="1" applyFill="1" applyBorder="1" applyAlignment="1">
      <alignment horizontal="center" vertical="center" textRotation="90" wrapText="1"/>
    </xf>
    <xf numFmtId="0" fontId="44" fillId="29" borderId="45" xfId="0" applyFont="1" applyFill="1" applyBorder="1" applyAlignment="1">
      <alignment horizontal="center" vertical="center" textRotation="90" wrapText="1"/>
    </xf>
    <xf numFmtId="0" fontId="10" fillId="36" borderId="31" xfId="0" applyFont="1" applyFill="1" applyBorder="1" applyAlignment="1">
      <alignment horizontal="center" vertical="center" textRotation="90" wrapText="1"/>
    </xf>
    <xf numFmtId="0" fontId="10" fillId="36" borderId="45" xfId="0" applyFont="1" applyFill="1" applyBorder="1" applyAlignment="1">
      <alignment horizontal="center" vertical="center" textRotation="90" wrapText="1"/>
    </xf>
    <xf numFmtId="0" fontId="44" fillId="10" borderId="31" xfId="0" applyFont="1" applyFill="1" applyBorder="1" applyAlignment="1">
      <alignment horizontal="center" vertical="center" textRotation="90" wrapText="1"/>
    </xf>
    <xf numFmtId="0" fontId="44" fillId="10" borderId="45" xfId="0" applyFont="1" applyFill="1" applyBorder="1" applyAlignment="1">
      <alignment horizontal="center" vertical="center" textRotation="90" wrapText="1"/>
    </xf>
    <xf numFmtId="0" fontId="10" fillId="17" borderId="31" xfId="0" applyFont="1" applyFill="1" applyBorder="1" applyAlignment="1">
      <alignment horizontal="center" vertical="center" textRotation="90" wrapText="1"/>
    </xf>
    <xf numFmtId="0" fontId="10" fillId="17" borderId="45" xfId="0" applyFont="1" applyFill="1" applyBorder="1" applyAlignment="1">
      <alignment horizontal="center" vertical="center" textRotation="90" wrapText="1"/>
    </xf>
    <xf numFmtId="0" fontId="10" fillId="46" borderId="31" xfId="0" applyFont="1" applyFill="1" applyBorder="1" applyAlignment="1">
      <alignment horizontal="center" vertical="center" textRotation="90" wrapText="1"/>
    </xf>
    <xf numFmtId="0" fontId="10" fillId="46" borderId="45" xfId="0" applyFont="1" applyFill="1" applyBorder="1" applyAlignment="1">
      <alignment horizontal="center" vertical="center" textRotation="90" wrapText="1"/>
    </xf>
    <xf numFmtId="0" fontId="44" fillId="40" borderId="31" xfId="0" applyFont="1" applyFill="1" applyBorder="1" applyAlignment="1">
      <alignment horizontal="center" vertical="center" textRotation="90" wrapText="1"/>
    </xf>
    <xf numFmtId="0" fontId="44" fillId="40" borderId="45" xfId="0" applyFont="1" applyFill="1" applyBorder="1" applyAlignment="1">
      <alignment horizontal="center" vertical="center" textRotation="90" wrapText="1"/>
    </xf>
    <xf numFmtId="0" fontId="10" fillId="50" borderId="31" xfId="0" applyFont="1" applyFill="1" applyBorder="1" applyAlignment="1">
      <alignment horizontal="center" vertical="center" textRotation="90" wrapText="1"/>
    </xf>
    <xf numFmtId="0" fontId="10" fillId="50" borderId="45" xfId="0" applyFont="1" applyFill="1" applyBorder="1" applyAlignment="1">
      <alignment horizontal="center" vertical="center" textRotation="90" wrapText="1"/>
    </xf>
    <xf numFmtId="0" fontId="44" fillId="47" borderId="31" xfId="0" applyFont="1" applyFill="1" applyBorder="1" applyAlignment="1">
      <alignment horizontal="center" vertical="center" textRotation="90" wrapText="1"/>
    </xf>
    <xf numFmtId="0" fontId="44" fillId="47" borderId="45" xfId="0" applyFont="1" applyFill="1" applyBorder="1" applyAlignment="1">
      <alignment horizontal="center" vertical="center" textRotation="90" wrapText="1"/>
    </xf>
    <xf numFmtId="0" fontId="10" fillId="20" borderId="31" xfId="0" applyFont="1" applyFill="1" applyBorder="1" applyAlignment="1">
      <alignment horizontal="center" vertical="center" textRotation="90" wrapText="1"/>
    </xf>
    <xf numFmtId="0" fontId="10" fillId="20" borderId="45" xfId="0" applyFont="1" applyFill="1" applyBorder="1" applyAlignment="1">
      <alignment horizontal="center" vertical="center" textRotation="90" wrapText="1"/>
    </xf>
    <xf numFmtId="0" fontId="10" fillId="16" borderId="31" xfId="0" applyFont="1" applyFill="1" applyBorder="1" applyAlignment="1">
      <alignment horizontal="center" vertical="center" textRotation="90" wrapText="1"/>
    </xf>
    <xf numFmtId="0" fontId="10" fillId="16" borderId="45" xfId="0" applyFont="1" applyFill="1" applyBorder="1" applyAlignment="1">
      <alignment horizontal="center" vertical="center" textRotation="90" wrapText="1"/>
    </xf>
    <xf numFmtId="0" fontId="44" fillId="15" borderId="31" xfId="0" applyFont="1" applyFill="1" applyBorder="1" applyAlignment="1">
      <alignment horizontal="center" vertical="center" textRotation="90" wrapText="1"/>
    </xf>
    <xf numFmtId="0" fontId="44" fillId="15" borderId="45" xfId="0" applyFont="1" applyFill="1" applyBorder="1" applyAlignment="1">
      <alignment horizontal="center" vertical="center" textRotation="90" wrapText="1"/>
    </xf>
    <xf numFmtId="0" fontId="44" fillId="22" borderId="31" xfId="0" applyFont="1" applyFill="1" applyBorder="1" applyAlignment="1">
      <alignment horizontal="center" vertical="center" textRotation="90" wrapText="1"/>
    </xf>
    <xf numFmtId="0" fontId="44" fillId="22" borderId="45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24" borderId="31" xfId="0" applyFont="1" applyFill="1" applyBorder="1" applyAlignment="1">
      <alignment horizontal="center" vertical="center" textRotation="90" wrapText="1"/>
    </xf>
    <xf numFmtId="0" fontId="10" fillId="24" borderId="45" xfId="0" applyFont="1" applyFill="1" applyBorder="1" applyAlignment="1">
      <alignment horizontal="center" vertical="center" textRotation="90" wrapText="1"/>
    </xf>
    <xf numFmtId="0" fontId="44" fillId="38" borderId="31" xfId="0" applyFont="1" applyFill="1" applyBorder="1" applyAlignment="1">
      <alignment horizontal="center" vertical="center" textRotation="90" wrapText="1"/>
    </xf>
    <xf numFmtId="0" fontId="44" fillId="38" borderId="45" xfId="0" applyFont="1" applyFill="1" applyBorder="1" applyAlignment="1">
      <alignment horizontal="center" vertical="center" textRotation="90" wrapText="1"/>
    </xf>
    <xf numFmtId="0" fontId="10" fillId="19" borderId="31" xfId="0" applyFont="1" applyFill="1" applyBorder="1" applyAlignment="1">
      <alignment horizontal="center" vertical="center" textRotation="90" wrapText="1"/>
    </xf>
    <xf numFmtId="0" fontId="10" fillId="19" borderId="45" xfId="0" applyFont="1" applyFill="1" applyBorder="1" applyAlignment="1">
      <alignment horizontal="center" vertical="center" textRotation="90" wrapText="1"/>
    </xf>
    <xf numFmtId="0" fontId="10" fillId="28" borderId="31" xfId="0" applyFont="1" applyFill="1" applyBorder="1" applyAlignment="1">
      <alignment horizontal="center" vertical="center" textRotation="90" wrapText="1"/>
    </xf>
    <xf numFmtId="0" fontId="10" fillId="28" borderId="45" xfId="0" applyFont="1" applyFill="1" applyBorder="1" applyAlignment="1">
      <alignment horizontal="center" vertical="center" textRotation="90" wrapText="1"/>
    </xf>
    <xf numFmtId="0" fontId="10" fillId="42" borderId="31" xfId="0" applyFont="1" applyFill="1" applyBorder="1" applyAlignment="1">
      <alignment horizontal="center" vertical="center" textRotation="90" wrapText="1"/>
    </xf>
    <xf numFmtId="0" fontId="10" fillId="42" borderId="45" xfId="0" applyFont="1" applyFill="1" applyBorder="1" applyAlignment="1">
      <alignment horizontal="center" vertical="center" textRotation="90" wrapText="1"/>
    </xf>
    <xf numFmtId="0" fontId="10" fillId="51" borderId="31" xfId="0" applyFont="1" applyFill="1" applyBorder="1" applyAlignment="1">
      <alignment horizontal="center" vertical="center" textRotation="90" wrapText="1"/>
    </xf>
    <xf numFmtId="0" fontId="10" fillId="51" borderId="45" xfId="0" applyFont="1" applyFill="1" applyBorder="1" applyAlignment="1">
      <alignment horizontal="center" vertical="center" textRotation="90" wrapText="1"/>
    </xf>
    <xf numFmtId="0" fontId="44" fillId="41" borderId="31" xfId="0" applyFont="1" applyFill="1" applyBorder="1" applyAlignment="1">
      <alignment horizontal="center" vertical="center" textRotation="90" wrapText="1"/>
    </xf>
    <xf numFmtId="0" fontId="44" fillId="41" borderId="45" xfId="0" applyFont="1" applyFill="1" applyBorder="1" applyAlignment="1">
      <alignment horizontal="center" vertical="center" textRotation="90" wrapText="1"/>
    </xf>
    <xf numFmtId="0" fontId="44" fillId="45" borderId="31" xfId="0" applyFont="1" applyFill="1" applyBorder="1" applyAlignment="1">
      <alignment horizontal="center" vertical="center" textRotation="90" wrapText="1"/>
    </xf>
    <xf numFmtId="0" fontId="44" fillId="45" borderId="45" xfId="0" applyFont="1" applyFill="1" applyBorder="1" applyAlignment="1">
      <alignment horizontal="center" vertical="center" textRotation="90" wrapText="1"/>
    </xf>
    <xf numFmtId="0" fontId="44" fillId="49" borderId="31" xfId="0" applyFont="1" applyFill="1" applyBorder="1" applyAlignment="1">
      <alignment horizontal="center" vertical="center" textRotation="90" wrapText="1"/>
    </xf>
    <xf numFmtId="0" fontId="44" fillId="49" borderId="45" xfId="0" applyFont="1" applyFill="1" applyBorder="1" applyAlignment="1">
      <alignment horizontal="center" vertical="center" textRotation="90" wrapText="1"/>
    </xf>
    <xf numFmtId="0" fontId="44" fillId="35" borderId="31" xfId="0" applyFont="1" applyFill="1" applyBorder="1" applyAlignment="1">
      <alignment horizontal="center" vertical="center" textRotation="90" wrapText="1"/>
    </xf>
    <xf numFmtId="0" fontId="44" fillId="35" borderId="45" xfId="0" applyFont="1" applyFill="1" applyBorder="1" applyAlignment="1">
      <alignment horizontal="center" vertical="center" textRotation="90" wrapText="1"/>
    </xf>
    <xf numFmtId="0" fontId="10" fillId="37" borderId="31" xfId="0" applyFont="1" applyFill="1" applyBorder="1" applyAlignment="1">
      <alignment horizontal="center" vertical="center" textRotation="90" wrapText="1"/>
    </xf>
    <xf numFmtId="0" fontId="10" fillId="37" borderId="45" xfId="0" applyFont="1" applyFill="1" applyBorder="1" applyAlignment="1">
      <alignment horizontal="center" vertical="center" textRotation="90" wrapText="1"/>
    </xf>
    <xf numFmtId="0" fontId="10" fillId="14" borderId="31" xfId="0" applyFont="1" applyFill="1" applyBorder="1" applyAlignment="1">
      <alignment horizontal="center" vertical="center" textRotation="90" wrapText="1"/>
    </xf>
    <xf numFmtId="0" fontId="10" fillId="14" borderId="45" xfId="0" applyFont="1" applyFill="1" applyBorder="1" applyAlignment="1">
      <alignment horizontal="center" vertical="center" textRotation="90" wrapText="1"/>
    </xf>
    <xf numFmtId="0" fontId="44" fillId="39" borderId="31" xfId="0" applyFont="1" applyFill="1" applyBorder="1" applyAlignment="1">
      <alignment horizontal="center" vertical="center" textRotation="90" wrapText="1"/>
    </xf>
    <xf numFmtId="0" fontId="44" fillId="39" borderId="45" xfId="0" applyFont="1" applyFill="1" applyBorder="1" applyAlignment="1">
      <alignment horizontal="center" vertical="center" textRotation="90" wrapText="1"/>
    </xf>
    <xf numFmtId="0" fontId="10" fillId="9" borderId="31" xfId="0" applyFont="1" applyFill="1" applyBorder="1" applyAlignment="1">
      <alignment horizontal="center" vertical="center" textRotation="90" wrapText="1"/>
    </xf>
    <xf numFmtId="0" fontId="10" fillId="9" borderId="45" xfId="0" applyFont="1" applyFill="1" applyBorder="1" applyAlignment="1">
      <alignment horizontal="center" vertical="center" textRotation="90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8" fillId="58" borderId="36" xfId="0" applyFont="1" applyFill="1" applyBorder="1" applyAlignment="1">
      <alignment horizontal="center" vertical="center" textRotation="90" wrapText="1"/>
    </xf>
    <xf numFmtId="0" fontId="8" fillId="58" borderId="37" xfId="0" applyFont="1" applyFill="1" applyBorder="1" applyAlignment="1">
      <alignment horizontal="center" vertical="center" textRotation="90" wrapText="1"/>
    </xf>
    <xf numFmtId="0" fontId="8" fillId="58" borderId="38" xfId="0" applyFont="1" applyFill="1" applyBorder="1" applyAlignment="1">
      <alignment horizontal="center" vertical="center" textRotation="90" wrapText="1"/>
    </xf>
    <xf numFmtId="0" fontId="44" fillId="8" borderId="20" xfId="0" applyFont="1" applyFill="1" applyBorder="1" applyAlignment="1">
      <alignment horizontal="center" vertical="center" textRotation="90" wrapText="1"/>
    </xf>
    <xf numFmtId="0" fontId="44" fillId="8" borderId="19" xfId="0" applyFont="1" applyFill="1" applyBorder="1" applyAlignment="1">
      <alignment horizontal="center" vertical="center" textRotation="90" wrapText="1"/>
    </xf>
    <xf numFmtId="0" fontId="44" fillId="5" borderId="31" xfId="0" applyFont="1" applyFill="1" applyBorder="1" applyAlignment="1">
      <alignment horizontal="center" vertical="center" textRotation="90" wrapText="1"/>
    </xf>
    <xf numFmtId="0" fontId="44" fillId="5" borderId="45" xfId="0" applyFont="1" applyFill="1" applyBorder="1" applyAlignment="1">
      <alignment horizontal="center" vertical="center" textRotation="90" wrapText="1"/>
    </xf>
    <xf numFmtId="0" fontId="10" fillId="7" borderId="31" xfId="0" applyFont="1" applyFill="1" applyBorder="1" applyAlignment="1">
      <alignment horizontal="center" vertical="center" textRotation="90" wrapText="1"/>
    </xf>
    <xf numFmtId="0" fontId="10" fillId="7" borderId="45" xfId="0" applyFont="1" applyFill="1" applyBorder="1" applyAlignment="1">
      <alignment horizontal="center" vertical="center" textRotation="90" wrapText="1"/>
    </xf>
    <xf numFmtId="0" fontId="44" fillId="6" borderId="31" xfId="0" applyFont="1" applyFill="1" applyBorder="1" applyAlignment="1">
      <alignment horizontal="center" vertical="center" textRotation="90" wrapText="1"/>
    </xf>
    <xf numFmtId="0" fontId="44" fillId="6" borderId="45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 textRotation="90" wrapText="1"/>
    </xf>
    <xf numFmtId="0" fontId="10" fillId="12" borderId="45" xfId="0" applyFont="1" applyFill="1" applyBorder="1" applyAlignment="1">
      <alignment horizontal="center" vertical="center" textRotation="90" wrapText="1"/>
    </xf>
    <xf numFmtId="0" fontId="44" fillId="11" borderId="31" xfId="0" applyFont="1" applyFill="1" applyBorder="1" applyAlignment="1">
      <alignment horizontal="center" vertical="center" textRotation="90" wrapText="1"/>
    </xf>
    <xf numFmtId="0" fontId="44" fillId="11" borderId="45" xfId="0" applyFont="1" applyFill="1" applyBorder="1" applyAlignment="1">
      <alignment horizontal="center" vertical="center" textRotation="90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56" borderId="36" xfId="0" applyFont="1" applyFill="1" applyBorder="1" applyAlignment="1">
      <alignment horizontal="center" vertical="center" textRotation="90" wrapText="1"/>
    </xf>
    <xf numFmtId="0" fontId="8" fillId="56" borderId="37" xfId="0" applyFont="1" applyFill="1" applyBorder="1" applyAlignment="1">
      <alignment horizontal="center" vertical="center" textRotation="90" wrapText="1"/>
    </xf>
    <xf numFmtId="0" fontId="8" fillId="56" borderId="34" xfId="0" applyFont="1" applyFill="1" applyBorder="1" applyAlignment="1">
      <alignment horizontal="center" vertical="center" textRotation="90" wrapText="1"/>
    </xf>
    <xf numFmtId="0" fontId="8" fillId="55" borderId="36" xfId="0" applyFont="1" applyFill="1" applyBorder="1" applyAlignment="1">
      <alignment horizontal="center" vertical="center" textRotation="90" wrapText="1"/>
    </xf>
    <xf numFmtId="0" fontId="8" fillId="55" borderId="37" xfId="0" applyFont="1" applyFill="1" applyBorder="1" applyAlignment="1">
      <alignment horizontal="center" vertical="center" textRotation="90" wrapText="1"/>
    </xf>
    <xf numFmtId="0" fontId="8" fillId="55" borderId="38" xfId="0" applyFont="1" applyFill="1" applyBorder="1" applyAlignment="1">
      <alignment horizontal="center" vertical="center" textRotation="90" wrapText="1"/>
    </xf>
    <xf numFmtId="0" fontId="8" fillId="54" borderId="37" xfId="0" applyFont="1" applyFill="1" applyBorder="1" applyAlignment="1">
      <alignment horizontal="center" vertical="center" textRotation="90" wrapText="1"/>
    </xf>
    <xf numFmtId="0" fontId="8" fillId="54" borderId="38" xfId="0" applyFont="1" applyFill="1" applyBorder="1" applyAlignment="1">
      <alignment horizontal="center" vertical="center" textRotation="90" wrapText="1"/>
    </xf>
    <xf numFmtId="0" fontId="8" fillId="57" borderId="36" xfId="0" applyFont="1" applyFill="1" applyBorder="1" applyAlignment="1">
      <alignment horizontal="center" vertical="center" textRotation="90" wrapText="1"/>
    </xf>
    <xf numFmtId="0" fontId="8" fillId="57" borderId="37" xfId="0" applyFont="1" applyFill="1" applyBorder="1" applyAlignment="1">
      <alignment horizontal="center" vertical="center" textRotation="90" wrapText="1"/>
    </xf>
    <xf numFmtId="0" fontId="8" fillId="57" borderId="34" xfId="0" applyFont="1" applyFill="1" applyBorder="1" applyAlignment="1">
      <alignment horizontal="center" vertical="center" textRotation="90" wrapText="1"/>
    </xf>
    <xf numFmtId="0" fontId="7" fillId="0" borderId="26" xfId="0" applyFont="1" applyFill="1" applyBorder="1" applyAlignment="1">
      <alignment horizontal="center" vertical="center" textRotation="90" wrapText="1"/>
    </xf>
    <xf numFmtId="0" fontId="7" fillId="0" borderId="54" xfId="0" applyFont="1" applyFill="1" applyBorder="1" applyAlignment="1">
      <alignment horizontal="center" vertical="center" textRotation="90" wrapText="1"/>
    </xf>
    <xf numFmtId="0" fontId="7" fillId="0" borderId="55" xfId="0" applyFont="1" applyFill="1" applyBorder="1" applyAlignment="1">
      <alignment horizontal="center" vertical="center" textRotation="90" wrapText="1"/>
    </xf>
    <xf numFmtId="0" fontId="8" fillId="57" borderId="38" xfId="0" applyFont="1" applyFill="1" applyBorder="1" applyAlignment="1">
      <alignment horizontal="center" vertical="center" textRotation="90" wrapText="1"/>
    </xf>
    <xf numFmtId="0" fontId="7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44" fillId="13" borderId="31" xfId="0" applyFont="1" applyFill="1" applyBorder="1" applyAlignment="1">
      <alignment horizontal="center" vertical="center" textRotation="90" wrapText="1"/>
    </xf>
    <xf numFmtId="0" fontId="44" fillId="13" borderId="45" xfId="0" applyFont="1" applyFill="1" applyBorder="1" applyAlignment="1">
      <alignment horizontal="center" vertical="center" textRotation="90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49" fontId="10" fillId="0" borderId="10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Fill="1" applyBorder="1" applyAlignment="1">
      <alignment horizontal="center" vertical="center" wrapText="1"/>
    </xf>
    <xf numFmtId="49" fontId="11" fillId="0" borderId="40" xfId="0" applyNumberFormat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31" fillId="43" borderId="13" xfId="0" applyFont="1" applyFill="1" applyBorder="1" applyAlignment="1">
      <alignment horizontal="center" vertical="center" wrapText="1"/>
    </xf>
    <xf numFmtId="0" fontId="31" fillId="43" borderId="29" xfId="0" applyFont="1" applyFill="1" applyBorder="1" applyAlignment="1">
      <alignment horizontal="center" vertical="center" wrapText="1"/>
    </xf>
    <xf numFmtId="0" fontId="6" fillId="48" borderId="13" xfId="0" applyFont="1" applyFill="1" applyBorder="1" applyAlignment="1">
      <alignment horizontal="center" vertical="center" wrapText="1"/>
    </xf>
    <xf numFmtId="0" fontId="6" fillId="48" borderId="29" xfId="0" applyFont="1" applyFill="1" applyBorder="1" applyAlignment="1">
      <alignment horizontal="center" vertical="center" wrapText="1"/>
    </xf>
    <xf numFmtId="0" fontId="8" fillId="23" borderId="11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1" fillId="31" borderId="13" xfId="0" applyFont="1" applyFill="1" applyBorder="1" applyAlignment="1">
      <alignment horizontal="center" vertical="center" wrapText="1"/>
    </xf>
    <xf numFmtId="0" fontId="1" fillId="31" borderId="29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0" fillId="12" borderId="0" xfId="0" applyFill="1"/>
    <xf numFmtId="0" fontId="0" fillId="60" borderId="0" xfId="0" applyFill="1"/>
    <xf numFmtId="0" fontId="3" fillId="61" borderId="0" xfId="0" applyFont="1" applyFill="1"/>
    <xf numFmtId="0" fontId="0" fillId="61" borderId="0" xfId="0" applyFill="1"/>
    <xf numFmtId="0" fontId="0" fillId="0" borderId="0" xfId="0" applyFill="1"/>
    <xf numFmtId="0" fontId="5" fillId="0" borderId="0" xfId="0" applyFont="1" applyFill="1"/>
    <xf numFmtId="0" fontId="3" fillId="55" borderId="0" xfId="0" applyFont="1" applyFill="1"/>
    <xf numFmtId="0" fontId="0" fillId="55" borderId="0" xfId="0" applyFill="1"/>
    <xf numFmtId="0" fontId="3" fillId="62" borderId="0" xfId="0" applyFont="1" applyFill="1"/>
    <xf numFmtId="0" fontId="0" fillId="62" borderId="0" xfId="0" applyFill="1"/>
    <xf numFmtId="0" fontId="3" fillId="63" borderId="0" xfId="0" applyFont="1" applyFill="1"/>
    <xf numFmtId="0" fontId="0" fillId="63" borderId="0" xfId="0" applyFill="1"/>
    <xf numFmtId="0" fontId="3" fillId="20" borderId="0" xfId="0" applyFont="1" applyFill="1"/>
    <xf numFmtId="0" fontId="0" fillId="2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DA9694"/>
      <color rgb="FFFFCC66"/>
      <color rgb="FF31849B"/>
      <color rgb="FFCA5942"/>
      <color rgb="FFFF66CC"/>
      <color rgb="FF663300"/>
      <color rgb="FFA9D08E"/>
      <color rgb="FF95B3D7"/>
      <color rgb="FF99FF33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18364200</xdr:rowOff>
    </xdr:from>
    <xdr:to>
      <xdr:col>5</xdr:col>
      <xdr:colOff>269809</xdr:colOff>
      <xdr:row>2</xdr:row>
      <xdr:rowOff>114300</xdr:rowOff>
    </xdr:to>
    <xdr:pic>
      <xdr:nvPicPr>
        <xdr:cNvPr id="2" name="Picture 1" descr="logo-senai-c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925"/>
          <a:ext cx="21240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18364200</xdr:rowOff>
    </xdr:from>
    <xdr:to>
      <xdr:col>5</xdr:col>
      <xdr:colOff>288859</xdr:colOff>
      <xdr:row>2</xdr:row>
      <xdr:rowOff>114300</xdr:rowOff>
    </xdr:to>
    <xdr:pic>
      <xdr:nvPicPr>
        <xdr:cNvPr id="3" name="Picture 1" descr="logo-senai-c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61925"/>
          <a:ext cx="214940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3</xdr:col>
      <xdr:colOff>876300</xdr:colOff>
      <xdr:row>3</xdr:row>
      <xdr:rowOff>57150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33375"/>
          <a:ext cx="1209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AT148"/>
  <sheetViews>
    <sheetView tabSelected="1" topLeftCell="A67" zoomScale="115" zoomScaleNormal="115" zoomScalePageLayoutView="55" workbookViewId="0">
      <selection activeCell="S86" sqref="S86:S91"/>
    </sheetView>
  </sheetViews>
  <sheetFormatPr defaultColWidth="9.140625" defaultRowHeight="12.75" x14ac:dyDescent="0.2"/>
  <cols>
    <col min="1" max="1" width="5.140625" style="8" customWidth="1"/>
    <col min="2" max="2" width="7.28515625" style="8" customWidth="1"/>
    <col min="3" max="3" width="7.140625" style="8" customWidth="1"/>
    <col min="4" max="4" width="7" style="8" customWidth="1"/>
    <col min="5" max="5" width="6.85546875" style="8" customWidth="1"/>
    <col min="6" max="6" width="7" style="8" customWidth="1"/>
    <col min="7" max="8" width="7.28515625" style="8" customWidth="1"/>
    <col min="9" max="9" width="7" style="8" customWidth="1"/>
    <col min="10" max="11" width="7.42578125" style="8" customWidth="1"/>
    <col min="12" max="12" width="3" style="8" customWidth="1"/>
    <col min="13" max="13" width="5.7109375" style="8" customWidth="1"/>
    <col min="14" max="15" width="7.140625" style="8" customWidth="1"/>
    <col min="16" max="16" width="7.85546875" style="8" customWidth="1"/>
    <col min="17" max="17" width="7.140625" style="8" customWidth="1"/>
    <col min="18" max="19" width="7" style="8" customWidth="1"/>
    <col min="20" max="20" width="6.85546875" style="8" customWidth="1"/>
    <col min="21" max="21" width="7.140625" style="8" customWidth="1"/>
    <col min="22" max="22" width="7.42578125" style="8" customWidth="1"/>
    <col min="23" max="23" width="7" style="8" customWidth="1"/>
    <col min="24" max="24" width="4.5703125" style="8" customWidth="1"/>
    <col min="25" max="26" width="9.140625" style="8"/>
    <col min="27" max="27" width="4.28515625" style="8" customWidth="1"/>
    <col min="28" max="28" width="9.28515625" style="8" customWidth="1"/>
    <col min="29" max="29" width="4.5703125" style="8" customWidth="1"/>
    <col min="30" max="30" width="9.140625" style="8"/>
    <col min="31" max="31" width="5" style="8" customWidth="1"/>
    <col min="32" max="32" width="3.85546875" style="8" customWidth="1"/>
    <col min="33" max="33" width="7.28515625" style="8" customWidth="1"/>
    <col min="34" max="34" width="7" style="8" customWidth="1"/>
    <col min="35" max="16384" width="9.140625" style="8"/>
  </cols>
  <sheetData>
    <row r="1" spans="1:46" x14ac:dyDescent="0.2">
      <c r="A1" s="10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36"/>
      <c r="Y1" s="24"/>
      <c r="Z1" s="24"/>
      <c r="AA1" s="20"/>
      <c r="AB1" s="20"/>
    </row>
    <row r="2" spans="1:46" ht="22.5" customHeight="1" x14ac:dyDescent="0.2">
      <c r="A2" s="11"/>
      <c r="B2" s="16"/>
      <c r="C2" s="16"/>
      <c r="D2" s="16"/>
      <c r="E2" s="16"/>
      <c r="F2" s="16"/>
      <c r="G2" s="16"/>
      <c r="H2" s="536" t="s">
        <v>87</v>
      </c>
      <c r="I2" s="536"/>
      <c r="J2" s="536"/>
      <c r="K2" s="536"/>
      <c r="L2" s="536"/>
      <c r="M2" s="536"/>
      <c r="N2" s="536"/>
      <c r="O2" s="536"/>
      <c r="P2" s="536"/>
      <c r="Q2" s="536"/>
      <c r="R2" s="536"/>
      <c r="S2" s="536"/>
      <c r="T2" s="536"/>
      <c r="U2" s="536"/>
      <c r="V2" s="536"/>
      <c r="W2" s="536"/>
      <c r="X2" s="37"/>
      <c r="Y2" s="24"/>
      <c r="Z2" s="24"/>
      <c r="AA2" s="20"/>
      <c r="AB2" s="20"/>
    </row>
    <row r="3" spans="1:46" ht="24.75" customHeight="1" x14ac:dyDescent="0.2">
      <c r="A3" s="11"/>
      <c r="B3" s="56"/>
      <c r="C3" s="56"/>
      <c r="D3" s="56"/>
      <c r="E3" s="56"/>
      <c r="F3" s="56"/>
      <c r="G3" s="56"/>
      <c r="H3" s="537" t="s">
        <v>419</v>
      </c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537"/>
      <c r="U3" s="537"/>
      <c r="V3" s="537"/>
      <c r="W3" s="537"/>
      <c r="X3" s="37"/>
      <c r="Y3" s="24"/>
      <c r="Z3" s="45"/>
      <c r="AA3" s="20"/>
      <c r="AB3" s="20"/>
    </row>
    <row r="4" spans="1:46" s="9" customFormat="1" ht="18" customHeight="1" x14ac:dyDescent="0.2">
      <c r="A4" s="19"/>
      <c r="B4" s="465" t="s">
        <v>56</v>
      </c>
      <c r="C4" s="466"/>
      <c r="D4" s="466"/>
      <c r="E4" s="466"/>
      <c r="F4" s="466" t="s">
        <v>18</v>
      </c>
      <c r="G4" s="466"/>
      <c r="H4" s="466"/>
      <c r="I4" s="466"/>
      <c r="J4" s="466" t="s">
        <v>58</v>
      </c>
      <c r="K4" s="520"/>
      <c r="L4" s="76"/>
      <c r="M4" s="19"/>
      <c r="N4" s="465" t="s">
        <v>124</v>
      </c>
      <c r="O4" s="466"/>
      <c r="P4" s="466"/>
      <c r="Q4" s="466"/>
      <c r="R4" s="466" t="s">
        <v>18</v>
      </c>
      <c r="S4" s="466"/>
      <c r="T4" s="466"/>
      <c r="U4" s="466"/>
      <c r="V4" s="466" t="s">
        <v>146</v>
      </c>
      <c r="W4" s="520"/>
      <c r="X4" s="48"/>
      <c r="Y4" s="34"/>
    </row>
    <row r="5" spans="1:46" s="9" customFormat="1" ht="15.75" customHeight="1" x14ac:dyDescent="0.2">
      <c r="A5" s="19"/>
      <c r="B5" s="477" t="s">
        <v>43</v>
      </c>
      <c r="C5" s="477"/>
      <c r="D5" s="477" t="s">
        <v>6</v>
      </c>
      <c r="E5" s="477"/>
      <c r="F5" s="477" t="s">
        <v>44</v>
      </c>
      <c r="G5" s="477"/>
      <c r="H5" s="477" t="s">
        <v>45</v>
      </c>
      <c r="I5" s="477"/>
      <c r="J5" s="477" t="s">
        <v>42</v>
      </c>
      <c r="K5" s="477"/>
      <c r="L5" s="76"/>
      <c r="M5" s="19"/>
      <c r="N5" s="477" t="s">
        <v>43</v>
      </c>
      <c r="O5" s="477"/>
      <c r="P5" s="477" t="s">
        <v>6</v>
      </c>
      <c r="Q5" s="477"/>
      <c r="R5" s="477" t="s">
        <v>44</v>
      </c>
      <c r="S5" s="477"/>
      <c r="T5" s="477" t="s">
        <v>45</v>
      </c>
      <c r="U5" s="477"/>
      <c r="V5" s="477" t="s">
        <v>42</v>
      </c>
      <c r="W5" s="477"/>
      <c r="X5" s="48"/>
      <c r="Y5" s="34"/>
      <c r="AK5" s="28"/>
      <c r="AL5" s="28"/>
      <c r="AM5" s="28"/>
      <c r="AN5" s="28"/>
      <c r="AO5" s="28"/>
      <c r="AP5" s="28"/>
    </row>
    <row r="6" spans="1:46" s="9" customFormat="1" ht="21" customHeight="1" x14ac:dyDescent="0.2">
      <c r="A6" s="67" t="s">
        <v>47</v>
      </c>
      <c r="B6" s="480" t="s">
        <v>65</v>
      </c>
      <c r="C6" s="481"/>
      <c r="D6" s="546" t="s">
        <v>61</v>
      </c>
      <c r="E6" s="546"/>
      <c r="F6" s="541" t="s">
        <v>59</v>
      </c>
      <c r="G6" s="542"/>
      <c r="H6" s="385" t="s">
        <v>378</v>
      </c>
      <c r="I6" s="57" t="s">
        <v>378</v>
      </c>
      <c r="J6" s="385" t="s">
        <v>378</v>
      </c>
      <c r="K6" s="57" t="s">
        <v>378</v>
      </c>
      <c r="L6" s="76"/>
      <c r="M6" s="67" t="s">
        <v>115</v>
      </c>
      <c r="N6" s="525" t="s">
        <v>59</v>
      </c>
      <c r="O6" s="526"/>
      <c r="P6" s="137" t="s">
        <v>70</v>
      </c>
      <c r="Q6" s="138" t="s">
        <v>71</v>
      </c>
      <c r="R6" s="137" t="s">
        <v>70</v>
      </c>
      <c r="S6" s="138" t="s">
        <v>71</v>
      </c>
      <c r="T6" s="480" t="s">
        <v>65</v>
      </c>
      <c r="U6" s="481"/>
      <c r="V6" s="137" t="s">
        <v>70</v>
      </c>
      <c r="W6" s="138" t="s">
        <v>71</v>
      </c>
      <c r="AK6" s="28"/>
      <c r="AL6" s="28"/>
      <c r="AM6" s="28"/>
      <c r="AN6" s="28"/>
      <c r="AO6" s="28"/>
      <c r="AP6" s="28"/>
    </row>
    <row r="7" spans="1:46" s="9" customFormat="1" ht="21" customHeight="1" x14ac:dyDescent="0.2">
      <c r="A7" s="67" t="s">
        <v>48</v>
      </c>
      <c r="B7" s="480" t="s">
        <v>65</v>
      </c>
      <c r="C7" s="481"/>
      <c r="D7" s="546" t="s">
        <v>61</v>
      </c>
      <c r="E7" s="546"/>
      <c r="F7" s="541" t="s">
        <v>59</v>
      </c>
      <c r="G7" s="542"/>
      <c r="H7" s="385" t="s">
        <v>378</v>
      </c>
      <c r="I7" s="57" t="s">
        <v>154</v>
      </c>
      <c r="J7" s="385" t="s">
        <v>378</v>
      </c>
      <c r="K7" s="57" t="s">
        <v>154</v>
      </c>
      <c r="L7" s="76"/>
      <c r="M7" s="67" t="s">
        <v>116</v>
      </c>
      <c r="N7" s="525" t="s">
        <v>59</v>
      </c>
      <c r="O7" s="526"/>
      <c r="P7" s="137" t="s">
        <v>70</v>
      </c>
      <c r="Q7" s="138" t="s">
        <v>71</v>
      </c>
      <c r="R7" s="137" t="s">
        <v>70</v>
      </c>
      <c r="S7" s="138" t="s">
        <v>71</v>
      </c>
      <c r="T7" s="480" t="s">
        <v>65</v>
      </c>
      <c r="U7" s="481"/>
      <c r="V7" s="137" t="s">
        <v>70</v>
      </c>
      <c r="W7" s="138" t="s">
        <v>71</v>
      </c>
      <c r="AK7" s="28"/>
      <c r="AL7" s="28"/>
      <c r="AM7" s="28"/>
      <c r="AN7" s="28"/>
      <c r="AO7" s="28"/>
      <c r="AP7" s="28"/>
    </row>
    <row r="8" spans="1:46" s="9" customFormat="1" ht="21.75" customHeight="1" x14ac:dyDescent="0.2">
      <c r="A8" s="67" t="s">
        <v>49</v>
      </c>
      <c r="B8" s="480" t="s">
        <v>65</v>
      </c>
      <c r="C8" s="481"/>
      <c r="D8" s="544" t="s">
        <v>379</v>
      </c>
      <c r="E8" s="545"/>
      <c r="F8" s="544" t="s">
        <v>377</v>
      </c>
      <c r="G8" s="545"/>
      <c r="H8" s="385" t="s">
        <v>378</v>
      </c>
      <c r="I8" s="57" t="s">
        <v>154</v>
      </c>
      <c r="J8" s="385" t="s">
        <v>378</v>
      </c>
      <c r="K8" s="57" t="s">
        <v>154</v>
      </c>
      <c r="L8" s="76"/>
      <c r="M8" s="67" t="s">
        <v>117</v>
      </c>
      <c r="N8" s="538" t="s">
        <v>144</v>
      </c>
      <c r="O8" s="539"/>
      <c r="P8" s="137" t="s">
        <v>70</v>
      </c>
      <c r="Q8" s="138" t="s">
        <v>71</v>
      </c>
      <c r="R8" s="137" t="s">
        <v>70</v>
      </c>
      <c r="S8" s="138" t="s">
        <v>71</v>
      </c>
      <c r="T8" s="464" t="s">
        <v>145</v>
      </c>
      <c r="U8" s="464"/>
      <c r="V8" s="137" t="s">
        <v>70</v>
      </c>
      <c r="W8" s="138" t="s">
        <v>71</v>
      </c>
      <c r="AK8" s="28"/>
      <c r="AL8" s="28"/>
      <c r="AM8" s="28"/>
      <c r="AN8" s="28"/>
      <c r="AO8" s="28"/>
      <c r="AP8" s="28"/>
    </row>
    <row r="9" spans="1:46" s="9" customFormat="1" ht="21.75" customHeight="1" x14ac:dyDescent="0.2">
      <c r="A9" s="67" t="s">
        <v>50</v>
      </c>
      <c r="B9" s="480" t="s">
        <v>65</v>
      </c>
      <c r="C9" s="481"/>
      <c r="D9" s="544" t="s">
        <v>379</v>
      </c>
      <c r="E9" s="545"/>
      <c r="F9" s="544" t="s">
        <v>377</v>
      </c>
      <c r="G9" s="545"/>
      <c r="H9" s="385" t="s">
        <v>378</v>
      </c>
      <c r="I9" s="57" t="s">
        <v>154</v>
      </c>
      <c r="J9" s="385" t="s">
        <v>378</v>
      </c>
      <c r="K9" s="57" t="s">
        <v>154</v>
      </c>
      <c r="L9" s="29"/>
      <c r="M9" s="67" t="s">
        <v>118</v>
      </c>
      <c r="N9" s="538" t="s">
        <v>144</v>
      </c>
      <c r="O9" s="539"/>
      <c r="P9" s="137" t="s">
        <v>70</v>
      </c>
      <c r="Q9" s="138" t="s">
        <v>71</v>
      </c>
      <c r="R9" s="137" t="s">
        <v>70</v>
      </c>
      <c r="S9" s="138" t="s">
        <v>71</v>
      </c>
      <c r="T9" s="464" t="s">
        <v>145</v>
      </c>
      <c r="U9" s="464"/>
      <c r="V9" s="137" t="s">
        <v>70</v>
      </c>
      <c r="W9" s="138" t="s">
        <v>71</v>
      </c>
      <c r="AK9" s="28"/>
      <c r="AL9" s="28"/>
      <c r="AM9" s="28"/>
      <c r="AN9" s="28"/>
      <c r="AO9" s="28"/>
      <c r="AP9" s="28"/>
    </row>
    <row r="10" spans="1:46" s="9" customFormat="1" ht="21.75" customHeight="1" x14ac:dyDescent="0.2">
      <c r="B10" s="523" t="s">
        <v>66</v>
      </c>
      <c r="C10" s="524"/>
      <c r="D10" s="111" t="s">
        <v>63</v>
      </c>
      <c r="E10" s="111" t="s">
        <v>292</v>
      </c>
      <c r="F10" s="111" t="s">
        <v>62</v>
      </c>
      <c r="G10" s="111" t="s">
        <v>292</v>
      </c>
      <c r="H10" s="111" t="s">
        <v>292</v>
      </c>
      <c r="I10" s="384" t="s">
        <v>69</v>
      </c>
      <c r="J10" s="111" t="s">
        <v>292</v>
      </c>
      <c r="K10" s="384" t="s">
        <v>69</v>
      </c>
      <c r="L10" s="35"/>
      <c r="N10" s="125" t="s">
        <v>230</v>
      </c>
      <c r="O10" s="113" t="s">
        <v>63</v>
      </c>
      <c r="P10" s="125" t="s">
        <v>146</v>
      </c>
      <c r="Q10" s="165" t="s">
        <v>147</v>
      </c>
      <c r="R10" s="125" t="s">
        <v>146</v>
      </c>
      <c r="S10" s="113" t="s">
        <v>147</v>
      </c>
      <c r="T10" s="125" t="s">
        <v>66</v>
      </c>
      <c r="U10" s="151" t="s">
        <v>77</v>
      </c>
      <c r="V10" s="125" t="s">
        <v>146</v>
      </c>
      <c r="W10" s="165" t="s">
        <v>147</v>
      </c>
      <c r="AE10" s="47"/>
      <c r="AF10" s="47"/>
      <c r="AI10" s="47"/>
      <c r="AJ10" s="47"/>
      <c r="AK10" s="28"/>
      <c r="AL10" s="28"/>
      <c r="AM10" s="28"/>
      <c r="AN10" s="28"/>
      <c r="AO10" s="28"/>
      <c r="AP10" s="28"/>
    </row>
    <row r="11" spans="1:46" s="9" customFormat="1" ht="18" customHeight="1" x14ac:dyDescent="0.2">
      <c r="A11" s="19"/>
      <c r="B11" s="465" t="s">
        <v>68</v>
      </c>
      <c r="C11" s="466"/>
      <c r="D11" s="466"/>
      <c r="E11" s="466"/>
      <c r="F11" s="466" t="s">
        <v>18</v>
      </c>
      <c r="G11" s="466"/>
      <c r="H11" s="466"/>
      <c r="I11" s="466"/>
      <c r="J11" s="466" t="s">
        <v>69</v>
      </c>
      <c r="K11" s="520"/>
      <c r="L11" s="27"/>
      <c r="M11" s="19"/>
      <c r="N11" s="465" t="s">
        <v>125</v>
      </c>
      <c r="O11" s="466"/>
      <c r="P11" s="466"/>
      <c r="Q11" s="466"/>
      <c r="R11" s="466" t="s">
        <v>18</v>
      </c>
      <c r="S11" s="466"/>
      <c r="T11" s="466"/>
      <c r="U11" s="466"/>
      <c r="V11" s="466" t="s">
        <v>292</v>
      </c>
      <c r="W11" s="520"/>
      <c r="X11" s="39"/>
      <c r="AK11" s="28"/>
      <c r="AL11" s="28"/>
      <c r="AM11" s="28"/>
      <c r="AN11" s="28"/>
      <c r="AO11" s="28"/>
      <c r="AP11" s="28"/>
    </row>
    <row r="12" spans="1:46" s="9" customFormat="1" ht="14.25" customHeight="1" x14ac:dyDescent="0.2">
      <c r="A12" s="19"/>
      <c r="B12" s="478" t="s">
        <v>43</v>
      </c>
      <c r="C12" s="479"/>
      <c r="D12" s="478" t="s">
        <v>6</v>
      </c>
      <c r="E12" s="479"/>
      <c r="F12" s="478" t="s">
        <v>44</v>
      </c>
      <c r="G12" s="479"/>
      <c r="H12" s="478" t="s">
        <v>45</v>
      </c>
      <c r="I12" s="479"/>
      <c r="J12" s="478" t="s">
        <v>42</v>
      </c>
      <c r="K12" s="479"/>
      <c r="L12" s="27"/>
      <c r="M12" s="19"/>
      <c r="N12" s="478" t="s">
        <v>43</v>
      </c>
      <c r="O12" s="479"/>
      <c r="P12" s="478" t="s">
        <v>6</v>
      </c>
      <c r="Q12" s="479"/>
      <c r="R12" s="478" t="s">
        <v>44</v>
      </c>
      <c r="S12" s="479"/>
      <c r="T12" s="478" t="s">
        <v>45</v>
      </c>
      <c r="U12" s="479"/>
      <c r="V12" s="478" t="s">
        <v>42</v>
      </c>
      <c r="W12" s="479"/>
      <c r="X12" s="40"/>
      <c r="AK12" s="28"/>
      <c r="AL12" s="28"/>
      <c r="AM12" s="28"/>
      <c r="AN12" s="28"/>
      <c r="AO12" s="28"/>
      <c r="AP12" s="28"/>
    </row>
    <row r="13" spans="1:46" s="9" customFormat="1" ht="21.75" customHeight="1" x14ac:dyDescent="0.2">
      <c r="A13" s="67" t="s">
        <v>47</v>
      </c>
      <c r="B13" s="71" t="s">
        <v>70</v>
      </c>
      <c r="C13" s="57" t="s">
        <v>71</v>
      </c>
      <c r="D13" s="71" t="s">
        <v>70</v>
      </c>
      <c r="E13" s="57" t="s">
        <v>71</v>
      </c>
      <c r="F13" s="538" t="s">
        <v>78</v>
      </c>
      <c r="G13" s="539"/>
      <c r="H13" s="525" t="s">
        <v>59</v>
      </c>
      <c r="I13" s="526"/>
      <c r="J13" s="527" t="s">
        <v>381</v>
      </c>
      <c r="K13" s="528"/>
      <c r="L13" s="76"/>
      <c r="M13" s="67" t="s">
        <v>115</v>
      </c>
      <c r="N13" s="544" t="s">
        <v>150</v>
      </c>
      <c r="O13" s="545"/>
      <c r="P13" s="544" t="s">
        <v>151</v>
      </c>
      <c r="Q13" s="545"/>
      <c r="R13" s="544" t="s">
        <v>150</v>
      </c>
      <c r="S13" s="545"/>
      <c r="T13" s="544" t="s">
        <v>150</v>
      </c>
      <c r="U13" s="545"/>
      <c r="V13" s="544" t="s">
        <v>150</v>
      </c>
      <c r="W13" s="545"/>
      <c r="X13" s="40"/>
      <c r="AE13" s="532"/>
      <c r="AF13" s="532"/>
      <c r="AK13" s="28"/>
      <c r="AL13" s="28"/>
      <c r="AM13" s="28"/>
      <c r="AN13" s="28"/>
      <c r="AO13" s="28"/>
      <c r="AP13" s="28"/>
    </row>
    <row r="14" spans="1:46" s="9" customFormat="1" ht="22.5" customHeight="1" x14ac:dyDescent="0.2">
      <c r="A14" s="67" t="s">
        <v>48</v>
      </c>
      <c r="B14" s="71" t="s">
        <v>70</v>
      </c>
      <c r="C14" s="57" t="s">
        <v>71</v>
      </c>
      <c r="D14" s="71" t="s">
        <v>70</v>
      </c>
      <c r="E14" s="57" t="s">
        <v>71</v>
      </c>
      <c r="F14" s="538" t="s">
        <v>78</v>
      </c>
      <c r="G14" s="539"/>
      <c r="H14" s="525" t="s">
        <v>59</v>
      </c>
      <c r="I14" s="526"/>
      <c r="J14" s="527" t="s">
        <v>381</v>
      </c>
      <c r="K14" s="528"/>
      <c r="L14" s="76"/>
      <c r="M14" s="67" t="s">
        <v>116</v>
      </c>
      <c r="N14" s="544" t="s">
        <v>150</v>
      </c>
      <c r="O14" s="545"/>
      <c r="P14" s="544" t="s">
        <v>151</v>
      </c>
      <c r="Q14" s="545"/>
      <c r="R14" s="544" t="s">
        <v>150</v>
      </c>
      <c r="S14" s="545"/>
      <c r="T14" s="544" t="s">
        <v>150</v>
      </c>
      <c r="U14" s="545"/>
      <c r="V14" s="544" t="s">
        <v>150</v>
      </c>
      <c r="W14" s="545"/>
      <c r="X14" s="3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1:46" s="9" customFormat="1" ht="22.5" customHeight="1" x14ac:dyDescent="0.2">
      <c r="A15" s="67" t="s">
        <v>49</v>
      </c>
      <c r="B15" s="71" t="s">
        <v>70</v>
      </c>
      <c r="C15" s="57" t="s">
        <v>71</v>
      </c>
      <c r="D15" s="71" t="s">
        <v>70</v>
      </c>
      <c r="E15" s="57" t="s">
        <v>71</v>
      </c>
      <c r="F15" s="467" t="s">
        <v>75</v>
      </c>
      <c r="G15" s="468"/>
      <c r="H15" s="480" t="s">
        <v>79</v>
      </c>
      <c r="I15" s="481"/>
      <c r="J15" s="527" t="s">
        <v>381</v>
      </c>
      <c r="K15" s="528"/>
      <c r="L15" s="76"/>
      <c r="M15" s="67" t="s">
        <v>117</v>
      </c>
      <c r="N15" s="544" t="s">
        <v>150</v>
      </c>
      <c r="O15" s="545"/>
      <c r="P15" s="544" t="s">
        <v>152</v>
      </c>
      <c r="Q15" s="545"/>
      <c r="R15" s="544" t="s">
        <v>150</v>
      </c>
      <c r="S15" s="545"/>
      <c r="T15" s="544" t="s">
        <v>150</v>
      </c>
      <c r="U15" s="545"/>
      <c r="V15" s="544" t="s">
        <v>150</v>
      </c>
      <c r="W15" s="545"/>
      <c r="X15" s="40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s="9" customFormat="1" ht="21.75" customHeight="1" x14ac:dyDescent="0.2">
      <c r="A16" s="67" t="s">
        <v>50</v>
      </c>
      <c r="B16" s="71" t="s">
        <v>70</v>
      </c>
      <c r="C16" s="57" t="s">
        <v>71</v>
      </c>
      <c r="D16" s="71" t="s">
        <v>70</v>
      </c>
      <c r="E16" s="57" t="s">
        <v>71</v>
      </c>
      <c r="F16" s="467" t="s">
        <v>75</v>
      </c>
      <c r="G16" s="468"/>
      <c r="H16" s="480" t="s">
        <v>79</v>
      </c>
      <c r="I16" s="481"/>
      <c r="J16" s="527" t="s">
        <v>381</v>
      </c>
      <c r="K16" s="528"/>
      <c r="L16" s="76"/>
      <c r="M16" s="67" t="s">
        <v>118</v>
      </c>
      <c r="N16" s="544" t="s">
        <v>150</v>
      </c>
      <c r="O16" s="545"/>
      <c r="P16" s="544" t="s">
        <v>152</v>
      </c>
      <c r="Q16" s="545"/>
      <c r="R16" s="544" t="s">
        <v>150</v>
      </c>
      <c r="S16" s="545"/>
      <c r="T16" s="544" t="s">
        <v>150</v>
      </c>
      <c r="U16" s="545"/>
      <c r="V16" s="544" t="s">
        <v>150</v>
      </c>
      <c r="W16" s="545"/>
      <c r="X16" s="50"/>
      <c r="AK16" s="28"/>
      <c r="AL16" s="28"/>
      <c r="AM16" s="28"/>
      <c r="AN16" s="28"/>
      <c r="AO16" s="28"/>
      <c r="AP16" s="28"/>
      <c r="AQ16" s="28"/>
      <c r="AR16" s="28"/>
      <c r="AS16" s="28"/>
      <c r="AT16" s="28"/>
    </row>
    <row r="17" spans="1:46" s="9" customFormat="1" ht="18.75" customHeight="1" x14ac:dyDescent="0.2">
      <c r="A17" s="66"/>
      <c r="B17" s="120" t="s">
        <v>74</v>
      </c>
      <c r="C17" s="115" t="s">
        <v>69</v>
      </c>
      <c r="D17" s="120" t="s">
        <v>74</v>
      </c>
      <c r="E17" s="115" t="s">
        <v>69</v>
      </c>
      <c r="F17" s="120" t="s">
        <v>63</v>
      </c>
      <c r="G17" s="120" t="s">
        <v>77</v>
      </c>
      <c r="H17" s="110" t="s">
        <v>230</v>
      </c>
      <c r="I17" s="120" t="s">
        <v>66</v>
      </c>
      <c r="J17" s="547" t="s">
        <v>74</v>
      </c>
      <c r="K17" s="548"/>
      <c r="L17" s="76"/>
      <c r="M17" s="66"/>
      <c r="N17" s="523" t="s">
        <v>266</v>
      </c>
      <c r="O17" s="524"/>
      <c r="P17" s="523" t="s">
        <v>266</v>
      </c>
      <c r="Q17" s="524"/>
      <c r="R17" s="523" t="s">
        <v>266</v>
      </c>
      <c r="S17" s="524"/>
      <c r="T17" s="523" t="s">
        <v>266</v>
      </c>
      <c r="U17" s="524"/>
      <c r="V17" s="523" t="s">
        <v>266</v>
      </c>
      <c r="W17" s="524"/>
      <c r="X17" s="73"/>
      <c r="AK17" s="28"/>
      <c r="AL17" s="28"/>
      <c r="AM17" s="28"/>
      <c r="AN17" s="28"/>
      <c r="AO17" s="28"/>
      <c r="AP17" s="28"/>
      <c r="AQ17" s="28"/>
      <c r="AR17" s="28"/>
      <c r="AS17" s="28"/>
      <c r="AT17" s="28"/>
    </row>
    <row r="18" spans="1:46" s="28" customFormat="1" ht="16.5" customHeight="1" x14ac:dyDescent="0.2">
      <c r="A18" s="19"/>
      <c r="B18" s="465" t="s">
        <v>80</v>
      </c>
      <c r="C18" s="466"/>
      <c r="D18" s="466"/>
      <c r="E18" s="466"/>
      <c r="F18" s="466" t="s">
        <v>18</v>
      </c>
      <c r="G18" s="466"/>
      <c r="H18" s="466"/>
      <c r="I18" s="466"/>
      <c r="J18" s="466" t="s">
        <v>57</v>
      </c>
      <c r="K18" s="520"/>
      <c r="L18" s="76"/>
      <c r="M18" s="19"/>
      <c r="N18" s="465" t="s">
        <v>126</v>
      </c>
      <c r="O18" s="466"/>
      <c r="P18" s="466"/>
      <c r="Q18" s="466"/>
      <c r="R18" s="466" t="s">
        <v>18</v>
      </c>
      <c r="S18" s="466"/>
      <c r="T18" s="466"/>
      <c r="U18" s="466"/>
      <c r="V18" s="466" t="s">
        <v>99</v>
      </c>
      <c r="W18" s="520"/>
      <c r="X18" s="38"/>
      <c r="Y18" s="9"/>
      <c r="AB18" s="9"/>
    </row>
    <row r="19" spans="1:46" s="9" customFormat="1" ht="14.25" customHeight="1" x14ac:dyDescent="0.2">
      <c r="A19" s="19"/>
      <c r="B19" s="478" t="s">
        <v>43</v>
      </c>
      <c r="C19" s="479"/>
      <c r="D19" s="478" t="s">
        <v>6</v>
      </c>
      <c r="E19" s="479"/>
      <c r="F19" s="478" t="s">
        <v>44</v>
      </c>
      <c r="G19" s="479"/>
      <c r="H19" s="478" t="s">
        <v>45</v>
      </c>
      <c r="I19" s="479"/>
      <c r="J19" s="478" t="s">
        <v>42</v>
      </c>
      <c r="K19" s="479"/>
      <c r="L19" s="27"/>
      <c r="M19" s="19"/>
      <c r="N19" s="478" t="s">
        <v>43</v>
      </c>
      <c r="O19" s="479"/>
      <c r="P19" s="478" t="s">
        <v>6</v>
      </c>
      <c r="Q19" s="479"/>
      <c r="R19" s="478" t="s">
        <v>44</v>
      </c>
      <c r="S19" s="479"/>
      <c r="T19" s="478" t="s">
        <v>45</v>
      </c>
      <c r="U19" s="479"/>
      <c r="V19" s="478" t="s">
        <v>42</v>
      </c>
      <c r="W19" s="479"/>
      <c r="X19" s="38"/>
      <c r="AE19" s="63"/>
      <c r="AH19" s="63"/>
      <c r="AI19" s="63"/>
      <c r="AK19" s="28"/>
      <c r="AL19" s="28"/>
      <c r="AM19" s="28"/>
      <c r="AN19" s="28"/>
      <c r="AO19" s="28"/>
      <c r="AP19" s="28"/>
      <c r="AQ19" s="28"/>
      <c r="AR19" s="28"/>
      <c r="AS19" s="28"/>
      <c r="AT19" s="28"/>
    </row>
    <row r="20" spans="1:46" s="9" customFormat="1" ht="21" customHeight="1" x14ac:dyDescent="0.2">
      <c r="A20" s="67" t="s">
        <v>47</v>
      </c>
      <c r="B20" s="500" t="s">
        <v>88</v>
      </c>
      <c r="C20" s="501"/>
      <c r="D20" s="119" t="s">
        <v>82</v>
      </c>
      <c r="E20" s="74" t="s">
        <v>89</v>
      </c>
      <c r="F20" s="119" t="s">
        <v>82</v>
      </c>
      <c r="G20" s="74" t="s">
        <v>89</v>
      </c>
      <c r="H20" s="128" t="s">
        <v>90</v>
      </c>
      <c r="I20" s="124" t="s">
        <v>382</v>
      </c>
      <c r="J20" s="128" t="s">
        <v>90</v>
      </c>
      <c r="K20" s="124" t="s">
        <v>382</v>
      </c>
      <c r="M20" s="67" t="s">
        <v>115</v>
      </c>
      <c r="N20" s="75" t="s">
        <v>153</v>
      </c>
      <c r="O20" s="133" t="s">
        <v>154</v>
      </c>
      <c r="P20" s="75" t="s">
        <v>153</v>
      </c>
      <c r="Q20" s="133" t="s">
        <v>154</v>
      </c>
      <c r="R20" s="57" t="s">
        <v>155</v>
      </c>
      <c r="S20" s="71" t="s">
        <v>155</v>
      </c>
      <c r="T20" s="133" t="s">
        <v>154</v>
      </c>
      <c r="U20" s="71" t="s">
        <v>384</v>
      </c>
      <c r="V20" s="133" t="s">
        <v>154</v>
      </c>
      <c r="W20" s="71" t="s">
        <v>384</v>
      </c>
      <c r="X20" s="28"/>
      <c r="Y20" s="68"/>
      <c r="AB20" s="70"/>
      <c r="AD20" s="63"/>
      <c r="AE20" s="63"/>
      <c r="AH20" s="63"/>
      <c r="AI20" s="63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1:46" s="9" customFormat="1" ht="20.25" customHeight="1" x14ac:dyDescent="0.2">
      <c r="A21" s="67" t="s">
        <v>48</v>
      </c>
      <c r="B21" s="500" t="s">
        <v>88</v>
      </c>
      <c r="C21" s="501"/>
      <c r="D21" s="119" t="s">
        <v>82</v>
      </c>
      <c r="E21" s="74" t="s">
        <v>89</v>
      </c>
      <c r="F21" s="119" t="s">
        <v>82</v>
      </c>
      <c r="G21" s="74" t="s">
        <v>89</v>
      </c>
      <c r="H21" s="128" t="s">
        <v>90</v>
      </c>
      <c r="I21" s="124" t="s">
        <v>382</v>
      </c>
      <c r="J21" s="128" t="s">
        <v>90</v>
      </c>
      <c r="K21" s="124" t="s">
        <v>382</v>
      </c>
      <c r="M21" s="67" t="s">
        <v>116</v>
      </c>
      <c r="N21" s="75" t="s">
        <v>153</v>
      </c>
      <c r="O21" s="133" t="s">
        <v>154</v>
      </c>
      <c r="P21" s="75" t="s">
        <v>153</v>
      </c>
      <c r="Q21" s="133" t="s">
        <v>154</v>
      </c>
      <c r="R21" s="57" t="s">
        <v>155</v>
      </c>
      <c r="S21" s="71" t="s">
        <v>155</v>
      </c>
      <c r="T21" s="133" t="s">
        <v>154</v>
      </c>
      <c r="U21" s="71" t="s">
        <v>384</v>
      </c>
      <c r="V21" s="133" t="s">
        <v>154</v>
      </c>
      <c r="W21" s="71" t="s">
        <v>384</v>
      </c>
      <c r="X21" s="28"/>
      <c r="Y21" s="65"/>
      <c r="AD21" s="531"/>
      <c r="AE21" s="531"/>
      <c r="AF21" s="534"/>
      <c r="AG21" s="534"/>
      <c r="AH21" s="534"/>
      <c r="AI21" s="534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 spans="1:46" s="9" customFormat="1" ht="20.25" customHeight="1" x14ac:dyDescent="0.2">
      <c r="A22" s="67" t="s">
        <v>49</v>
      </c>
      <c r="B22" s="500" t="s">
        <v>88</v>
      </c>
      <c r="C22" s="501"/>
      <c r="D22" s="74" t="s">
        <v>89</v>
      </c>
      <c r="E22" s="119" t="s">
        <v>82</v>
      </c>
      <c r="F22" s="74" t="s">
        <v>89</v>
      </c>
      <c r="G22" s="119" t="s">
        <v>82</v>
      </c>
      <c r="H22" s="128" t="s">
        <v>90</v>
      </c>
      <c r="I22" s="124" t="s">
        <v>382</v>
      </c>
      <c r="J22" s="128" t="s">
        <v>90</v>
      </c>
      <c r="K22" s="124" t="s">
        <v>382</v>
      </c>
      <c r="M22" s="67" t="s">
        <v>117</v>
      </c>
      <c r="N22" s="75" t="s">
        <v>153</v>
      </c>
      <c r="O22" s="133" t="s">
        <v>154</v>
      </c>
      <c r="P22" s="75" t="s">
        <v>153</v>
      </c>
      <c r="Q22" s="133" t="s">
        <v>154</v>
      </c>
      <c r="R22" s="57" t="s">
        <v>155</v>
      </c>
      <c r="S22" s="71" t="s">
        <v>155</v>
      </c>
      <c r="T22" s="133" t="s">
        <v>154</v>
      </c>
      <c r="U22" s="71" t="s">
        <v>384</v>
      </c>
      <c r="V22" s="133" t="s">
        <v>154</v>
      </c>
      <c r="W22" s="71" t="s">
        <v>384</v>
      </c>
      <c r="X22" s="28"/>
      <c r="Y22" s="65"/>
      <c r="AD22" s="531"/>
      <c r="AE22" s="531"/>
      <c r="AF22" s="534"/>
      <c r="AG22" s="534"/>
      <c r="AH22" s="534"/>
      <c r="AI22" s="534"/>
      <c r="AJ22" s="533"/>
      <c r="AK22" s="533"/>
    </row>
    <row r="23" spans="1:46" s="9" customFormat="1" ht="20.25" customHeight="1" x14ac:dyDescent="0.2">
      <c r="A23" s="67" t="s">
        <v>50</v>
      </c>
      <c r="B23" s="500" t="s">
        <v>88</v>
      </c>
      <c r="C23" s="501"/>
      <c r="D23" s="74" t="s">
        <v>89</v>
      </c>
      <c r="E23" s="119" t="s">
        <v>82</v>
      </c>
      <c r="F23" s="74" t="s">
        <v>89</v>
      </c>
      <c r="G23" s="119" t="s">
        <v>82</v>
      </c>
      <c r="H23" s="128" t="s">
        <v>90</v>
      </c>
      <c r="I23" s="124" t="s">
        <v>382</v>
      </c>
      <c r="J23" s="128" t="s">
        <v>90</v>
      </c>
      <c r="K23" s="124" t="s">
        <v>382</v>
      </c>
      <c r="M23" s="67" t="s">
        <v>118</v>
      </c>
      <c r="N23" s="75" t="s">
        <v>153</v>
      </c>
      <c r="O23" s="133" t="s">
        <v>154</v>
      </c>
      <c r="P23" s="75" t="s">
        <v>153</v>
      </c>
      <c r="Q23" s="133" t="s">
        <v>154</v>
      </c>
      <c r="R23" s="57" t="s">
        <v>155</v>
      </c>
      <c r="S23" s="71" t="s">
        <v>155</v>
      </c>
      <c r="T23" s="133" t="s">
        <v>154</v>
      </c>
      <c r="U23" s="71" t="s">
        <v>384</v>
      </c>
      <c r="V23" s="133" t="s">
        <v>154</v>
      </c>
      <c r="W23" s="71" t="s">
        <v>384</v>
      </c>
      <c r="X23" s="28"/>
      <c r="Y23" s="65"/>
      <c r="AF23" s="534"/>
      <c r="AG23" s="534"/>
      <c r="AH23" s="534"/>
      <c r="AI23" s="534"/>
      <c r="AJ23" s="532"/>
      <c r="AK23" s="532"/>
    </row>
    <row r="24" spans="1:46" s="9" customFormat="1" ht="19.5" customHeight="1" x14ac:dyDescent="0.2">
      <c r="A24" s="72"/>
      <c r="B24" s="424" t="s">
        <v>57</v>
      </c>
      <c r="C24" s="425"/>
      <c r="D24" s="111" t="s">
        <v>85</v>
      </c>
      <c r="E24" s="112" t="s">
        <v>86</v>
      </c>
      <c r="F24" s="111" t="s">
        <v>85</v>
      </c>
      <c r="G24" s="118" t="s">
        <v>86</v>
      </c>
      <c r="H24" s="112" t="s">
        <v>91</v>
      </c>
      <c r="I24" s="112" t="s">
        <v>92</v>
      </c>
      <c r="J24" s="125" t="s">
        <v>91</v>
      </c>
      <c r="K24" s="125" t="s">
        <v>92</v>
      </c>
      <c r="M24" s="72"/>
      <c r="N24" s="111" t="s">
        <v>95</v>
      </c>
      <c r="O24" s="125" t="s">
        <v>99</v>
      </c>
      <c r="P24" s="111" t="s">
        <v>95</v>
      </c>
      <c r="Q24" s="125" t="s">
        <v>99</v>
      </c>
      <c r="R24" s="111" t="s">
        <v>69</v>
      </c>
      <c r="S24" s="125" t="s">
        <v>74</v>
      </c>
      <c r="T24" s="125" t="s">
        <v>99</v>
      </c>
      <c r="U24" s="125" t="s">
        <v>74</v>
      </c>
      <c r="V24" s="125" t="s">
        <v>99</v>
      </c>
      <c r="W24" s="125" t="s">
        <v>74</v>
      </c>
      <c r="X24" s="28"/>
      <c r="Y24" s="65"/>
      <c r="AD24" s="62"/>
      <c r="AE24" s="61"/>
      <c r="AF24" s="531"/>
      <c r="AG24" s="531"/>
      <c r="AH24" s="61"/>
      <c r="AI24" s="62"/>
      <c r="AJ24" s="529"/>
      <c r="AK24" s="530"/>
    </row>
    <row r="25" spans="1:46" s="9" customFormat="1" ht="18" customHeight="1" x14ac:dyDescent="0.2">
      <c r="A25" s="19"/>
      <c r="B25" s="465" t="s">
        <v>94</v>
      </c>
      <c r="C25" s="466"/>
      <c r="D25" s="466"/>
      <c r="E25" s="466"/>
      <c r="F25" s="466" t="s">
        <v>18</v>
      </c>
      <c r="G25" s="466"/>
      <c r="H25" s="466"/>
      <c r="I25" s="466"/>
      <c r="J25" s="466" t="s">
        <v>95</v>
      </c>
      <c r="K25" s="520"/>
      <c r="L25" s="27"/>
      <c r="M25" s="19"/>
      <c r="N25" s="465" t="s">
        <v>127</v>
      </c>
      <c r="O25" s="466"/>
      <c r="P25" s="466"/>
      <c r="Q25" s="466"/>
      <c r="R25" s="466" t="s">
        <v>18</v>
      </c>
      <c r="S25" s="466"/>
      <c r="T25" s="466"/>
      <c r="U25" s="466"/>
      <c r="V25" s="466" t="s">
        <v>95</v>
      </c>
      <c r="W25" s="520"/>
      <c r="X25" s="28"/>
      <c r="Y25" s="65"/>
      <c r="Z25" s="61"/>
      <c r="AA25" s="61"/>
      <c r="AD25" s="62"/>
      <c r="AE25" s="61"/>
      <c r="AF25" s="531"/>
      <c r="AG25" s="531"/>
      <c r="AH25" s="61"/>
      <c r="AI25" s="62"/>
      <c r="AJ25" s="529"/>
      <c r="AK25" s="530"/>
    </row>
    <row r="26" spans="1:46" s="9" customFormat="1" ht="16.5" customHeight="1" x14ac:dyDescent="0.2">
      <c r="A26" s="19"/>
      <c r="B26" s="477" t="s">
        <v>43</v>
      </c>
      <c r="C26" s="477"/>
      <c r="D26" s="477" t="s">
        <v>6</v>
      </c>
      <c r="E26" s="477"/>
      <c r="F26" s="477" t="s">
        <v>44</v>
      </c>
      <c r="G26" s="477"/>
      <c r="H26" s="477" t="s">
        <v>45</v>
      </c>
      <c r="I26" s="477"/>
      <c r="J26" s="477" t="s">
        <v>42</v>
      </c>
      <c r="K26" s="477"/>
      <c r="L26" s="27"/>
      <c r="M26" s="19"/>
      <c r="N26" s="477" t="s">
        <v>43</v>
      </c>
      <c r="O26" s="477"/>
      <c r="P26" s="477" t="s">
        <v>6</v>
      </c>
      <c r="Q26" s="477"/>
      <c r="R26" s="477" t="s">
        <v>44</v>
      </c>
      <c r="S26" s="477"/>
      <c r="T26" s="477" t="s">
        <v>45</v>
      </c>
      <c r="U26" s="477"/>
      <c r="V26" s="477" t="s">
        <v>42</v>
      </c>
      <c r="W26" s="477"/>
      <c r="X26" s="28"/>
      <c r="Y26" s="64"/>
    </row>
    <row r="27" spans="1:46" s="9" customFormat="1" ht="24" customHeight="1" x14ac:dyDescent="0.2">
      <c r="A27" s="67" t="s">
        <v>47</v>
      </c>
      <c r="B27" s="75" t="s">
        <v>97</v>
      </c>
      <c r="C27" s="123" t="s">
        <v>97</v>
      </c>
      <c r="D27" s="133" t="s">
        <v>101</v>
      </c>
      <c r="E27" s="135" t="s">
        <v>102</v>
      </c>
      <c r="F27" s="522" t="s">
        <v>96</v>
      </c>
      <c r="G27" s="522"/>
      <c r="H27" s="75" t="s">
        <v>97</v>
      </c>
      <c r="I27" s="123" t="s">
        <v>97</v>
      </c>
      <c r="J27" s="75" t="s">
        <v>97</v>
      </c>
      <c r="K27" s="74" t="s">
        <v>270</v>
      </c>
      <c r="L27" s="77"/>
      <c r="M27" s="67" t="s">
        <v>115</v>
      </c>
      <c r="N27" s="521" t="s">
        <v>156</v>
      </c>
      <c r="O27" s="521"/>
      <c r="P27" s="123" t="s">
        <v>159</v>
      </c>
      <c r="Q27" s="139" t="s">
        <v>160</v>
      </c>
      <c r="R27" s="75" t="s">
        <v>97</v>
      </c>
      <c r="S27" s="123" t="s">
        <v>97</v>
      </c>
      <c r="T27" s="75" t="s">
        <v>97</v>
      </c>
      <c r="U27" s="123" t="s">
        <v>97</v>
      </c>
      <c r="V27" s="75" t="s">
        <v>97</v>
      </c>
      <c r="W27" s="74" t="s">
        <v>167</v>
      </c>
      <c r="X27" s="27"/>
      <c r="Y27" s="12"/>
    </row>
    <row r="28" spans="1:46" s="9" customFormat="1" ht="22.5" customHeight="1" x14ac:dyDescent="0.2">
      <c r="A28" s="67" t="s">
        <v>48</v>
      </c>
      <c r="B28" s="75" t="s">
        <v>97</v>
      </c>
      <c r="C28" s="123" t="s">
        <v>97</v>
      </c>
      <c r="D28" s="133" t="s">
        <v>101</v>
      </c>
      <c r="E28" s="135" t="s">
        <v>102</v>
      </c>
      <c r="F28" s="522" t="s">
        <v>96</v>
      </c>
      <c r="G28" s="522"/>
      <c r="H28" s="75" t="s">
        <v>97</v>
      </c>
      <c r="I28" s="123" t="s">
        <v>97</v>
      </c>
      <c r="J28" s="75" t="s">
        <v>97</v>
      </c>
      <c r="K28" s="74" t="s">
        <v>270</v>
      </c>
      <c r="L28" s="77"/>
      <c r="M28" s="67" t="s">
        <v>116</v>
      </c>
      <c r="N28" s="521" t="s">
        <v>156</v>
      </c>
      <c r="O28" s="521"/>
      <c r="P28" s="123" t="s">
        <v>159</v>
      </c>
      <c r="Q28" s="139" t="s">
        <v>160</v>
      </c>
      <c r="R28" s="75" t="s">
        <v>97</v>
      </c>
      <c r="S28" s="123" t="s">
        <v>97</v>
      </c>
      <c r="T28" s="75" t="s">
        <v>97</v>
      </c>
      <c r="U28" s="123" t="s">
        <v>97</v>
      </c>
      <c r="V28" s="75" t="s">
        <v>97</v>
      </c>
      <c r="W28" s="74" t="s">
        <v>167</v>
      </c>
      <c r="X28" s="39"/>
      <c r="AM28" s="28"/>
      <c r="AN28" s="28"/>
      <c r="AO28" s="28"/>
      <c r="AP28" s="28"/>
      <c r="AQ28" s="28"/>
      <c r="AR28" s="28"/>
      <c r="AS28" s="28"/>
      <c r="AT28" s="28"/>
    </row>
    <row r="29" spans="1:46" s="9" customFormat="1" ht="21.75" customHeight="1" x14ac:dyDescent="0.2">
      <c r="A29" s="67" t="s">
        <v>49</v>
      </c>
      <c r="B29" s="75" t="s">
        <v>97</v>
      </c>
      <c r="C29" s="123" t="s">
        <v>97</v>
      </c>
      <c r="D29" s="135" t="s">
        <v>102</v>
      </c>
      <c r="E29" s="133" t="s">
        <v>101</v>
      </c>
      <c r="F29" s="541" t="s">
        <v>59</v>
      </c>
      <c r="G29" s="542"/>
      <c r="H29" s="75" t="s">
        <v>97</v>
      </c>
      <c r="I29" s="123" t="s">
        <v>97</v>
      </c>
      <c r="J29" s="74" t="s">
        <v>167</v>
      </c>
      <c r="K29" s="75" t="s">
        <v>97</v>
      </c>
      <c r="L29" s="77"/>
      <c r="M29" s="67" t="s">
        <v>117</v>
      </c>
      <c r="N29" s="525" t="s">
        <v>380</v>
      </c>
      <c r="O29" s="526"/>
      <c r="P29" s="139" t="s">
        <v>160</v>
      </c>
      <c r="Q29" s="123" t="s">
        <v>159</v>
      </c>
      <c r="R29" s="75" t="s">
        <v>97</v>
      </c>
      <c r="S29" s="123" t="s">
        <v>97</v>
      </c>
      <c r="T29" s="75" t="s">
        <v>97</v>
      </c>
      <c r="U29" s="123" t="s">
        <v>97</v>
      </c>
      <c r="V29" s="74" t="s">
        <v>167</v>
      </c>
      <c r="W29" s="75" t="s">
        <v>97</v>
      </c>
      <c r="X29" s="39"/>
      <c r="AM29" s="28"/>
      <c r="AN29" s="28"/>
      <c r="AO29" s="28"/>
      <c r="AP29" s="28"/>
      <c r="AQ29" s="28"/>
      <c r="AR29" s="28"/>
      <c r="AS29" s="28"/>
      <c r="AT29" s="28"/>
    </row>
    <row r="30" spans="1:46" s="9" customFormat="1" ht="21" customHeight="1" x14ac:dyDescent="0.2">
      <c r="A30" s="67" t="s">
        <v>50</v>
      </c>
      <c r="B30" s="75" t="s">
        <v>97</v>
      </c>
      <c r="C30" s="123" t="s">
        <v>97</v>
      </c>
      <c r="D30" s="135" t="s">
        <v>102</v>
      </c>
      <c r="E30" s="133" t="s">
        <v>101</v>
      </c>
      <c r="F30" s="541" t="s">
        <v>59</v>
      </c>
      <c r="G30" s="542"/>
      <c r="H30" s="75" t="s">
        <v>97</v>
      </c>
      <c r="I30" s="123" t="s">
        <v>97</v>
      </c>
      <c r="J30" s="74" t="s">
        <v>167</v>
      </c>
      <c r="K30" s="75" t="s">
        <v>97</v>
      </c>
      <c r="L30" s="77"/>
      <c r="M30" s="67" t="s">
        <v>118</v>
      </c>
      <c r="N30" s="525" t="s">
        <v>380</v>
      </c>
      <c r="O30" s="526"/>
      <c r="P30" s="139" t="s">
        <v>160</v>
      </c>
      <c r="Q30" s="123" t="s">
        <v>159</v>
      </c>
      <c r="R30" s="75" t="s">
        <v>97</v>
      </c>
      <c r="S30" s="123" t="s">
        <v>97</v>
      </c>
      <c r="T30" s="75" t="s">
        <v>97</v>
      </c>
      <c r="U30" s="123" t="s">
        <v>97</v>
      </c>
      <c r="V30" s="74" t="s">
        <v>167</v>
      </c>
      <c r="W30" s="75" t="s">
        <v>97</v>
      </c>
      <c r="X30" s="39"/>
      <c r="AM30" s="28"/>
      <c r="AN30" s="28"/>
      <c r="AO30" s="28"/>
      <c r="AP30" s="28"/>
      <c r="AQ30" s="28"/>
      <c r="AR30" s="28"/>
      <c r="AS30" s="28"/>
      <c r="AT30" s="28"/>
    </row>
    <row r="31" spans="1:46" s="9" customFormat="1" ht="20.25" customHeight="1" x14ac:dyDescent="0.2">
      <c r="A31" s="72"/>
      <c r="B31" s="120" t="s">
        <v>95</v>
      </c>
      <c r="C31" s="114" t="s">
        <v>63</v>
      </c>
      <c r="D31" s="134" t="s">
        <v>103</v>
      </c>
      <c r="E31" s="112" t="s">
        <v>99</v>
      </c>
      <c r="F31" s="384" t="s">
        <v>99</v>
      </c>
      <c r="G31" s="384" t="s">
        <v>62</v>
      </c>
      <c r="H31" s="120" t="s">
        <v>95</v>
      </c>
      <c r="I31" s="125" t="s">
        <v>63</v>
      </c>
      <c r="J31" s="120" t="s">
        <v>95</v>
      </c>
      <c r="K31" s="125" t="s">
        <v>86</v>
      </c>
      <c r="L31" s="77"/>
      <c r="M31" s="72"/>
      <c r="N31" s="384" t="s">
        <v>158</v>
      </c>
      <c r="O31" s="113" t="s">
        <v>230</v>
      </c>
      <c r="P31" s="113" t="s">
        <v>63</v>
      </c>
      <c r="Q31" s="125" t="s">
        <v>103</v>
      </c>
      <c r="R31" s="120" t="s">
        <v>95</v>
      </c>
      <c r="S31" s="125" t="s">
        <v>63</v>
      </c>
      <c r="T31" s="120" t="s">
        <v>95</v>
      </c>
      <c r="U31" s="125" t="s">
        <v>63</v>
      </c>
      <c r="V31" s="115" t="s">
        <v>58</v>
      </c>
      <c r="W31" s="125" t="s">
        <v>421</v>
      </c>
      <c r="X31" s="39"/>
      <c r="AM31" s="28"/>
      <c r="AN31" s="28"/>
      <c r="AO31" s="28"/>
      <c r="AP31" s="28"/>
      <c r="AQ31" s="28"/>
      <c r="AR31" s="28"/>
      <c r="AS31" s="28"/>
      <c r="AT31" s="28"/>
    </row>
    <row r="32" spans="1:46" s="9" customFormat="1" ht="18.75" customHeight="1" x14ac:dyDescent="0.2">
      <c r="A32" s="19"/>
      <c r="B32" s="465" t="s">
        <v>105</v>
      </c>
      <c r="C32" s="466"/>
      <c r="D32" s="466"/>
      <c r="E32" s="466"/>
      <c r="F32" s="466" t="s">
        <v>18</v>
      </c>
      <c r="G32" s="466"/>
      <c r="H32" s="466"/>
      <c r="I32" s="466"/>
      <c r="J32" s="466" t="s">
        <v>233</v>
      </c>
      <c r="K32" s="520"/>
      <c r="L32" s="77"/>
      <c r="M32" s="19"/>
      <c r="N32" s="465" t="s">
        <v>128</v>
      </c>
      <c r="O32" s="466"/>
      <c r="P32" s="466"/>
      <c r="Q32" s="466"/>
      <c r="R32" s="553" t="s">
        <v>161</v>
      </c>
      <c r="S32" s="553"/>
      <c r="T32" s="553"/>
      <c r="U32" s="515" t="s">
        <v>18</v>
      </c>
      <c r="V32" s="515"/>
      <c r="W32" s="186" t="s">
        <v>74</v>
      </c>
      <c r="X32" s="39"/>
      <c r="AJ32" s="533"/>
      <c r="AK32" s="533"/>
      <c r="AL32" s="28"/>
      <c r="AM32" s="28"/>
      <c r="AN32" s="28"/>
      <c r="AO32" s="28"/>
      <c r="AP32" s="28"/>
      <c r="AQ32" s="28"/>
      <c r="AR32" s="28"/>
      <c r="AS32" s="28"/>
      <c r="AT32" s="28"/>
    </row>
    <row r="33" spans="1:46" s="9" customFormat="1" ht="18.95" customHeight="1" x14ac:dyDescent="0.2">
      <c r="A33" s="19"/>
      <c r="B33" s="477" t="s">
        <v>43</v>
      </c>
      <c r="C33" s="477"/>
      <c r="D33" s="477" t="s">
        <v>6</v>
      </c>
      <c r="E33" s="477"/>
      <c r="F33" s="477" t="s">
        <v>44</v>
      </c>
      <c r="G33" s="477"/>
      <c r="H33" s="477" t="s">
        <v>45</v>
      </c>
      <c r="I33" s="477"/>
      <c r="J33" s="477" t="s">
        <v>42</v>
      </c>
      <c r="K33" s="477"/>
      <c r="L33" s="76"/>
      <c r="M33" s="19"/>
      <c r="N33" s="477" t="s">
        <v>43</v>
      </c>
      <c r="O33" s="477"/>
      <c r="P33" s="477" t="s">
        <v>6</v>
      </c>
      <c r="Q33" s="477"/>
      <c r="R33" s="477" t="s">
        <v>44</v>
      </c>
      <c r="S33" s="477"/>
      <c r="T33" s="477" t="s">
        <v>45</v>
      </c>
      <c r="U33" s="477"/>
      <c r="V33" s="477" t="s">
        <v>42</v>
      </c>
      <c r="W33" s="477"/>
      <c r="X33" s="41"/>
      <c r="AJ33" s="532"/>
      <c r="AK33" s="532"/>
      <c r="AL33" s="28"/>
      <c r="AM33" s="28"/>
      <c r="AN33" s="28"/>
      <c r="AO33" s="28"/>
      <c r="AP33" s="28"/>
      <c r="AQ33" s="28"/>
      <c r="AR33" s="28"/>
      <c r="AS33" s="28"/>
      <c r="AT33" s="28"/>
    </row>
    <row r="34" spans="1:46" s="9" customFormat="1" ht="22.5" customHeight="1" x14ac:dyDescent="0.2">
      <c r="A34" s="67" t="s">
        <v>47</v>
      </c>
      <c r="B34" s="155" t="s">
        <v>416</v>
      </c>
      <c r="C34" s="154" t="s">
        <v>416</v>
      </c>
      <c r="D34" s="419" t="s">
        <v>416</v>
      </c>
      <c r="E34" s="154" t="s">
        <v>416</v>
      </c>
      <c r="F34" s="540" t="s">
        <v>232</v>
      </c>
      <c r="G34" s="540"/>
      <c r="H34" s="543" t="s">
        <v>417</v>
      </c>
      <c r="I34" s="463"/>
      <c r="J34" s="419" t="s">
        <v>416</v>
      </c>
      <c r="K34" s="154" t="s">
        <v>416</v>
      </c>
      <c r="L34" s="76"/>
      <c r="M34" s="67" t="s">
        <v>115</v>
      </c>
      <c r="N34" s="527" t="s">
        <v>168</v>
      </c>
      <c r="O34" s="528"/>
      <c r="P34" s="527" t="s">
        <v>168</v>
      </c>
      <c r="Q34" s="528"/>
      <c r="R34" s="525" t="s">
        <v>380</v>
      </c>
      <c r="S34" s="526"/>
      <c r="T34" s="508" t="s">
        <v>183</v>
      </c>
      <c r="U34" s="509"/>
      <c r="V34" s="535" t="s">
        <v>166</v>
      </c>
      <c r="W34" s="535"/>
      <c r="X34" s="38"/>
      <c r="AJ34" s="529"/>
      <c r="AK34" s="530"/>
      <c r="AL34" s="28"/>
      <c r="AM34" s="28"/>
      <c r="AN34" s="28"/>
      <c r="AO34" s="28"/>
      <c r="AP34" s="28"/>
      <c r="AQ34" s="28"/>
      <c r="AR34" s="28"/>
      <c r="AS34" s="28"/>
      <c r="AT34" s="28"/>
    </row>
    <row r="35" spans="1:46" s="9" customFormat="1" ht="21.75" customHeight="1" x14ac:dyDescent="0.2">
      <c r="A35" s="67" t="s">
        <v>48</v>
      </c>
      <c r="B35" s="419" t="s">
        <v>416</v>
      </c>
      <c r="C35" s="154" t="s">
        <v>416</v>
      </c>
      <c r="D35" s="419" t="s">
        <v>416</v>
      </c>
      <c r="E35" s="154" t="s">
        <v>416</v>
      </c>
      <c r="F35" s="540" t="s">
        <v>232</v>
      </c>
      <c r="G35" s="540"/>
      <c r="H35" s="543" t="s">
        <v>417</v>
      </c>
      <c r="I35" s="463"/>
      <c r="J35" s="419" t="s">
        <v>416</v>
      </c>
      <c r="K35" s="154" t="s">
        <v>416</v>
      </c>
      <c r="L35" s="76"/>
      <c r="M35" s="67" t="s">
        <v>116</v>
      </c>
      <c r="N35" s="527" t="s">
        <v>168</v>
      </c>
      <c r="O35" s="528"/>
      <c r="P35" s="527" t="s">
        <v>168</v>
      </c>
      <c r="Q35" s="528"/>
      <c r="R35" s="525" t="s">
        <v>380</v>
      </c>
      <c r="S35" s="526"/>
      <c r="T35" s="508" t="s">
        <v>183</v>
      </c>
      <c r="U35" s="509"/>
      <c r="V35" s="535" t="s">
        <v>166</v>
      </c>
      <c r="W35" s="535"/>
      <c r="X35" s="38"/>
      <c r="AM35" s="28"/>
      <c r="AN35" s="28"/>
      <c r="AO35" s="28"/>
      <c r="AP35" s="28"/>
      <c r="AQ35" s="28"/>
      <c r="AR35" s="28"/>
      <c r="AS35" s="28"/>
      <c r="AT35" s="28"/>
    </row>
    <row r="36" spans="1:46" s="9" customFormat="1" ht="22.5" customHeight="1" x14ac:dyDescent="0.2">
      <c r="A36" s="67" t="s">
        <v>49</v>
      </c>
      <c r="B36" s="419" t="s">
        <v>416</v>
      </c>
      <c r="C36" s="154" t="s">
        <v>416</v>
      </c>
      <c r="D36" s="419" t="s">
        <v>416</v>
      </c>
      <c r="E36" s="154" t="s">
        <v>416</v>
      </c>
      <c r="F36" s="549" t="s">
        <v>418</v>
      </c>
      <c r="G36" s="550"/>
      <c r="H36" s="526" t="s">
        <v>231</v>
      </c>
      <c r="I36" s="482"/>
      <c r="J36" s="419" t="s">
        <v>416</v>
      </c>
      <c r="K36" s="154" t="s">
        <v>416</v>
      </c>
      <c r="L36" s="106"/>
      <c r="M36" s="67" t="s">
        <v>117</v>
      </c>
      <c r="N36" s="527" t="s">
        <v>168</v>
      </c>
      <c r="O36" s="528"/>
      <c r="P36" s="527" t="s">
        <v>168</v>
      </c>
      <c r="Q36" s="528"/>
      <c r="R36" s="538" t="s">
        <v>170</v>
      </c>
      <c r="S36" s="539"/>
      <c r="T36" s="551" t="s">
        <v>385</v>
      </c>
      <c r="U36" s="552"/>
      <c r="V36" s="480" t="s">
        <v>169</v>
      </c>
      <c r="W36" s="481"/>
      <c r="X36" s="48"/>
      <c r="AM36" s="28"/>
      <c r="AN36" s="28"/>
      <c r="AO36" s="28"/>
      <c r="AP36" s="28"/>
      <c r="AQ36" s="28"/>
      <c r="AR36" s="28"/>
      <c r="AS36" s="28"/>
      <c r="AT36" s="28"/>
    </row>
    <row r="37" spans="1:46" s="9" customFormat="1" ht="23.25" customHeight="1" x14ac:dyDescent="0.2">
      <c r="A37" s="67" t="s">
        <v>50</v>
      </c>
      <c r="B37" s="419" t="s">
        <v>416</v>
      </c>
      <c r="C37" s="154" t="s">
        <v>416</v>
      </c>
      <c r="D37" s="419" t="s">
        <v>416</v>
      </c>
      <c r="E37" s="154" t="s">
        <v>416</v>
      </c>
      <c r="F37" s="549" t="s">
        <v>418</v>
      </c>
      <c r="G37" s="550"/>
      <c r="H37" s="526" t="s">
        <v>231</v>
      </c>
      <c r="I37" s="482"/>
      <c r="J37" s="419" t="s">
        <v>416</v>
      </c>
      <c r="K37" s="154" t="s">
        <v>416</v>
      </c>
      <c r="L37" s="76"/>
      <c r="M37" s="67" t="s">
        <v>118</v>
      </c>
      <c r="N37" s="527" t="s">
        <v>168</v>
      </c>
      <c r="O37" s="528"/>
      <c r="P37" s="527" t="s">
        <v>168</v>
      </c>
      <c r="Q37" s="528"/>
      <c r="R37" s="538" t="s">
        <v>170</v>
      </c>
      <c r="S37" s="539"/>
      <c r="T37" s="551" t="s">
        <v>385</v>
      </c>
      <c r="U37" s="552"/>
      <c r="V37" s="480" t="s">
        <v>169</v>
      </c>
      <c r="W37" s="481"/>
      <c r="X37" s="48"/>
      <c r="AM37" s="28"/>
      <c r="AN37" s="28"/>
      <c r="AO37" s="28"/>
      <c r="AP37" s="28"/>
      <c r="AQ37" s="28"/>
      <c r="AR37" s="28"/>
      <c r="AS37" s="28"/>
      <c r="AT37" s="28"/>
    </row>
    <row r="38" spans="1:46" s="9" customFormat="1" ht="18" customHeight="1" x14ac:dyDescent="0.2">
      <c r="B38" s="131" t="s">
        <v>267</v>
      </c>
      <c r="C38" s="136" t="s">
        <v>233</v>
      </c>
      <c r="D38" s="156" t="s">
        <v>267</v>
      </c>
      <c r="E38" s="136" t="s">
        <v>233</v>
      </c>
      <c r="F38" s="424" t="s">
        <v>267</v>
      </c>
      <c r="G38" s="425"/>
      <c r="H38" s="152" t="s">
        <v>233</v>
      </c>
      <c r="I38" s="136" t="s">
        <v>230</v>
      </c>
      <c r="J38" s="165" t="s">
        <v>267</v>
      </c>
      <c r="K38" s="136" t="s">
        <v>233</v>
      </c>
      <c r="L38" s="107"/>
      <c r="N38" s="438" t="s">
        <v>74</v>
      </c>
      <c r="O38" s="439"/>
      <c r="P38" s="438" t="s">
        <v>74</v>
      </c>
      <c r="Q38" s="439"/>
      <c r="R38" s="125" t="s">
        <v>230</v>
      </c>
      <c r="S38" s="125" t="s">
        <v>99</v>
      </c>
      <c r="T38" s="384" t="s">
        <v>86</v>
      </c>
      <c r="U38" s="384" t="s">
        <v>386</v>
      </c>
      <c r="V38" s="424" t="s">
        <v>66</v>
      </c>
      <c r="W38" s="425"/>
      <c r="X38" s="48"/>
      <c r="AD38" s="63"/>
      <c r="AE38" s="63"/>
      <c r="AF38" s="63"/>
      <c r="AG38" s="63"/>
      <c r="AH38" s="63"/>
      <c r="AI38" s="63"/>
      <c r="AJ38" s="63"/>
      <c r="AK38" s="63"/>
      <c r="AM38" s="28"/>
      <c r="AN38" s="28"/>
      <c r="AO38" s="28"/>
      <c r="AP38" s="28"/>
      <c r="AQ38" s="28"/>
      <c r="AR38" s="28"/>
      <c r="AS38" s="28"/>
      <c r="AT38" s="28"/>
    </row>
    <row r="39" spans="1:46" s="9" customFormat="1" ht="19.5" customHeight="1" x14ac:dyDescent="0.2">
      <c r="A39" s="19"/>
      <c r="B39" s="465" t="s">
        <v>106</v>
      </c>
      <c r="C39" s="466"/>
      <c r="D39" s="466"/>
      <c r="E39" s="466"/>
      <c r="F39" s="466" t="s">
        <v>18</v>
      </c>
      <c r="G39" s="466"/>
      <c r="H39" s="466"/>
      <c r="I39" s="466"/>
      <c r="J39" s="466" t="s">
        <v>239</v>
      </c>
      <c r="K39" s="520"/>
      <c r="L39" s="76"/>
      <c r="M39" s="19"/>
      <c r="N39" s="465" t="s">
        <v>129</v>
      </c>
      <c r="O39" s="466"/>
      <c r="P39" s="466"/>
      <c r="Q39" s="466"/>
      <c r="R39" s="607" t="s">
        <v>177</v>
      </c>
      <c r="S39" s="607"/>
      <c r="T39" s="607"/>
      <c r="U39" s="515" t="s">
        <v>18</v>
      </c>
      <c r="V39" s="515"/>
      <c r="W39" s="140" t="s">
        <v>262</v>
      </c>
      <c r="X39" s="48"/>
      <c r="Z39" s="28"/>
      <c r="AA39" s="28"/>
      <c r="AE39" s="63"/>
      <c r="AF39" s="63"/>
      <c r="AG39" s="63"/>
      <c r="AH39" s="63"/>
      <c r="AI39" s="63"/>
      <c r="AJ39" s="63"/>
      <c r="AK39" s="63"/>
      <c r="AM39" s="28"/>
      <c r="AN39" s="28"/>
      <c r="AO39" s="28"/>
      <c r="AP39" s="28"/>
      <c r="AQ39" s="28"/>
      <c r="AR39" s="28"/>
      <c r="AS39" s="28"/>
      <c r="AT39" s="28"/>
    </row>
    <row r="40" spans="1:46" s="9" customFormat="1" ht="18" customHeight="1" x14ac:dyDescent="0.2">
      <c r="A40" s="19"/>
      <c r="B40" s="477" t="s">
        <v>43</v>
      </c>
      <c r="C40" s="477"/>
      <c r="D40" s="477" t="s">
        <v>6</v>
      </c>
      <c r="E40" s="477"/>
      <c r="F40" s="477" t="s">
        <v>44</v>
      </c>
      <c r="G40" s="477"/>
      <c r="H40" s="477" t="s">
        <v>45</v>
      </c>
      <c r="I40" s="477"/>
      <c r="J40" s="477" t="s">
        <v>42</v>
      </c>
      <c r="K40" s="477"/>
      <c r="L40" s="76"/>
      <c r="M40" s="19"/>
      <c r="N40" s="477" t="s">
        <v>43</v>
      </c>
      <c r="O40" s="477"/>
      <c r="P40" s="477" t="s">
        <v>6</v>
      </c>
      <c r="Q40" s="477"/>
      <c r="R40" s="477" t="s">
        <v>44</v>
      </c>
      <c r="S40" s="477"/>
      <c r="T40" s="477" t="s">
        <v>45</v>
      </c>
      <c r="U40" s="477"/>
      <c r="V40" s="477" t="s">
        <v>42</v>
      </c>
      <c r="W40" s="477"/>
      <c r="X40" s="38"/>
      <c r="AC40" s="534"/>
      <c r="AD40" s="534"/>
      <c r="AE40" s="105"/>
      <c r="AF40" s="63"/>
      <c r="AG40" s="62"/>
      <c r="AH40" s="63"/>
      <c r="AI40" s="63"/>
      <c r="AJ40" s="63"/>
      <c r="AK40" s="63"/>
      <c r="AL40" s="28"/>
      <c r="AM40" s="28"/>
      <c r="AN40" s="28"/>
      <c r="AO40" s="28"/>
      <c r="AP40" s="28"/>
      <c r="AQ40" s="28"/>
      <c r="AR40" s="28"/>
      <c r="AS40" s="28"/>
      <c r="AT40" s="28"/>
    </row>
    <row r="41" spans="1:46" s="9" customFormat="1" ht="21" customHeight="1" x14ac:dyDescent="0.2">
      <c r="A41" s="67" t="s">
        <v>47</v>
      </c>
      <c r="B41" s="179" t="s">
        <v>334</v>
      </c>
      <c r="C41" s="172" t="s">
        <v>335</v>
      </c>
      <c r="D41" s="172" t="s">
        <v>335</v>
      </c>
      <c r="E41" s="179" t="s">
        <v>334</v>
      </c>
      <c r="F41" s="637" t="s">
        <v>319</v>
      </c>
      <c r="G41" s="638"/>
      <c r="H41" s="179" t="s">
        <v>337</v>
      </c>
      <c r="I41" s="171" t="s">
        <v>336</v>
      </c>
      <c r="J41" s="171" t="s">
        <v>336</v>
      </c>
      <c r="K41" s="179" t="s">
        <v>337</v>
      </c>
      <c r="L41" s="76"/>
      <c r="M41" s="67" t="s">
        <v>115</v>
      </c>
      <c r="N41" s="504" t="s">
        <v>375</v>
      </c>
      <c r="O41" s="505"/>
      <c r="P41" s="504" t="s">
        <v>403</v>
      </c>
      <c r="Q41" s="505"/>
      <c r="R41" s="454" t="s">
        <v>328</v>
      </c>
      <c r="S41" s="454"/>
      <c r="T41" s="471" t="s">
        <v>318</v>
      </c>
      <c r="U41" s="472"/>
      <c r="V41" s="504" t="s">
        <v>376</v>
      </c>
      <c r="W41" s="505"/>
      <c r="X41" s="38"/>
      <c r="AC41" s="534"/>
      <c r="AD41" s="534"/>
      <c r="AE41" s="105"/>
      <c r="AF41" s="63"/>
      <c r="AG41" s="62"/>
      <c r="AH41" s="63"/>
      <c r="AI41" s="63"/>
      <c r="AJ41" s="63"/>
      <c r="AK41" s="63"/>
      <c r="AL41" s="28"/>
      <c r="AM41" s="28"/>
      <c r="AN41" s="28"/>
      <c r="AO41" s="28"/>
      <c r="AP41" s="28"/>
      <c r="AQ41" s="28"/>
      <c r="AR41" s="28"/>
      <c r="AS41" s="28"/>
      <c r="AT41" s="28"/>
    </row>
    <row r="42" spans="1:46" s="9" customFormat="1" ht="21.75" customHeight="1" x14ac:dyDescent="0.2">
      <c r="A42" s="67" t="s">
        <v>48</v>
      </c>
      <c r="B42" s="179" t="s">
        <v>334</v>
      </c>
      <c r="C42" s="172" t="s">
        <v>335</v>
      </c>
      <c r="D42" s="172" t="s">
        <v>335</v>
      </c>
      <c r="E42" s="179" t="s">
        <v>334</v>
      </c>
      <c r="F42" s="637" t="s">
        <v>319</v>
      </c>
      <c r="G42" s="638"/>
      <c r="H42" s="179" t="s">
        <v>337</v>
      </c>
      <c r="I42" s="171" t="s">
        <v>336</v>
      </c>
      <c r="J42" s="171" t="s">
        <v>336</v>
      </c>
      <c r="K42" s="179" t="s">
        <v>337</v>
      </c>
      <c r="M42" s="67" t="s">
        <v>116</v>
      </c>
      <c r="N42" s="504" t="s">
        <v>375</v>
      </c>
      <c r="O42" s="505"/>
      <c r="P42" s="504" t="s">
        <v>403</v>
      </c>
      <c r="Q42" s="505"/>
      <c r="R42" s="454" t="s">
        <v>328</v>
      </c>
      <c r="S42" s="454"/>
      <c r="T42" s="471" t="s">
        <v>318</v>
      </c>
      <c r="U42" s="472"/>
      <c r="V42" s="504" t="s">
        <v>376</v>
      </c>
      <c r="W42" s="505"/>
      <c r="X42" s="40"/>
      <c r="AE42" s="63"/>
      <c r="AF42" s="63"/>
      <c r="AG42" s="62"/>
      <c r="AH42" s="63"/>
      <c r="AI42" s="63"/>
      <c r="AJ42" s="63"/>
      <c r="AK42" s="63"/>
      <c r="AL42" s="28"/>
      <c r="AM42" s="28"/>
      <c r="AN42" s="28"/>
      <c r="AO42" s="28"/>
      <c r="AP42" s="28"/>
      <c r="AQ42" s="28"/>
      <c r="AR42" s="28"/>
      <c r="AS42" s="28"/>
      <c r="AT42" s="28"/>
    </row>
    <row r="43" spans="1:46" s="9" customFormat="1" ht="22.5" customHeight="1" x14ac:dyDescent="0.2">
      <c r="A43" s="67" t="s">
        <v>49</v>
      </c>
      <c r="B43" s="179" t="s">
        <v>334</v>
      </c>
      <c r="C43" s="172" t="s">
        <v>335</v>
      </c>
      <c r="D43" s="172" t="s">
        <v>335</v>
      </c>
      <c r="E43" s="179" t="s">
        <v>334</v>
      </c>
      <c r="F43" s="637" t="s">
        <v>319</v>
      </c>
      <c r="G43" s="638"/>
      <c r="H43" s="179" t="s">
        <v>337</v>
      </c>
      <c r="I43" s="171" t="s">
        <v>336</v>
      </c>
      <c r="J43" s="171" t="s">
        <v>336</v>
      </c>
      <c r="K43" s="179" t="s">
        <v>337</v>
      </c>
      <c r="M43" s="67" t="s">
        <v>117</v>
      </c>
      <c r="N43" s="504" t="s">
        <v>375</v>
      </c>
      <c r="O43" s="505"/>
      <c r="P43" s="504" t="s">
        <v>403</v>
      </c>
      <c r="Q43" s="505"/>
      <c r="R43" s="454" t="s">
        <v>328</v>
      </c>
      <c r="S43" s="454"/>
      <c r="T43" s="471" t="s">
        <v>318</v>
      </c>
      <c r="U43" s="472"/>
      <c r="V43" s="504" t="s">
        <v>376</v>
      </c>
      <c r="W43" s="505"/>
      <c r="X43" s="42"/>
      <c r="AG43" s="62"/>
      <c r="AH43" s="63"/>
      <c r="AI43" s="63"/>
      <c r="AJ43" s="63"/>
      <c r="AK43" s="63"/>
      <c r="AM43" s="28"/>
      <c r="AN43" s="28"/>
      <c r="AO43" s="28"/>
      <c r="AP43" s="28"/>
      <c r="AQ43" s="28"/>
      <c r="AR43" s="28"/>
      <c r="AS43" s="28"/>
      <c r="AT43" s="28"/>
    </row>
    <row r="44" spans="1:46" s="9" customFormat="1" ht="23.25" customHeight="1" x14ac:dyDescent="0.2">
      <c r="A44" s="67" t="s">
        <v>50</v>
      </c>
      <c r="B44" s="179" t="s">
        <v>334</v>
      </c>
      <c r="C44" s="172" t="s">
        <v>335</v>
      </c>
      <c r="D44" s="172" t="s">
        <v>335</v>
      </c>
      <c r="E44" s="179" t="s">
        <v>334</v>
      </c>
      <c r="F44" s="637" t="s">
        <v>319</v>
      </c>
      <c r="G44" s="638"/>
      <c r="H44" s="179" t="s">
        <v>337</v>
      </c>
      <c r="I44" s="171" t="s">
        <v>336</v>
      </c>
      <c r="J44" s="171" t="s">
        <v>336</v>
      </c>
      <c r="K44" s="179" t="s">
        <v>337</v>
      </c>
      <c r="M44" s="67" t="s">
        <v>118</v>
      </c>
      <c r="N44" s="504" t="s">
        <v>375</v>
      </c>
      <c r="O44" s="505"/>
      <c r="P44" s="504" t="s">
        <v>403</v>
      </c>
      <c r="Q44" s="505"/>
      <c r="R44" s="454" t="s">
        <v>328</v>
      </c>
      <c r="S44" s="454"/>
      <c r="T44" s="471" t="s">
        <v>318</v>
      </c>
      <c r="U44" s="472"/>
      <c r="V44" s="504" t="s">
        <v>376</v>
      </c>
      <c r="W44" s="505"/>
      <c r="X44" s="42"/>
      <c r="AG44" s="62"/>
      <c r="AH44" s="63"/>
      <c r="AI44" s="63"/>
      <c r="AJ44" s="63"/>
      <c r="AK44" s="63"/>
      <c r="AM44" s="28"/>
      <c r="AN44" s="28"/>
      <c r="AO44" s="28"/>
      <c r="AP44" s="28"/>
      <c r="AQ44" s="28"/>
      <c r="AR44" s="28"/>
      <c r="AS44" s="28"/>
      <c r="AT44" s="28"/>
    </row>
    <row r="45" spans="1:46" s="9" customFormat="1" ht="18.75" customHeight="1" x14ac:dyDescent="0.2">
      <c r="B45" s="211" t="s">
        <v>239</v>
      </c>
      <c r="C45" s="165" t="s">
        <v>236</v>
      </c>
      <c r="D45" s="165" t="s">
        <v>236</v>
      </c>
      <c r="E45" s="134" t="s">
        <v>239</v>
      </c>
      <c r="F45" s="438" t="s">
        <v>239</v>
      </c>
      <c r="G45" s="439"/>
      <c r="H45" s="136" t="s">
        <v>239</v>
      </c>
      <c r="I45" s="165" t="s">
        <v>241</v>
      </c>
      <c r="J45" s="165" t="s">
        <v>241</v>
      </c>
      <c r="K45" s="136" t="s">
        <v>239</v>
      </c>
      <c r="L45" s="27"/>
      <c r="N45" s="438" t="s">
        <v>262</v>
      </c>
      <c r="O45" s="439"/>
      <c r="P45" s="438" t="s">
        <v>262</v>
      </c>
      <c r="Q45" s="439"/>
      <c r="R45" s="438" t="s">
        <v>62</v>
      </c>
      <c r="S45" s="439"/>
      <c r="T45" s="507" t="s">
        <v>272</v>
      </c>
      <c r="U45" s="507"/>
      <c r="V45" s="438" t="s">
        <v>262</v>
      </c>
      <c r="W45" s="439"/>
      <c r="X45" s="48"/>
      <c r="AG45" s="63"/>
      <c r="AH45" s="63"/>
      <c r="AI45" s="63"/>
      <c r="AJ45" s="63"/>
      <c r="AK45" s="63"/>
      <c r="AM45" s="28"/>
      <c r="AN45" s="28"/>
      <c r="AO45" s="28"/>
      <c r="AP45" s="28"/>
      <c r="AQ45" s="28"/>
      <c r="AR45" s="28"/>
      <c r="AS45" s="28"/>
      <c r="AT45" s="28"/>
    </row>
    <row r="46" spans="1:46" s="9" customFormat="1" ht="18.75" customHeight="1" x14ac:dyDescent="0.2">
      <c r="A46" s="19"/>
      <c r="B46" s="465" t="s">
        <v>107</v>
      </c>
      <c r="C46" s="466"/>
      <c r="D46" s="466"/>
      <c r="E46" s="466"/>
      <c r="F46" s="607" t="s">
        <v>177</v>
      </c>
      <c r="G46" s="607"/>
      <c r="H46" s="607"/>
      <c r="I46" s="515" t="s">
        <v>18</v>
      </c>
      <c r="J46" s="515"/>
      <c r="K46" s="140" t="s">
        <v>262</v>
      </c>
      <c r="M46" s="19"/>
      <c r="N46" s="465" t="s">
        <v>130</v>
      </c>
      <c r="O46" s="466"/>
      <c r="P46" s="466"/>
      <c r="Q46" s="466"/>
      <c r="R46" s="606" t="s">
        <v>171</v>
      </c>
      <c r="S46" s="606"/>
      <c r="T46" s="606"/>
      <c r="U46" s="515" t="s">
        <v>18</v>
      </c>
      <c r="V46" s="515"/>
      <c r="W46" s="185" t="s">
        <v>86</v>
      </c>
      <c r="X46" s="48"/>
      <c r="AG46" s="63"/>
      <c r="AH46" s="63"/>
      <c r="AI46" s="63"/>
      <c r="AJ46" s="63"/>
      <c r="AK46" s="63"/>
      <c r="AM46" s="28"/>
      <c r="AN46" s="28"/>
      <c r="AO46" s="28"/>
      <c r="AP46" s="28"/>
      <c r="AQ46" s="28"/>
      <c r="AR46" s="28"/>
      <c r="AS46" s="28"/>
      <c r="AT46" s="28"/>
    </row>
    <row r="47" spans="1:46" s="9" customFormat="1" ht="18.75" customHeight="1" x14ac:dyDescent="0.2">
      <c r="A47" s="19"/>
      <c r="B47" s="477" t="s">
        <v>43</v>
      </c>
      <c r="C47" s="477"/>
      <c r="D47" s="477" t="s">
        <v>6</v>
      </c>
      <c r="E47" s="477"/>
      <c r="F47" s="477" t="s">
        <v>44</v>
      </c>
      <c r="G47" s="477"/>
      <c r="H47" s="477" t="s">
        <v>45</v>
      </c>
      <c r="I47" s="477"/>
      <c r="J47" s="477" t="s">
        <v>42</v>
      </c>
      <c r="K47" s="477"/>
      <c r="M47" s="19"/>
      <c r="N47" s="477" t="s">
        <v>43</v>
      </c>
      <c r="O47" s="477"/>
      <c r="P47" s="477" t="s">
        <v>6</v>
      </c>
      <c r="Q47" s="477"/>
      <c r="R47" s="477" t="s">
        <v>44</v>
      </c>
      <c r="S47" s="477"/>
      <c r="T47" s="477" t="s">
        <v>45</v>
      </c>
      <c r="U47" s="477"/>
      <c r="V47" s="477" t="s">
        <v>42</v>
      </c>
      <c r="W47" s="477"/>
      <c r="X47" s="48"/>
      <c r="AG47" s="63"/>
      <c r="AH47" s="63"/>
      <c r="AI47" s="63"/>
      <c r="AJ47" s="63"/>
      <c r="AK47" s="63"/>
      <c r="AM47" s="28"/>
      <c r="AN47" s="28"/>
      <c r="AO47" s="28"/>
      <c r="AP47" s="28"/>
      <c r="AQ47" s="28"/>
      <c r="AR47" s="28"/>
      <c r="AS47" s="28"/>
      <c r="AT47" s="28"/>
    </row>
    <row r="48" spans="1:46" s="9" customFormat="1" ht="20.25" customHeight="1" x14ac:dyDescent="0.2">
      <c r="A48" s="67" t="s">
        <v>47</v>
      </c>
      <c r="B48" s="511" t="s">
        <v>315</v>
      </c>
      <c r="C48" s="511"/>
      <c r="D48" s="511" t="s">
        <v>316</v>
      </c>
      <c r="E48" s="511"/>
      <c r="F48" s="511" t="s">
        <v>317</v>
      </c>
      <c r="G48" s="511"/>
      <c r="H48" s="471" t="s">
        <v>318</v>
      </c>
      <c r="I48" s="472"/>
      <c r="J48" s="471" t="s">
        <v>318</v>
      </c>
      <c r="K48" s="472"/>
      <c r="M48" s="67" t="s">
        <v>115</v>
      </c>
      <c r="N48" s="508" t="s">
        <v>405</v>
      </c>
      <c r="O48" s="509"/>
      <c r="P48" s="508" t="s">
        <v>405</v>
      </c>
      <c r="Q48" s="509"/>
      <c r="R48" s="469" t="s">
        <v>407</v>
      </c>
      <c r="S48" s="470"/>
      <c r="T48" s="469" t="s">
        <v>408</v>
      </c>
      <c r="U48" s="470"/>
      <c r="V48" s="508" t="s">
        <v>405</v>
      </c>
      <c r="W48" s="509"/>
      <c r="X48" s="78"/>
      <c r="Y48" s="28"/>
      <c r="AG48" s="63"/>
      <c r="AH48" s="63"/>
      <c r="AI48" s="63"/>
      <c r="AJ48" s="63"/>
      <c r="AK48" s="63"/>
      <c r="AM48" s="28"/>
      <c r="AN48" s="28"/>
      <c r="AO48" s="28"/>
      <c r="AP48" s="28"/>
      <c r="AQ48" s="28"/>
      <c r="AR48" s="28"/>
      <c r="AS48" s="28"/>
      <c r="AT48" s="28"/>
    </row>
    <row r="49" spans="1:46" s="9" customFormat="1" ht="18.75" customHeight="1" x14ac:dyDescent="0.2">
      <c r="A49" s="67" t="s">
        <v>48</v>
      </c>
      <c r="B49" s="511" t="s">
        <v>315</v>
      </c>
      <c r="C49" s="511"/>
      <c r="D49" s="511" t="s">
        <v>316</v>
      </c>
      <c r="E49" s="511"/>
      <c r="F49" s="511" t="s">
        <v>317</v>
      </c>
      <c r="G49" s="511"/>
      <c r="H49" s="471" t="s">
        <v>318</v>
      </c>
      <c r="I49" s="472"/>
      <c r="J49" s="471" t="s">
        <v>318</v>
      </c>
      <c r="K49" s="472"/>
      <c r="M49" s="67" t="s">
        <v>116</v>
      </c>
      <c r="N49" s="508" t="s">
        <v>405</v>
      </c>
      <c r="O49" s="509"/>
      <c r="P49" s="508" t="s">
        <v>405</v>
      </c>
      <c r="Q49" s="509"/>
      <c r="R49" s="469" t="s">
        <v>407</v>
      </c>
      <c r="S49" s="470"/>
      <c r="T49" s="469" t="s">
        <v>408</v>
      </c>
      <c r="U49" s="470"/>
      <c r="V49" s="508" t="s">
        <v>405</v>
      </c>
      <c r="W49" s="509"/>
      <c r="X49" s="48"/>
      <c r="Y49" s="28"/>
      <c r="AG49" s="63"/>
      <c r="AH49" s="63"/>
      <c r="AI49" s="63"/>
      <c r="AJ49" s="63"/>
      <c r="AK49" s="63"/>
      <c r="AM49" s="28"/>
      <c r="AN49" s="28"/>
      <c r="AO49" s="28"/>
      <c r="AP49" s="28"/>
      <c r="AQ49" s="28"/>
      <c r="AR49" s="28"/>
      <c r="AS49" s="28"/>
      <c r="AT49" s="28"/>
    </row>
    <row r="50" spans="1:46" s="9" customFormat="1" ht="21" customHeight="1" x14ac:dyDescent="0.2">
      <c r="A50" s="67" t="s">
        <v>49</v>
      </c>
      <c r="B50" s="511" t="s">
        <v>315</v>
      </c>
      <c r="C50" s="511"/>
      <c r="D50" s="511" t="s">
        <v>316</v>
      </c>
      <c r="E50" s="511"/>
      <c r="F50" s="511" t="s">
        <v>317</v>
      </c>
      <c r="G50" s="511"/>
      <c r="H50" s="471" t="s">
        <v>318</v>
      </c>
      <c r="I50" s="472"/>
      <c r="J50" s="471" t="s">
        <v>318</v>
      </c>
      <c r="K50" s="472"/>
      <c r="M50" s="67" t="s">
        <v>117</v>
      </c>
      <c r="N50" s="508" t="s">
        <v>405</v>
      </c>
      <c r="O50" s="509"/>
      <c r="P50" s="605" t="s">
        <v>406</v>
      </c>
      <c r="Q50" s="605"/>
      <c r="R50" s="469" t="s">
        <v>407</v>
      </c>
      <c r="S50" s="470"/>
      <c r="T50" s="482" t="s">
        <v>395</v>
      </c>
      <c r="U50" s="482"/>
      <c r="V50" s="508" t="s">
        <v>405</v>
      </c>
      <c r="W50" s="509"/>
      <c r="X50" s="48"/>
      <c r="Y50" s="28"/>
      <c r="AG50" s="63"/>
      <c r="AH50" s="63"/>
      <c r="AI50" s="63"/>
      <c r="AJ50" s="63"/>
      <c r="AK50" s="63"/>
      <c r="AM50" s="28"/>
      <c r="AN50" s="28"/>
      <c r="AO50" s="28"/>
      <c r="AP50" s="28"/>
      <c r="AQ50" s="28"/>
      <c r="AR50" s="28"/>
      <c r="AS50" s="28"/>
      <c r="AT50" s="28"/>
    </row>
    <row r="51" spans="1:46" s="9" customFormat="1" ht="21.75" customHeight="1" x14ac:dyDescent="0.2">
      <c r="A51" s="67" t="s">
        <v>50</v>
      </c>
      <c r="B51" s="511" t="s">
        <v>315</v>
      </c>
      <c r="C51" s="511"/>
      <c r="D51" s="511" t="s">
        <v>316</v>
      </c>
      <c r="E51" s="511"/>
      <c r="F51" s="511" t="s">
        <v>317</v>
      </c>
      <c r="G51" s="511"/>
      <c r="H51" s="471" t="s">
        <v>318</v>
      </c>
      <c r="I51" s="472"/>
      <c r="J51" s="471" t="s">
        <v>318</v>
      </c>
      <c r="K51" s="472"/>
      <c r="M51" s="67" t="s">
        <v>118</v>
      </c>
      <c r="N51" s="508" t="s">
        <v>405</v>
      </c>
      <c r="O51" s="509"/>
      <c r="P51" s="605" t="s">
        <v>406</v>
      </c>
      <c r="Q51" s="605"/>
      <c r="R51" s="469" t="s">
        <v>407</v>
      </c>
      <c r="S51" s="470"/>
      <c r="T51" s="482" t="s">
        <v>395</v>
      </c>
      <c r="U51" s="482"/>
      <c r="V51" s="508" t="s">
        <v>405</v>
      </c>
      <c r="W51" s="509"/>
      <c r="X51" s="48"/>
      <c r="Y51" s="28"/>
      <c r="AF51" s="63"/>
      <c r="AG51" s="63"/>
      <c r="AH51" s="63"/>
      <c r="AI51" s="63"/>
      <c r="AJ51" s="63"/>
      <c r="AK51" s="63"/>
      <c r="AM51" s="28"/>
      <c r="AN51" s="28"/>
      <c r="AO51" s="28"/>
      <c r="AP51" s="28"/>
      <c r="AQ51" s="28"/>
      <c r="AR51" s="28"/>
      <c r="AS51" s="28"/>
      <c r="AT51" s="28"/>
    </row>
    <row r="52" spans="1:46" s="9" customFormat="1" ht="22.5" customHeight="1" x14ac:dyDescent="0.2">
      <c r="B52" s="424" t="s">
        <v>262</v>
      </c>
      <c r="C52" s="425"/>
      <c r="D52" s="438" t="s">
        <v>262</v>
      </c>
      <c r="E52" s="439"/>
      <c r="F52" s="507" t="s">
        <v>262</v>
      </c>
      <c r="G52" s="507"/>
      <c r="H52" s="507" t="s">
        <v>272</v>
      </c>
      <c r="I52" s="507"/>
      <c r="J52" s="507" t="s">
        <v>272</v>
      </c>
      <c r="K52" s="507"/>
      <c r="N52" s="424" t="s">
        <v>86</v>
      </c>
      <c r="O52" s="425"/>
      <c r="P52" s="424" t="s">
        <v>86</v>
      </c>
      <c r="Q52" s="425"/>
      <c r="R52" s="507" t="s">
        <v>237</v>
      </c>
      <c r="S52" s="507"/>
      <c r="T52" s="136" t="s">
        <v>237</v>
      </c>
      <c r="U52" s="131" t="s">
        <v>230</v>
      </c>
      <c r="V52" s="424" t="s">
        <v>86</v>
      </c>
      <c r="W52" s="425"/>
      <c r="X52" s="48"/>
      <c r="AF52" s="63"/>
      <c r="AG52" s="63"/>
      <c r="AH52" s="63"/>
      <c r="AI52" s="63"/>
      <c r="AJ52" s="63"/>
      <c r="AK52" s="63"/>
      <c r="AM52" s="28"/>
      <c r="AN52" s="28"/>
      <c r="AO52" s="28"/>
      <c r="AP52" s="28"/>
      <c r="AQ52" s="28"/>
      <c r="AR52" s="28"/>
      <c r="AS52" s="28"/>
      <c r="AT52" s="28"/>
    </row>
    <row r="53" spans="1:46" s="9" customFormat="1" ht="18" customHeight="1" x14ac:dyDescent="0.2">
      <c r="A53" s="19"/>
      <c r="B53" s="465" t="s">
        <v>108</v>
      </c>
      <c r="C53" s="466"/>
      <c r="D53" s="466"/>
      <c r="E53" s="466"/>
      <c r="F53" s="514" t="s">
        <v>175</v>
      </c>
      <c r="G53" s="514"/>
      <c r="H53" s="514"/>
      <c r="I53" s="515" t="s">
        <v>18</v>
      </c>
      <c r="J53" s="515"/>
      <c r="K53" s="185" t="s">
        <v>243</v>
      </c>
      <c r="M53" s="19"/>
      <c r="N53" s="465" t="s">
        <v>131</v>
      </c>
      <c r="O53" s="466"/>
      <c r="P53" s="466"/>
      <c r="Q53" s="466"/>
      <c r="R53" s="466" t="s">
        <v>18</v>
      </c>
      <c r="S53" s="466"/>
      <c r="T53" s="466"/>
      <c r="U53" s="466"/>
      <c r="V53" s="466" t="s">
        <v>241</v>
      </c>
      <c r="W53" s="520"/>
      <c r="X53" s="48"/>
      <c r="AH53" s="63"/>
      <c r="AI53" s="63"/>
      <c r="AJ53" s="63"/>
      <c r="AK53" s="63"/>
      <c r="AL53" s="46"/>
      <c r="AM53" s="46"/>
      <c r="AN53" s="46"/>
      <c r="AO53" s="46"/>
      <c r="AP53" s="46"/>
      <c r="AQ53" s="25"/>
      <c r="AR53" s="25"/>
      <c r="AS53" s="25"/>
      <c r="AT53" s="28"/>
    </row>
    <row r="54" spans="1:46" s="9" customFormat="1" ht="15.75" customHeight="1" x14ac:dyDescent="0.2">
      <c r="A54" s="19"/>
      <c r="B54" s="477" t="s">
        <v>43</v>
      </c>
      <c r="C54" s="477"/>
      <c r="D54" s="477" t="s">
        <v>6</v>
      </c>
      <c r="E54" s="477"/>
      <c r="F54" s="477" t="s">
        <v>44</v>
      </c>
      <c r="G54" s="477"/>
      <c r="H54" s="477" t="s">
        <v>45</v>
      </c>
      <c r="I54" s="477"/>
      <c r="J54" s="477" t="s">
        <v>42</v>
      </c>
      <c r="K54" s="477"/>
      <c r="M54" s="19"/>
      <c r="N54" s="477" t="s">
        <v>43</v>
      </c>
      <c r="O54" s="477"/>
      <c r="P54" s="477" t="s">
        <v>6</v>
      </c>
      <c r="Q54" s="477"/>
      <c r="R54" s="477" t="s">
        <v>44</v>
      </c>
      <c r="S54" s="477"/>
      <c r="T54" s="477" t="s">
        <v>45</v>
      </c>
      <c r="U54" s="477"/>
      <c r="V54" s="477" t="s">
        <v>42</v>
      </c>
      <c r="W54" s="477"/>
      <c r="X54" s="48"/>
      <c r="Y54" s="60"/>
      <c r="Z54" s="63"/>
      <c r="AA54" s="63"/>
      <c r="AI54" s="63"/>
      <c r="AJ54" s="63"/>
      <c r="AK54" s="63"/>
      <c r="AO54" s="28"/>
      <c r="AP54" s="28"/>
      <c r="AQ54" s="28"/>
      <c r="AR54" s="28"/>
      <c r="AS54" s="28"/>
      <c r="AT54" s="28"/>
    </row>
    <row r="55" spans="1:46" s="9" customFormat="1" ht="25.5" customHeight="1" x14ac:dyDescent="0.2">
      <c r="A55" s="67" t="s">
        <v>47</v>
      </c>
      <c r="B55" s="510" t="s">
        <v>397</v>
      </c>
      <c r="C55" s="510"/>
      <c r="D55" s="475" t="s">
        <v>398</v>
      </c>
      <c r="E55" s="476"/>
      <c r="F55" s="475" t="s">
        <v>398</v>
      </c>
      <c r="G55" s="476"/>
      <c r="H55" s="510" t="s">
        <v>399</v>
      </c>
      <c r="I55" s="510"/>
      <c r="J55" s="475" t="s">
        <v>400</v>
      </c>
      <c r="K55" s="476"/>
      <c r="M55" s="67" t="s">
        <v>115</v>
      </c>
      <c r="N55" s="506" t="s">
        <v>320</v>
      </c>
      <c r="O55" s="506"/>
      <c r="P55" s="454" t="s">
        <v>321</v>
      </c>
      <c r="Q55" s="454"/>
      <c r="R55" s="455" t="s">
        <v>404</v>
      </c>
      <c r="S55" s="456"/>
      <c r="T55" s="179" t="s">
        <v>342</v>
      </c>
      <c r="U55" s="182" t="s">
        <v>387</v>
      </c>
      <c r="V55" s="383" t="s">
        <v>387</v>
      </c>
      <c r="W55" s="179" t="s">
        <v>342</v>
      </c>
      <c r="X55" s="48"/>
      <c r="AI55" s="63"/>
      <c r="AJ55" s="63"/>
      <c r="AK55" s="63"/>
      <c r="AO55" s="28"/>
      <c r="AP55" s="28"/>
    </row>
    <row r="56" spans="1:46" s="9" customFormat="1" ht="25.5" customHeight="1" x14ac:dyDescent="0.2">
      <c r="A56" s="67" t="s">
        <v>48</v>
      </c>
      <c r="B56" s="510" t="s">
        <v>397</v>
      </c>
      <c r="C56" s="510"/>
      <c r="D56" s="475" t="s">
        <v>398</v>
      </c>
      <c r="E56" s="476"/>
      <c r="F56" s="475" t="s">
        <v>398</v>
      </c>
      <c r="G56" s="476"/>
      <c r="H56" s="510" t="s">
        <v>399</v>
      </c>
      <c r="I56" s="510"/>
      <c r="J56" s="475" t="s">
        <v>400</v>
      </c>
      <c r="K56" s="476"/>
      <c r="M56" s="67" t="s">
        <v>116</v>
      </c>
      <c r="N56" s="506" t="s">
        <v>320</v>
      </c>
      <c r="O56" s="506"/>
      <c r="P56" s="454" t="s">
        <v>321</v>
      </c>
      <c r="Q56" s="454"/>
      <c r="R56" s="455" t="s">
        <v>404</v>
      </c>
      <c r="S56" s="456"/>
      <c r="T56" s="179" t="s">
        <v>342</v>
      </c>
      <c r="U56" s="383" t="s">
        <v>387</v>
      </c>
      <c r="V56" s="383" t="s">
        <v>387</v>
      </c>
      <c r="W56" s="179" t="s">
        <v>342</v>
      </c>
      <c r="X56" s="48"/>
      <c r="AI56" s="63"/>
      <c r="AJ56" s="63"/>
      <c r="AK56" s="63"/>
      <c r="AO56" s="28"/>
      <c r="AP56" s="28"/>
    </row>
    <row r="57" spans="1:46" s="9" customFormat="1" ht="25.5" customHeight="1" x14ac:dyDescent="0.2">
      <c r="A57" s="67" t="s">
        <v>49</v>
      </c>
      <c r="B57" s="510" t="s">
        <v>397</v>
      </c>
      <c r="C57" s="510"/>
      <c r="D57" s="475" t="s">
        <v>398</v>
      </c>
      <c r="E57" s="476"/>
      <c r="F57" s="475" t="s">
        <v>398</v>
      </c>
      <c r="G57" s="476"/>
      <c r="H57" s="510" t="s">
        <v>399</v>
      </c>
      <c r="I57" s="510"/>
      <c r="J57" s="475" t="s">
        <v>400</v>
      </c>
      <c r="K57" s="476"/>
      <c r="M57" s="67" t="s">
        <v>117</v>
      </c>
      <c r="N57" s="506" t="s">
        <v>320</v>
      </c>
      <c r="O57" s="506"/>
      <c r="P57" s="467" t="s">
        <v>322</v>
      </c>
      <c r="Q57" s="468"/>
      <c r="R57" s="464" t="s">
        <v>323</v>
      </c>
      <c r="S57" s="464"/>
      <c r="T57" s="179" t="s">
        <v>342</v>
      </c>
      <c r="U57" s="383" t="s">
        <v>387</v>
      </c>
      <c r="V57" s="383" t="s">
        <v>387</v>
      </c>
      <c r="W57" s="179" t="s">
        <v>342</v>
      </c>
      <c r="X57" s="48"/>
      <c r="Y57" s="60"/>
      <c r="AI57" s="63"/>
      <c r="AJ57" s="63"/>
      <c r="AK57" s="63"/>
      <c r="AL57" s="28"/>
      <c r="AM57" s="28"/>
      <c r="AN57" s="28"/>
      <c r="AO57" s="28"/>
      <c r="AP57" s="28"/>
    </row>
    <row r="58" spans="1:46" s="9" customFormat="1" ht="25.5" customHeight="1" x14ac:dyDescent="0.2">
      <c r="A58" s="67" t="s">
        <v>50</v>
      </c>
      <c r="B58" s="510" t="s">
        <v>397</v>
      </c>
      <c r="C58" s="510"/>
      <c r="D58" s="475" t="s">
        <v>398</v>
      </c>
      <c r="E58" s="476"/>
      <c r="F58" s="475" t="s">
        <v>398</v>
      </c>
      <c r="G58" s="476"/>
      <c r="H58" s="510" t="s">
        <v>399</v>
      </c>
      <c r="I58" s="510"/>
      <c r="J58" s="475" t="s">
        <v>400</v>
      </c>
      <c r="K58" s="476"/>
      <c r="M58" s="67" t="s">
        <v>118</v>
      </c>
      <c r="N58" s="506" t="s">
        <v>320</v>
      </c>
      <c r="O58" s="506"/>
      <c r="P58" s="467" t="s">
        <v>322</v>
      </c>
      <c r="Q58" s="468"/>
      <c r="R58" s="464" t="s">
        <v>323</v>
      </c>
      <c r="S58" s="464"/>
      <c r="T58" s="179" t="s">
        <v>342</v>
      </c>
      <c r="U58" s="383" t="s">
        <v>387</v>
      </c>
      <c r="V58" s="383" t="s">
        <v>387</v>
      </c>
      <c r="W58" s="179" t="s">
        <v>342</v>
      </c>
      <c r="X58" s="48"/>
      <c r="Y58" s="60"/>
    </row>
    <row r="59" spans="1:46" ht="25.5" customHeight="1" x14ac:dyDescent="0.2">
      <c r="A59" s="9"/>
      <c r="B59" s="507" t="s">
        <v>243</v>
      </c>
      <c r="C59" s="507"/>
      <c r="D59" s="507" t="s">
        <v>243</v>
      </c>
      <c r="E59" s="507"/>
      <c r="F59" s="507" t="s">
        <v>243</v>
      </c>
      <c r="G59" s="507"/>
      <c r="H59" s="507" t="s">
        <v>243</v>
      </c>
      <c r="I59" s="507"/>
      <c r="J59" s="507" t="s">
        <v>243</v>
      </c>
      <c r="K59" s="507"/>
      <c r="M59" s="9"/>
      <c r="N59" s="424" t="s">
        <v>241</v>
      </c>
      <c r="O59" s="425"/>
      <c r="P59" s="136" t="s">
        <v>62</v>
      </c>
      <c r="Q59" s="165" t="s">
        <v>77</v>
      </c>
      <c r="R59" s="136" t="s">
        <v>103</v>
      </c>
      <c r="S59" s="165" t="s">
        <v>77</v>
      </c>
      <c r="T59" s="136" t="s">
        <v>239</v>
      </c>
      <c r="U59" s="165" t="s">
        <v>241</v>
      </c>
      <c r="V59" s="165" t="s">
        <v>241</v>
      </c>
      <c r="W59" s="136" t="s">
        <v>239</v>
      </c>
      <c r="X59" s="48"/>
      <c r="Y59" s="24"/>
    </row>
    <row r="60" spans="1:46" ht="18.75" customHeight="1" x14ac:dyDescent="0.2">
      <c r="A60" s="49"/>
      <c r="B60" s="465" t="s">
        <v>113</v>
      </c>
      <c r="C60" s="466"/>
      <c r="D60" s="466"/>
      <c r="E60" s="466"/>
      <c r="F60" s="604" t="s">
        <v>271</v>
      </c>
      <c r="G60" s="604"/>
      <c r="H60" s="604"/>
      <c r="I60" s="515" t="s">
        <v>18</v>
      </c>
      <c r="J60" s="515"/>
      <c r="K60" s="140" t="s">
        <v>91</v>
      </c>
      <c r="M60" s="19"/>
      <c r="N60" s="465" t="s">
        <v>132</v>
      </c>
      <c r="O60" s="466"/>
      <c r="P60" s="466"/>
      <c r="Q60" s="466"/>
      <c r="R60" s="466" t="s">
        <v>18</v>
      </c>
      <c r="S60" s="466"/>
      <c r="T60" s="466"/>
      <c r="U60" s="466"/>
      <c r="V60" s="466" t="s">
        <v>237</v>
      </c>
      <c r="W60" s="520"/>
      <c r="X60" s="38"/>
      <c r="Y60" s="24"/>
    </row>
    <row r="61" spans="1:46" ht="16.5" customHeight="1" x14ac:dyDescent="0.2">
      <c r="A61" s="49"/>
      <c r="B61" s="478" t="s">
        <v>5</v>
      </c>
      <c r="C61" s="479"/>
      <c r="D61" s="478" t="s">
        <v>6</v>
      </c>
      <c r="E61" s="479"/>
      <c r="F61" s="478" t="s">
        <v>7</v>
      </c>
      <c r="G61" s="479"/>
      <c r="H61" s="478" t="s">
        <v>8</v>
      </c>
      <c r="I61" s="479"/>
      <c r="J61" s="478" t="s">
        <v>9</v>
      </c>
      <c r="K61" s="479"/>
      <c r="M61" s="19"/>
      <c r="N61" s="477" t="s">
        <v>43</v>
      </c>
      <c r="O61" s="477"/>
      <c r="P61" s="477" t="s">
        <v>6</v>
      </c>
      <c r="Q61" s="477"/>
      <c r="R61" s="477" t="s">
        <v>44</v>
      </c>
      <c r="S61" s="477"/>
      <c r="T61" s="477" t="s">
        <v>45</v>
      </c>
      <c r="U61" s="477"/>
      <c r="V61" s="477" t="s">
        <v>42</v>
      </c>
      <c r="W61" s="477"/>
      <c r="X61" s="53"/>
      <c r="Y61" s="24"/>
      <c r="Z61" s="23"/>
      <c r="AA61" s="23"/>
    </row>
    <row r="62" spans="1:46" ht="22.5" customHeight="1" x14ac:dyDescent="0.2">
      <c r="A62" s="49" t="s">
        <v>109</v>
      </c>
      <c r="B62" s="502" t="s">
        <v>333</v>
      </c>
      <c r="C62" s="503"/>
      <c r="D62" s="500" t="s">
        <v>179</v>
      </c>
      <c r="E62" s="501"/>
      <c r="F62" s="500" t="s">
        <v>383</v>
      </c>
      <c r="G62" s="501"/>
      <c r="H62" s="508" t="s">
        <v>182</v>
      </c>
      <c r="I62" s="509"/>
      <c r="J62" s="502" t="s">
        <v>333</v>
      </c>
      <c r="K62" s="503"/>
      <c r="M62" s="67" t="s">
        <v>115</v>
      </c>
      <c r="N62" s="154" t="s">
        <v>412</v>
      </c>
      <c r="O62" s="187" t="s">
        <v>412</v>
      </c>
      <c r="P62" s="469" t="s">
        <v>411</v>
      </c>
      <c r="Q62" s="470"/>
      <c r="R62" s="464" t="s">
        <v>323</v>
      </c>
      <c r="S62" s="464"/>
      <c r="T62" s="462" t="s">
        <v>409</v>
      </c>
      <c r="U62" s="463"/>
      <c r="V62" s="154" t="s">
        <v>412</v>
      </c>
      <c r="W62" s="187" t="s">
        <v>412</v>
      </c>
      <c r="X62" s="53"/>
    </row>
    <row r="63" spans="1:46" ht="22.5" customHeight="1" x14ac:dyDescent="0.2">
      <c r="A63" s="49" t="s">
        <v>110</v>
      </c>
      <c r="B63" s="502" t="s">
        <v>333</v>
      </c>
      <c r="C63" s="503"/>
      <c r="D63" s="500" t="s">
        <v>179</v>
      </c>
      <c r="E63" s="501"/>
      <c r="F63" s="500" t="s">
        <v>383</v>
      </c>
      <c r="G63" s="501"/>
      <c r="H63" s="508" t="s">
        <v>182</v>
      </c>
      <c r="I63" s="509"/>
      <c r="J63" s="502" t="s">
        <v>333</v>
      </c>
      <c r="K63" s="503"/>
      <c r="M63" s="67" t="s">
        <v>116</v>
      </c>
      <c r="N63" s="154" t="s">
        <v>412</v>
      </c>
      <c r="O63" s="187" t="s">
        <v>412</v>
      </c>
      <c r="P63" s="469" t="s">
        <v>411</v>
      </c>
      <c r="Q63" s="470"/>
      <c r="R63" s="464" t="s">
        <v>323</v>
      </c>
      <c r="S63" s="464"/>
      <c r="T63" s="462" t="s">
        <v>409</v>
      </c>
      <c r="U63" s="463"/>
      <c r="V63" s="154" t="s">
        <v>412</v>
      </c>
      <c r="W63" s="187" t="s">
        <v>412</v>
      </c>
      <c r="X63" s="173"/>
    </row>
    <row r="64" spans="1:46" ht="22.5" customHeight="1" x14ac:dyDescent="0.2">
      <c r="A64" s="49" t="s">
        <v>111</v>
      </c>
      <c r="B64" s="502" t="s">
        <v>333</v>
      </c>
      <c r="C64" s="503"/>
      <c r="D64" s="500" t="s">
        <v>179</v>
      </c>
      <c r="E64" s="501"/>
      <c r="F64" s="500" t="s">
        <v>383</v>
      </c>
      <c r="G64" s="501"/>
      <c r="H64" s="508" t="s">
        <v>182</v>
      </c>
      <c r="I64" s="509"/>
      <c r="J64" s="502" t="s">
        <v>333</v>
      </c>
      <c r="K64" s="503"/>
      <c r="M64" s="67" t="s">
        <v>117</v>
      </c>
      <c r="N64" s="154" t="s">
        <v>412</v>
      </c>
      <c r="O64" s="187" t="s">
        <v>412</v>
      </c>
      <c r="P64" s="469" t="s">
        <v>410</v>
      </c>
      <c r="Q64" s="470"/>
      <c r="R64" s="525" t="s">
        <v>380</v>
      </c>
      <c r="S64" s="526"/>
      <c r="T64" s="469" t="s">
        <v>410</v>
      </c>
      <c r="U64" s="470"/>
      <c r="V64" s="154" t="s">
        <v>412</v>
      </c>
      <c r="W64" s="187" t="s">
        <v>412</v>
      </c>
      <c r="X64" s="173"/>
      <c r="AC64" s="52"/>
    </row>
    <row r="65" spans="1:28" s="23" customFormat="1" ht="22.5" customHeight="1" x14ac:dyDescent="0.2">
      <c r="A65" s="49" t="s">
        <v>112</v>
      </c>
      <c r="B65" s="502" t="s">
        <v>333</v>
      </c>
      <c r="C65" s="503"/>
      <c r="D65" s="500" t="s">
        <v>179</v>
      </c>
      <c r="E65" s="501"/>
      <c r="F65" s="500" t="s">
        <v>383</v>
      </c>
      <c r="G65" s="501"/>
      <c r="H65" s="508" t="s">
        <v>182</v>
      </c>
      <c r="I65" s="509"/>
      <c r="J65" s="502" t="s">
        <v>333</v>
      </c>
      <c r="K65" s="503"/>
      <c r="M65" s="67" t="s">
        <v>118</v>
      </c>
      <c r="N65" s="154" t="s">
        <v>412</v>
      </c>
      <c r="O65" s="187" t="s">
        <v>412</v>
      </c>
      <c r="P65" s="469" t="s">
        <v>410</v>
      </c>
      <c r="Q65" s="470"/>
      <c r="R65" s="525" t="s">
        <v>380</v>
      </c>
      <c r="S65" s="526"/>
      <c r="T65" s="469" t="s">
        <v>410</v>
      </c>
      <c r="U65" s="470"/>
      <c r="V65" s="154" t="s">
        <v>412</v>
      </c>
      <c r="W65" s="187" t="s">
        <v>412</v>
      </c>
      <c r="X65" s="37"/>
    </row>
    <row r="66" spans="1:28" s="23" customFormat="1" ht="22.5" customHeight="1" x14ac:dyDescent="0.2">
      <c r="A66" s="49" t="s">
        <v>415</v>
      </c>
      <c r="B66" s="502" t="s">
        <v>333</v>
      </c>
      <c r="C66" s="503"/>
      <c r="D66" s="500" t="s">
        <v>179</v>
      </c>
      <c r="E66" s="501"/>
      <c r="F66" s="500" t="s">
        <v>383</v>
      </c>
      <c r="G66" s="501"/>
      <c r="H66" s="508" t="s">
        <v>182</v>
      </c>
      <c r="I66" s="509"/>
      <c r="J66" s="502" t="s">
        <v>333</v>
      </c>
      <c r="K66" s="503"/>
      <c r="M66" s="9"/>
      <c r="N66" s="136" t="s">
        <v>233</v>
      </c>
      <c r="O66" s="384" t="s">
        <v>237</v>
      </c>
      <c r="P66" s="438" t="s">
        <v>237</v>
      </c>
      <c r="Q66" s="439"/>
      <c r="R66" s="136" t="s">
        <v>77</v>
      </c>
      <c r="S66" s="153" t="s">
        <v>230</v>
      </c>
      <c r="T66" s="136" t="s">
        <v>233</v>
      </c>
      <c r="U66" s="165" t="s">
        <v>237</v>
      </c>
      <c r="V66" s="136" t="s">
        <v>233</v>
      </c>
      <c r="W66" s="165" t="s">
        <v>237</v>
      </c>
      <c r="X66" s="58"/>
      <c r="Y66" s="22"/>
    </row>
    <row r="67" spans="1:28" s="23" customFormat="1" ht="22.5" customHeight="1" x14ac:dyDescent="0.2">
      <c r="A67" s="49"/>
      <c r="B67" s="424" t="s">
        <v>180</v>
      </c>
      <c r="C67" s="425"/>
      <c r="D67" s="424" t="s">
        <v>57</v>
      </c>
      <c r="E67" s="425"/>
      <c r="F67" s="424" t="s">
        <v>57</v>
      </c>
      <c r="G67" s="425"/>
      <c r="H67" s="424" t="s">
        <v>86</v>
      </c>
      <c r="I67" s="425"/>
      <c r="J67" s="424" t="s">
        <v>180</v>
      </c>
      <c r="K67" s="425"/>
      <c r="M67" s="9"/>
      <c r="N67" s="424"/>
      <c r="O67" s="483"/>
      <c r="P67" s="483"/>
      <c r="Q67" s="483"/>
      <c r="R67" s="483"/>
      <c r="S67" s="483"/>
      <c r="T67" s="483"/>
      <c r="U67" s="483"/>
      <c r="V67" s="483"/>
      <c r="W67" s="425"/>
      <c r="X67" s="58"/>
      <c r="Y67" s="22"/>
    </row>
    <row r="68" spans="1:28" s="23" customFormat="1" ht="20.25" customHeight="1" x14ac:dyDescent="0.2">
      <c r="A68" s="49"/>
      <c r="B68" s="465" t="s">
        <v>114</v>
      </c>
      <c r="C68" s="466"/>
      <c r="D68" s="466"/>
      <c r="E68" s="466"/>
      <c r="F68" s="466" t="s">
        <v>18</v>
      </c>
      <c r="G68" s="466"/>
      <c r="H68" s="466"/>
      <c r="I68" s="466"/>
      <c r="J68" s="466" t="s">
        <v>285</v>
      </c>
      <c r="K68" s="520"/>
      <c r="M68" s="19"/>
      <c r="N68" s="465" t="s">
        <v>137</v>
      </c>
      <c r="O68" s="466"/>
      <c r="P68" s="466"/>
      <c r="Q68" s="466"/>
      <c r="R68" s="466" t="s">
        <v>18</v>
      </c>
      <c r="S68" s="466"/>
      <c r="T68" s="466"/>
      <c r="U68" s="466"/>
      <c r="V68" s="466" t="s">
        <v>293</v>
      </c>
      <c r="W68" s="520"/>
      <c r="X68" s="58"/>
      <c r="Y68" s="22"/>
    </row>
    <row r="69" spans="1:28" ht="16.5" customHeight="1" x14ac:dyDescent="0.2">
      <c r="A69" s="49"/>
      <c r="B69" s="478" t="s">
        <v>5</v>
      </c>
      <c r="C69" s="479"/>
      <c r="D69" s="478" t="s">
        <v>6</v>
      </c>
      <c r="E69" s="479"/>
      <c r="F69" s="478" t="s">
        <v>7</v>
      </c>
      <c r="G69" s="479"/>
      <c r="H69" s="478" t="s">
        <v>8</v>
      </c>
      <c r="I69" s="479"/>
      <c r="J69" s="478" t="s">
        <v>9</v>
      </c>
      <c r="K69" s="479"/>
      <c r="M69" s="19"/>
      <c r="N69" s="477" t="s">
        <v>43</v>
      </c>
      <c r="O69" s="477"/>
      <c r="P69" s="477" t="s">
        <v>6</v>
      </c>
      <c r="Q69" s="477"/>
      <c r="R69" s="477" t="s">
        <v>44</v>
      </c>
      <c r="S69" s="477"/>
      <c r="T69" s="477" t="s">
        <v>45</v>
      </c>
      <c r="U69" s="477"/>
      <c r="V69" s="478" t="s">
        <v>42</v>
      </c>
      <c r="W69" s="479"/>
      <c r="X69" s="58"/>
      <c r="Y69" s="20"/>
    </row>
    <row r="70" spans="1:28" ht="27" customHeight="1" x14ac:dyDescent="0.2">
      <c r="A70" s="49" t="s">
        <v>109</v>
      </c>
      <c r="B70" s="168" t="s">
        <v>185</v>
      </c>
      <c r="C70" s="183" t="s">
        <v>401</v>
      </c>
      <c r="D70" s="183" t="s">
        <v>401</v>
      </c>
      <c r="E70" s="168" t="s">
        <v>185</v>
      </c>
      <c r="F70" s="162" t="s">
        <v>338</v>
      </c>
      <c r="G70" s="164" t="s">
        <v>339</v>
      </c>
      <c r="H70" s="139" t="s">
        <v>288</v>
      </c>
      <c r="I70" s="420" t="s">
        <v>286</v>
      </c>
      <c r="J70" s="473" t="s">
        <v>340</v>
      </c>
      <c r="K70" s="474"/>
      <c r="M70" s="19" t="s">
        <v>115</v>
      </c>
      <c r="N70" s="459" t="s">
        <v>311</v>
      </c>
      <c r="O70" s="459"/>
      <c r="P70" s="482" t="s">
        <v>313</v>
      </c>
      <c r="Q70" s="482"/>
      <c r="R70" s="459" t="s">
        <v>311</v>
      </c>
      <c r="S70" s="459"/>
      <c r="T70" s="459" t="s">
        <v>312</v>
      </c>
      <c r="U70" s="459"/>
      <c r="V70" s="459" t="s">
        <v>311</v>
      </c>
      <c r="W70" s="459"/>
      <c r="X70" s="58"/>
      <c r="Y70" s="20"/>
    </row>
    <row r="71" spans="1:28" ht="27" customHeight="1" x14ac:dyDescent="0.2">
      <c r="A71" s="49" t="s">
        <v>110</v>
      </c>
      <c r="B71" s="168" t="s">
        <v>185</v>
      </c>
      <c r="C71" s="183" t="s">
        <v>401</v>
      </c>
      <c r="D71" s="183" t="s">
        <v>401</v>
      </c>
      <c r="E71" s="168" t="s">
        <v>185</v>
      </c>
      <c r="F71" s="162" t="s">
        <v>338</v>
      </c>
      <c r="G71" s="164" t="s">
        <v>339</v>
      </c>
      <c r="H71" s="139" t="s">
        <v>288</v>
      </c>
      <c r="I71" s="420" t="s">
        <v>286</v>
      </c>
      <c r="J71" s="473" t="s">
        <v>340</v>
      </c>
      <c r="K71" s="474"/>
      <c r="M71" s="19" t="s">
        <v>116</v>
      </c>
      <c r="N71" s="459" t="s">
        <v>311</v>
      </c>
      <c r="O71" s="459"/>
      <c r="P71" s="482" t="s">
        <v>313</v>
      </c>
      <c r="Q71" s="482"/>
      <c r="R71" s="459" t="s">
        <v>311</v>
      </c>
      <c r="S71" s="459"/>
      <c r="T71" s="459" t="s">
        <v>312</v>
      </c>
      <c r="U71" s="459"/>
      <c r="V71" s="459" t="s">
        <v>311</v>
      </c>
      <c r="W71" s="459"/>
      <c r="X71" s="83"/>
      <c r="Y71" s="20"/>
      <c r="AB71" s="20"/>
    </row>
    <row r="72" spans="1:28" ht="27" customHeight="1" x14ac:dyDescent="0.2">
      <c r="A72" s="49" t="s">
        <v>111</v>
      </c>
      <c r="B72" s="168" t="s">
        <v>185</v>
      </c>
      <c r="C72" s="183" t="s">
        <v>401</v>
      </c>
      <c r="D72" s="183" t="s">
        <v>401</v>
      </c>
      <c r="E72" s="168" t="s">
        <v>185</v>
      </c>
      <c r="F72" s="162" t="s">
        <v>338</v>
      </c>
      <c r="G72" s="164" t="s">
        <v>339</v>
      </c>
      <c r="H72" s="139" t="s">
        <v>288</v>
      </c>
      <c r="I72" s="420" t="s">
        <v>286</v>
      </c>
      <c r="J72" s="473" t="s">
        <v>340</v>
      </c>
      <c r="K72" s="474"/>
      <c r="M72" s="19" t="s">
        <v>117</v>
      </c>
      <c r="N72" s="459" t="s">
        <v>311</v>
      </c>
      <c r="O72" s="459"/>
      <c r="P72" s="482" t="s">
        <v>313</v>
      </c>
      <c r="Q72" s="482"/>
      <c r="R72" s="459" t="s">
        <v>311</v>
      </c>
      <c r="S72" s="459"/>
      <c r="T72" s="459" t="s">
        <v>312</v>
      </c>
      <c r="U72" s="459"/>
      <c r="V72" s="459" t="s">
        <v>311</v>
      </c>
      <c r="W72" s="459"/>
      <c r="X72" s="83"/>
      <c r="Y72" s="20"/>
      <c r="AB72" s="20"/>
    </row>
    <row r="73" spans="1:28" ht="27" customHeight="1" x14ac:dyDescent="0.2">
      <c r="A73" s="49" t="s">
        <v>112</v>
      </c>
      <c r="B73" s="168" t="s">
        <v>185</v>
      </c>
      <c r="C73" s="183" t="s">
        <v>401</v>
      </c>
      <c r="D73" s="183" t="s">
        <v>401</v>
      </c>
      <c r="E73" s="168" t="s">
        <v>185</v>
      </c>
      <c r="F73" s="162" t="s">
        <v>338</v>
      </c>
      <c r="G73" s="164" t="s">
        <v>339</v>
      </c>
      <c r="H73" s="434" t="s">
        <v>184</v>
      </c>
      <c r="I73" s="435"/>
      <c r="J73" s="434" t="s">
        <v>330</v>
      </c>
      <c r="K73" s="435"/>
      <c r="M73" s="19" t="s">
        <v>118</v>
      </c>
      <c r="N73" s="459" t="s">
        <v>311</v>
      </c>
      <c r="O73" s="459"/>
      <c r="P73" s="482" t="s">
        <v>313</v>
      </c>
      <c r="Q73" s="482"/>
      <c r="R73" s="459" t="s">
        <v>311</v>
      </c>
      <c r="S73" s="459"/>
      <c r="T73" s="459" t="s">
        <v>312</v>
      </c>
      <c r="U73" s="459"/>
      <c r="V73" s="459" t="s">
        <v>311</v>
      </c>
      <c r="W73" s="459"/>
      <c r="X73" s="83"/>
      <c r="Y73" s="20"/>
      <c r="AB73" s="20"/>
    </row>
    <row r="74" spans="1:28" ht="27" customHeight="1" x14ac:dyDescent="0.2">
      <c r="A74" s="49" t="s">
        <v>415</v>
      </c>
      <c r="B74" s="168" t="s">
        <v>185</v>
      </c>
      <c r="C74" s="183" t="s">
        <v>401</v>
      </c>
      <c r="D74" s="183" t="s">
        <v>401</v>
      </c>
      <c r="E74" s="168" t="s">
        <v>185</v>
      </c>
      <c r="F74" s="162" t="s">
        <v>338</v>
      </c>
      <c r="G74" s="164" t="s">
        <v>339</v>
      </c>
      <c r="H74" s="434" t="s">
        <v>184</v>
      </c>
      <c r="I74" s="435"/>
      <c r="J74" s="434" t="s">
        <v>330</v>
      </c>
      <c r="K74" s="435"/>
      <c r="M74" s="9"/>
      <c r="N74" s="460" t="s">
        <v>263</v>
      </c>
      <c r="O74" s="461"/>
      <c r="P74" s="438" t="s">
        <v>230</v>
      </c>
      <c r="Q74" s="439"/>
      <c r="R74" s="460" t="s">
        <v>263</v>
      </c>
      <c r="S74" s="461"/>
      <c r="T74" s="460" t="s">
        <v>263</v>
      </c>
      <c r="U74" s="461"/>
      <c r="V74" s="460" t="s">
        <v>263</v>
      </c>
      <c r="W74" s="461"/>
      <c r="X74" s="43"/>
      <c r="Y74" s="20"/>
      <c r="AB74" s="20"/>
    </row>
    <row r="75" spans="1:28" ht="27" customHeight="1" x14ac:dyDescent="0.2">
      <c r="A75" s="49"/>
      <c r="B75" s="165" t="s">
        <v>158</v>
      </c>
      <c r="C75" s="161" t="s">
        <v>241</v>
      </c>
      <c r="D75" s="161" t="s">
        <v>241</v>
      </c>
      <c r="E75" s="165" t="s">
        <v>158</v>
      </c>
      <c r="F75" s="165" t="s">
        <v>69</v>
      </c>
      <c r="G75" s="165" t="s">
        <v>74</v>
      </c>
      <c r="H75" s="165" t="s">
        <v>289</v>
      </c>
      <c r="I75" s="161" t="s">
        <v>85</v>
      </c>
      <c r="J75" s="161" t="s">
        <v>285</v>
      </c>
      <c r="K75" s="165" t="s">
        <v>85</v>
      </c>
      <c r="M75" s="9"/>
      <c r="N75" s="460"/>
      <c r="O75" s="590"/>
      <c r="P75" s="590"/>
      <c r="Q75" s="590"/>
      <c r="R75" s="590"/>
      <c r="S75" s="590"/>
      <c r="T75" s="590"/>
      <c r="U75" s="590"/>
      <c r="V75" s="590"/>
      <c r="W75" s="461"/>
      <c r="X75" s="43"/>
      <c r="Y75" s="20"/>
      <c r="AB75" s="20"/>
    </row>
    <row r="76" spans="1:28" ht="21.75" customHeight="1" x14ac:dyDescent="0.2">
      <c r="A76" s="49"/>
      <c r="B76" s="465" t="s">
        <v>188</v>
      </c>
      <c r="C76" s="466"/>
      <c r="D76" s="466"/>
      <c r="E76" s="466"/>
      <c r="F76" s="466" t="s">
        <v>18</v>
      </c>
      <c r="G76" s="466"/>
      <c r="H76" s="466"/>
      <c r="I76" s="466"/>
      <c r="J76" s="466" t="s">
        <v>92</v>
      </c>
      <c r="K76" s="520"/>
      <c r="M76" s="49"/>
      <c r="N76" s="465" t="s">
        <v>133</v>
      </c>
      <c r="O76" s="466"/>
      <c r="P76" s="466"/>
      <c r="Q76" s="466"/>
      <c r="R76" s="604" t="s">
        <v>271</v>
      </c>
      <c r="S76" s="604"/>
      <c r="T76" s="604"/>
      <c r="U76" s="515" t="s">
        <v>18</v>
      </c>
      <c r="V76" s="515"/>
      <c r="W76" s="140" t="s">
        <v>66</v>
      </c>
      <c r="X76" s="43"/>
      <c r="Y76" s="20"/>
      <c r="AB76" s="20"/>
    </row>
    <row r="77" spans="1:28" ht="15" customHeight="1" x14ac:dyDescent="0.2">
      <c r="A77" s="49"/>
      <c r="B77" s="478" t="s">
        <v>5</v>
      </c>
      <c r="C77" s="479"/>
      <c r="D77" s="478" t="s">
        <v>6</v>
      </c>
      <c r="E77" s="479"/>
      <c r="F77" s="478" t="s">
        <v>7</v>
      </c>
      <c r="G77" s="479"/>
      <c r="H77" s="478" t="s">
        <v>8</v>
      </c>
      <c r="I77" s="479"/>
      <c r="J77" s="478" t="s">
        <v>9</v>
      </c>
      <c r="K77" s="479"/>
      <c r="M77" s="49"/>
      <c r="N77" s="478" t="s">
        <v>5</v>
      </c>
      <c r="O77" s="479"/>
      <c r="P77" s="478" t="s">
        <v>6</v>
      </c>
      <c r="Q77" s="479"/>
      <c r="R77" s="478" t="s">
        <v>7</v>
      </c>
      <c r="S77" s="479"/>
      <c r="T77" s="478" t="s">
        <v>8</v>
      </c>
      <c r="U77" s="479"/>
      <c r="V77" s="478" t="s">
        <v>9</v>
      </c>
      <c r="W77" s="479"/>
      <c r="X77" s="44"/>
    </row>
    <row r="78" spans="1:28" ht="27" customHeight="1" x14ac:dyDescent="0.2">
      <c r="A78" s="49" t="s">
        <v>109</v>
      </c>
      <c r="B78" s="142" t="s">
        <v>341</v>
      </c>
      <c r="C78" s="143" t="s">
        <v>190</v>
      </c>
      <c r="D78" s="541" t="s">
        <v>192</v>
      </c>
      <c r="E78" s="542"/>
      <c r="F78" s="168" t="s">
        <v>287</v>
      </c>
      <c r="G78" s="143" t="s">
        <v>190</v>
      </c>
      <c r="H78" s="142" t="s">
        <v>341</v>
      </c>
      <c r="I78" s="168" t="s">
        <v>287</v>
      </c>
      <c r="J78" s="480" t="s">
        <v>331</v>
      </c>
      <c r="K78" s="481"/>
      <c r="M78" s="67" t="s">
        <v>119</v>
      </c>
      <c r="N78" s="551" t="s">
        <v>195</v>
      </c>
      <c r="O78" s="552"/>
      <c r="P78" s="467" t="s">
        <v>184</v>
      </c>
      <c r="Q78" s="468"/>
      <c r="R78" s="168" t="s">
        <v>185</v>
      </c>
      <c r="S78" s="141" t="s">
        <v>345</v>
      </c>
      <c r="T78" s="168" t="s">
        <v>185</v>
      </c>
      <c r="U78" s="141" t="s">
        <v>345</v>
      </c>
      <c r="V78" s="588" t="s">
        <v>197</v>
      </c>
      <c r="W78" s="589"/>
    </row>
    <row r="79" spans="1:28" ht="27" customHeight="1" x14ac:dyDescent="0.2">
      <c r="A79" s="49" t="s">
        <v>110</v>
      </c>
      <c r="B79" s="142" t="s">
        <v>341</v>
      </c>
      <c r="C79" s="143" t="s">
        <v>190</v>
      </c>
      <c r="D79" s="541" t="s">
        <v>192</v>
      </c>
      <c r="E79" s="542"/>
      <c r="F79" s="168" t="s">
        <v>287</v>
      </c>
      <c r="G79" s="143" t="s">
        <v>190</v>
      </c>
      <c r="H79" s="142" t="s">
        <v>341</v>
      </c>
      <c r="I79" s="168" t="s">
        <v>287</v>
      </c>
      <c r="J79" s="480" t="s">
        <v>331</v>
      </c>
      <c r="K79" s="481"/>
      <c r="M79" s="67" t="s">
        <v>121</v>
      </c>
      <c r="N79" s="551" t="s">
        <v>195</v>
      </c>
      <c r="O79" s="552"/>
      <c r="P79" s="467" t="s">
        <v>184</v>
      </c>
      <c r="Q79" s="468"/>
      <c r="R79" s="168" t="s">
        <v>185</v>
      </c>
      <c r="S79" s="141" t="s">
        <v>345</v>
      </c>
      <c r="T79" s="168" t="s">
        <v>185</v>
      </c>
      <c r="U79" s="141" t="s">
        <v>345</v>
      </c>
      <c r="V79" s="588" t="s">
        <v>197</v>
      </c>
      <c r="W79" s="589"/>
    </row>
    <row r="80" spans="1:28" ht="27" customHeight="1" x14ac:dyDescent="0.2">
      <c r="A80" s="49" t="s">
        <v>111</v>
      </c>
      <c r="B80" s="142" t="s">
        <v>341</v>
      </c>
      <c r="C80" s="143" t="s">
        <v>190</v>
      </c>
      <c r="D80" s="541" t="s">
        <v>192</v>
      </c>
      <c r="E80" s="542"/>
      <c r="F80" s="168" t="s">
        <v>287</v>
      </c>
      <c r="G80" s="143" t="s">
        <v>190</v>
      </c>
      <c r="H80" s="142" t="s">
        <v>341</v>
      </c>
      <c r="I80" s="168" t="s">
        <v>287</v>
      </c>
      <c r="J80" s="480" t="s">
        <v>331</v>
      </c>
      <c r="K80" s="481"/>
      <c r="M80" s="67" t="s">
        <v>122</v>
      </c>
      <c r="N80" s="551" t="s">
        <v>195</v>
      </c>
      <c r="O80" s="552"/>
      <c r="P80" s="535" t="s">
        <v>196</v>
      </c>
      <c r="Q80" s="535"/>
      <c r="R80" s="168" t="s">
        <v>185</v>
      </c>
      <c r="S80" s="141" t="s">
        <v>345</v>
      </c>
      <c r="T80" s="168" t="s">
        <v>185</v>
      </c>
      <c r="U80" s="141" t="s">
        <v>345</v>
      </c>
      <c r="V80" s="588" t="s">
        <v>197</v>
      </c>
      <c r="W80" s="589"/>
    </row>
    <row r="81" spans="1:23" ht="27" customHeight="1" x14ac:dyDescent="0.2">
      <c r="A81" s="49" t="s">
        <v>112</v>
      </c>
      <c r="B81" s="142" t="s">
        <v>341</v>
      </c>
      <c r="C81" s="143" t="s">
        <v>190</v>
      </c>
      <c r="D81" s="541" t="s">
        <v>192</v>
      </c>
      <c r="E81" s="542"/>
      <c r="F81" s="168" t="s">
        <v>287</v>
      </c>
      <c r="G81" s="143" t="s">
        <v>190</v>
      </c>
      <c r="H81" s="142" t="s">
        <v>341</v>
      </c>
      <c r="I81" s="168" t="s">
        <v>287</v>
      </c>
      <c r="J81" s="622" t="s">
        <v>332</v>
      </c>
      <c r="K81" s="623"/>
      <c r="M81" s="67" t="s">
        <v>120</v>
      </c>
      <c r="N81" s="551" t="s">
        <v>195</v>
      </c>
      <c r="O81" s="552"/>
      <c r="P81" s="535" t="s">
        <v>196</v>
      </c>
      <c r="Q81" s="535"/>
      <c r="R81" s="168" t="s">
        <v>185</v>
      </c>
      <c r="S81" s="141" t="s">
        <v>345</v>
      </c>
      <c r="T81" s="168" t="s">
        <v>185</v>
      </c>
      <c r="U81" s="141" t="s">
        <v>345</v>
      </c>
      <c r="V81" s="467" t="s">
        <v>184</v>
      </c>
      <c r="W81" s="468"/>
    </row>
    <row r="82" spans="1:23" ht="27" customHeight="1" x14ac:dyDescent="0.2">
      <c r="A82" s="49" t="s">
        <v>415</v>
      </c>
      <c r="B82" s="142" t="s">
        <v>341</v>
      </c>
      <c r="C82" s="143" t="s">
        <v>190</v>
      </c>
      <c r="D82" s="541" t="s">
        <v>192</v>
      </c>
      <c r="E82" s="542"/>
      <c r="F82" s="168" t="s">
        <v>287</v>
      </c>
      <c r="G82" s="143" t="s">
        <v>190</v>
      </c>
      <c r="H82" s="142" t="s">
        <v>341</v>
      </c>
      <c r="I82" s="168" t="s">
        <v>287</v>
      </c>
      <c r="J82" s="622" t="s">
        <v>332</v>
      </c>
      <c r="K82" s="623"/>
      <c r="M82" s="49" t="s">
        <v>123</v>
      </c>
      <c r="N82" s="551" t="s">
        <v>195</v>
      </c>
      <c r="O82" s="552"/>
      <c r="P82" s="535" t="s">
        <v>196</v>
      </c>
      <c r="Q82" s="535"/>
      <c r="R82" s="168" t="s">
        <v>185</v>
      </c>
      <c r="S82" s="141" t="s">
        <v>345</v>
      </c>
      <c r="T82" s="168" t="s">
        <v>185</v>
      </c>
      <c r="U82" s="141" t="s">
        <v>345</v>
      </c>
      <c r="V82" s="467" t="s">
        <v>184</v>
      </c>
      <c r="W82" s="468"/>
    </row>
    <row r="83" spans="1:23" ht="27" customHeight="1" x14ac:dyDescent="0.2">
      <c r="A83" s="49"/>
      <c r="B83" s="165" t="s">
        <v>186</v>
      </c>
      <c r="C83" s="165" t="s">
        <v>191</v>
      </c>
      <c r="D83" s="424" t="s">
        <v>62</v>
      </c>
      <c r="E83" s="425"/>
      <c r="F83" s="165" t="s">
        <v>158</v>
      </c>
      <c r="G83" s="165" t="s">
        <v>191</v>
      </c>
      <c r="H83" s="165" t="s">
        <v>186</v>
      </c>
      <c r="I83" s="165" t="s">
        <v>158</v>
      </c>
      <c r="J83" s="161" t="s">
        <v>66</v>
      </c>
      <c r="K83" s="165" t="s">
        <v>186</v>
      </c>
      <c r="M83" s="49"/>
      <c r="N83" s="424" t="s">
        <v>69</v>
      </c>
      <c r="O83" s="425"/>
      <c r="P83" s="380" t="s">
        <v>77</v>
      </c>
      <c r="Q83" s="380" t="s">
        <v>66</v>
      </c>
      <c r="R83" s="165" t="s">
        <v>158</v>
      </c>
      <c r="S83" s="165" t="s">
        <v>186</v>
      </c>
      <c r="T83" s="165" t="s">
        <v>158</v>
      </c>
      <c r="U83" s="165" t="s">
        <v>186</v>
      </c>
      <c r="V83" s="384" t="s">
        <v>92</v>
      </c>
      <c r="W83" s="384" t="s">
        <v>77</v>
      </c>
    </row>
    <row r="84" spans="1:23" ht="21" customHeight="1" x14ac:dyDescent="0.2">
      <c r="A84" s="49"/>
      <c r="B84" s="465" t="s">
        <v>187</v>
      </c>
      <c r="C84" s="466"/>
      <c r="D84" s="466"/>
      <c r="E84" s="466"/>
      <c r="F84" s="466" t="s">
        <v>18</v>
      </c>
      <c r="G84" s="466"/>
      <c r="H84" s="466"/>
      <c r="I84" s="466"/>
      <c r="J84" s="466" t="s">
        <v>186</v>
      </c>
      <c r="K84" s="520"/>
      <c r="M84" s="49"/>
      <c r="N84" s="465" t="s">
        <v>134</v>
      </c>
      <c r="O84" s="466"/>
      <c r="P84" s="466"/>
      <c r="Q84" s="466"/>
      <c r="R84" s="466" t="s">
        <v>18</v>
      </c>
      <c r="S84" s="466"/>
      <c r="T84" s="466"/>
      <c r="U84" s="466"/>
      <c r="V84" s="466" t="s">
        <v>85</v>
      </c>
      <c r="W84" s="520"/>
    </row>
    <row r="85" spans="1:23" ht="14.25" customHeight="1" x14ac:dyDescent="0.2">
      <c r="A85" s="49"/>
      <c r="B85" s="478" t="s">
        <v>5</v>
      </c>
      <c r="C85" s="479"/>
      <c r="D85" s="478" t="s">
        <v>6</v>
      </c>
      <c r="E85" s="479"/>
      <c r="F85" s="478" t="s">
        <v>7</v>
      </c>
      <c r="G85" s="479"/>
      <c r="H85" s="478" t="s">
        <v>8</v>
      </c>
      <c r="I85" s="479"/>
      <c r="J85" s="478" t="s">
        <v>9</v>
      </c>
      <c r="K85" s="479"/>
      <c r="M85" s="49"/>
      <c r="N85" s="478" t="s">
        <v>5</v>
      </c>
      <c r="O85" s="479"/>
      <c r="P85" s="478" t="s">
        <v>6</v>
      </c>
      <c r="Q85" s="479"/>
      <c r="R85" s="478" t="s">
        <v>7</v>
      </c>
      <c r="S85" s="479"/>
      <c r="T85" s="478" t="s">
        <v>8</v>
      </c>
      <c r="U85" s="479"/>
      <c r="V85" s="478" t="s">
        <v>9</v>
      </c>
      <c r="W85" s="479"/>
    </row>
    <row r="86" spans="1:23" ht="27" customHeight="1" x14ac:dyDescent="0.2">
      <c r="A86" s="49" t="s">
        <v>109</v>
      </c>
      <c r="B86" s="582" t="s">
        <v>326</v>
      </c>
      <c r="C86" s="583"/>
      <c r="D86" s="142" t="s">
        <v>336</v>
      </c>
      <c r="E86" s="145" t="s">
        <v>310</v>
      </c>
      <c r="F86" s="414" t="s">
        <v>335</v>
      </c>
      <c r="G86" s="142" t="s">
        <v>336</v>
      </c>
      <c r="H86" s="163" t="s">
        <v>335</v>
      </c>
      <c r="I86" s="145" t="s">
        <v>310</v>
      </c>
      <c r="J86" s="622" t="s">
        <v>324</v>
      </c>
      <c r="K86" s="623"/>
      <c r="M86" s="67" t="s">
        <v>119</v>
      </c>
      <c r="N86" s="124" t="s">
        <v>203</v>
      </c>
      <c r="O86" s="128" t="s">
        <v>202</v>
      </c>
      <c r="P86" s="128" t="s">
        <v>201</v>
      </c>
      <c r="Q86" s="122" t="s">
        <v>199</v>
      </c>
      <c r="R86" s="124" t="s">
        <v>198</v>
      </c>
      <c r="S86" s="422" t="s">
        <v>199</v>
      </c>
      <c r="T86" s="588" t="s">
        <v>204</v>
      </c>
      <c r="U86" s="589"/>
      <c r="V86" s="455" t="s">
        <v>200</v>
      </c>
      <c r="W86" s="456"/>
    </row>
    <row r="87" spans="1:23" ht="27" customHeight="1" x14ac:dyDescent="0.2">
      <c r="A87" s="49" t="s">
        <v>110</v>
      </c>
      <c r="B87" s="582" t="s">
        <v>326</v>
      </c>
      <c r="C87" s="583"/>
      <c r="D87" s="142" t="s">
        <v>336</v>
      </c>
      <c r="E87" s="145" t="s">
        <v>310</v>
      </c>
      <c r="F87" s="163" t="s">
        <v>335</v>
      </c>
      <c r="G87" s="142" t="s">
        <v>336</v>
      </c>
      <c r="H87" s="163" t="s">
        <v>335</v>
      </c>
      <c r="I87" s="145" t="s">
        <v>310</v>
      </c>
      <c r="J87" s="622" t="s">
        <v>324</v>
      </c>
      <c r="K87" s="623"/>
      <c r="M87" s="67" t="s">
        <v>121</v>
      </c>
      <c r="N87" s="124" t="s">
        <v>203</v>
      </c>
      <c r="O87" s="128" t="s">
        <v>202</v>
      </c>
      <c r="P87" s="128" t="s">
        <v>201</v>
      </c>
      <c r="Q87" s="122" t="s">
        <v>199</v>
      </c>
      <c r="R87" s="124" t="s">
        <v>198</v>
      </c>
      <c r="S87" s="422" t="s">
        <v>199</v>
      </c>
      <c r="T87" s="588" t="s">
        <v>204</v>
      </c>
      <c r="U87" s="589"/>
      <c r="V87" s="455" t="s">
        <v>200</v>
      </c>
      <c r="W87" s="456"/>
    </row>
    <row r="88" spans="1:23" ht="27" customHeight="1" x14ac:dyDescent="0.2">
      <c r="A88" s="49" t="s">
        <v>111</v>
      </c>
      <c r="B88" s="582" t="s">
        <v>326</v>
      </c>
      <c r="C88" s="583"/>
      <c r="D88" s="142" t="s">
        <v>336</v>
      </c>
      <c r="E88" s="145" t="s">
        <v>310</v>
      </c>
      <c r="F88" s="163" t="s">
        <v>335</v>
      </c>
      <c r="G88" s="142" t="s">
        <v>336</v>
      </c>
      <c r="H88" s="163" t="s">
        <v>335</v>
      </c>
      <c r="I88" s="145" t="s">
        <v>310</v>
      </c>
      <c r="J88" s="622" t="s">
        <v>324</v>
      </c>
      <c r="K88" s="623"/>
      <c r="M88" s="67" t="s">
        <v>122</v>
      </c>
      <c r="N88" s="124" t="s">
        <v>203</v>
      </c>
      <c r="O88" s="128" t="s">
        <v>202</v>
      </c>
      <c r="P88" s="128" t="s">
        <v>201</v>
      </c>
      <c r="Q88" s="122" t="s">
        <v>199</v>
      </c>
      <c r="R88" s="124" t="s">
        <v>198</v>
      </c>
      <c r="S88" s="422" t="s">
        <v>199</v>
      </c>
      <c r="T88" s="588" t="s">
        <v>204</v>
      </c>
      <c r="U88" s="589"/>
      <c r="V88" s="455" t="s">
        <v>200</v>
      </c>
      <c r="W88" s="456"/>
    </row>
    <row r="89" spans="1:23" ht="27" customHeight="1" x14ac:dyDescent="0.2">
      <c r="A89" s="49" t="s">
        <v>112</v>
      </c>
      <c r="B89" s="582" t="s">
        <v>325</v>
      </c>
      <c r="C89" s="583"/>
      <c r="D89" s="142" t="s">
        <v>336</v>
      </c>
      <c r="E89" s="145" t="s">
        <v>310</v>
      </c>
      <c r="F89" s="163" t="s">
        <v>335</v>
      </c>
      <c r="G89" s="142" t="s">
        <v>336</v>
      </c>
      <c r="H89" s="163" t="s">
        <v>335</v>
      </c>
      <c r="I89" s="145" t="s">
        <v>310</v>
      </c>
      <c r="J89" s="582" t="s">
        <v>325</v>
      </c>
      <c r="K89" s="583"/>
      <c r="M89" s="67" t="s">
        <v>120</v>
      </c>
      <c r="N89" s="124" t="s">
        <v>203</v>
      </c>
      <c r="O89" s="128" t="s">
        <v>202</v>
      </c>
      <c r="P89" s="128" t="s">
        <v>201</v>
      </c>
      <c r="Q89" s="122" t="s">
        <v>199</v>
      </c>
      <c r="R89" s="124" t="s">
        <v>198</v>
      </c>
      <c r="S89" s="422" t="s">
        <v>199</v>
      </c>
      <c r="T89" s="588" t="s">
        <v>388</v>
      </c>
      <c r="U89" s="589"/>
      <c r="V89" s="455" t="s">
        <v>200</v>
      </c>
      <c r="W89" s="456"/>
    </row>
    <row r="90" spans="1:23" ht="27" customHeight="1" x14ac:dyDescent="0.2">
      <c r="A90" s="49" t="s">
        <v>415</v>
      </c>
      <c r="B90" s="582" t="s">
        <v>325</v>
      </c>
      <c r="C90" s="583"/>
      <c r="D90" s="142" t="s">
        <v>336</v>
      </c>
      <c r="E90" s="145" t="s">
        <v>310</v>
      </c>
      <c r="F90" s="163" t="s">
        <v>335</v>
      </c>
      <c r="G90" s="142" t="s">
        <v>336</v>
      </c>
      <c r="H90" s="163" t="s">
        <v>335</v>
      </c>
      <c r="I90" s="145" t="s">
        <v>310</v>
      </c>
      <c r="J90" s="582" t="s">
        <v>325</v>
      </c>
      <c r="K90" s="583"/>
      <c r="M90" s="49" t="s">
        <v>123</v>
      </c>
      <c r="N90" s="124" t="s">
        <v>203</v>
      </c>
      <c r="O90" s="128" t="s">
        <v>202</v>
      </c>
      <c r="P90" s="128" t="s">
        <v>201</v>
      </c>
      <c r="Q90" s="122" t="s">
        <v>199</v>
      </c>
      <c r="R90" s="124" t="s">
        <v>198</v>
      </c>
      <c r="S90" s="422" t="s">
        <v>199</v>
      </c>
      <c r="T90" s="588" t="s">
        <v>388</v>
      </c>
      <c r="U90" s="589"/>
      <c r="V90" s="455" t="s">
        <v>200</v>
      </c>
      <c r="W90" s="456"/>
    </row>
    <row r="91" spans="1:23" ht="27" customHeight="1" x14ac:dyDescent="0.2">
      <c r="A91" s="49"/>
      <c r="B91" s="424" t="s">
        <v>193</v>
      </c>
      <c r="C91" s="425"/>
      <c r="D91" s="165" t="s">
        <v>186</v>
      </c>
      <c r="E91" s="165" t="s">
        <v>193</v>
      </c>
      <c r="F91" s="165" t="s">
        <v>180</v>
      </c>
      <c r="G91" s="165" t="s">
        <v>186</v>
      </c>
      <c r="H91" s="165" t="s">
        <v>180</v>
      </c>
      <c r="I91" s="165" t="s">
        <v>193</v>
      </c>
      <c r="J91" s="165" t="s">
        <v>186</v>
      </c>
      <c r="K91" s="165" t="s">
        <v>193</v>
      </c>
      <c r="M91" s="49"/>
      <c r="N91" s="126" t="s">
        <v>92</v>
      </c>
      <c r="O91" s="126" t="s">
        <v>57</v>
      </c>
      <c r="P91" s="126" t="s">
        <v>57</v>
      </c>
      <c r="Q91" s="125" t="s">
        <v>85</v>
      </c>
      <c r="R91" s="125" t="s">
        <v>92</v>
      </c>
      <c r="S91" s="421" t="s">
        <v>85</v>
      </c>
      <c r="T91" s="424" t="s">
        <v>92</v>
      </c>
      <c r="U91" s="425"/>
      <c r="V91" s="424" t="s">
        <v>103</v>
      </c>
      <c r="W91" s="425"/>
    </row>
    <row r="92" spans="1:23" ht="21.75" customHeight="1" x14ac:dyDescent="0.2">
      <c r="A92" s="49"/>
      <c r="B92" s="465" t="s">
        <v>138</v>
      </c>
      <c r="C92" s="466"/>
      <c r="D92" s="466"/>
      <c r="E92" s="466"/>
      <c r="F92" s="466" t="s">
        <v>18</v>
      </c>
      <c r="G92" s="466"/>
      <c r="H92" s="466"/>
      <c r="I92" s="466"/>
      <c r="J92" s="466" t="s">
        <v>235</v>
      </c>
      <c r="K92" s="520"/>
      <c r="M92" s="49"/>
      <c r="N92" s="465" t="s">
        <v>135</v>
      </c>
      <c r="O92" s="466"/>
      <c r="P92" s="466"/>
      <c r="Q92" s="466"/>
      <c r="R92" s="466" t="s">
        <v>18</v>
      </c>
      <c r="S92" s="466"/>
      <c r="T92" s="466"/>
      <c r="U92" s="466"/>
      <c r="V92" s="466" t="s">
        <v>209</v>
      </c>
      <c r="W92" s="520"/>
    </row>
    <row r="93" spans="1:23" ht="18.75" customHeight="1" x14ac:dyDescent="0.2">
      <c r="A93" s="49"/>
      <c r="B93" s="478" t="s">
        <v>5</v>
      </c>
      <c r="C93" s="479"/>
      <c r="D93" s="478" t="s">
        <v>6</v>
      </c>
      <c r="E93" s="479"/>
      <c r="F93" s="478" t="s">
        <v>7</v>
      </c>
      <c r="G93" s="479"/>
      <c r="H93" s="478" t="s">
        <v>8</v>
      </c>
      <c r="I93" s="479"/>
      <c r="J93" s="478" t="s">
        <v>9</v>
      </c>
      <c r="K93" s="479"/>
      <c r="M93" s="49"/>
      <c r="N93" s="478" t="s">
        <v>5</v>
      </c>
      <c r="O93" s="479"/>
      <c r="P93" s="478" t="s">
        <v>6</v>
      </c>
      <c r="Q93" s="479"/>
      <c r="R93" s="478" t="s">
        <v>7</v>
      </c>
      <c r="S93" s="479"/>
      <c r="T93" s="478" t="s">
        <v>8</v>
      </c>
      <c r="U93" s="479"/>
      <c r="V93" s="478" t="s">
        <v>9</v>
      </c>
      <c r="W93" s="479"/>
    </row>
    <row r="94" spans="1:23" ht="24" customHeight="1" x14ac:dyDescent="0.2">
      <c r="A94" s="49" t="s">
        <v>275</v>
      </c>
      <c r="B94" s="586" t="s">
        <v>392</v>
      </c>
      <c r="C94" s="587"/>
      <c r="D94" s="386" t="s">
        <v>402</v>
      </c>
      <c r="E94" s="157" t="s">
        <v>391</v>
      </c>
      <c r="F94" s="157" t="s">
        <v>391</v>
      </c>
      <c r="G94" s="386" t="s">
        <v>402</v>
      </c>
      <c r="H94" s="518" t="s">
        <v>393</v>
      </c>
      <c r="I94" s="519"/>
      <c r="J94" s="516" t="s">
        <v>320</v>
      </c>
      <c r="K94" s="517"/>
      <c r="M94" s="67" t="s">
        <v>119</v>
      </c>
      <c r="N94" s="593" t="s">
        <v>205</v>
      </c>
      <c r="O94" s="594"/>
      <c r="P94" s="593" t="s">
        <v>205</v>
      </c>
      <c r="Q94" s="594"/>
      <c r="R94" s="128" t="s">
        <v>212</v>
      </c>
      <c r="S94" s="147" t="s">
        <v>206</v>
      </c>
      <c r="T94" s="129" t="s">
        <v>213</v>
      </c>
      <c r="U94" s="137" t="s">
        <v>207</v>
      </c>
      <c r="V94" s="128" t="s">
        <v>210</v>
      </c>
      <c r="W94" s="129" t="s">
        <v>211</v>
      </c>
    </row>
    <row r="95" spans="1:23" ht="24" customHeight="1" x14ac:dyDescent="0.2">
      <c r="A95" s="49" t="s">
        <v>276</v>
      </c>
      <c r="B95" s="586" t="s">
        <v>392</v>
      </c>
      <c r="C95" s="587"/>
      <c r="D95" s="386" t="s">
        <v>402</v>
      </c>
      <c r="E95" s="157" t="s">
        <v>391</v>
      </c>
      <c r="F95" s="157" t="s">
        <v>391</v>
      </c>
      <c r="G95" s="386" t="s">
        <v>402</v>
      </c>
      <c r="H95" s="518" t="s">
        <v>393</v>
      </c>
      <c r="I95" s="519"/>
      <c r="J95" s="516" t="s">
        <v>320</v>
      </c>
      <c r="K95" s="517"/>
      <c r="M95" s="67" t="s">
        <v>121</v>
      </c>
      <c r="N95" s="593" t="s">
        <v>205</v>
      </c>
      <c r="O95" s="594"/>
      <c r="P95" s="593" t="s">
        <v>205</v>
      </c>
      <c r="Q95" s="594"/>
      <c r="R95" s="128" t="s">
        <v>212</v>
      </c>
      <c r="S95" s="147" t="s">
        <v>206</v>
      </c>
      <c r="T95" s="129" t="s">
        <v>213</v>
      </c>
      <c r="U95" s="137" t="s">
        <v>207</v>
      </c>
      <c r="V95" s="128" t="s">
        <v>210</v>
      </c>
      <c r="W95" s="129" t="s">
        <v>211</v>
      </c>
    </row>
    <row r="96" spans="1:23" ht="24" customHeight="1" x14ac:dyDescent="0.2">
      <c r="A96" s="49" t="s">
        <v>277</v>
      </c>
      <c r="B96" s="516" t="s">
        <v>320</v>
      </c>
      <c r="C96" s="517"/>
      <c r="D96" s="386" t="s">
        <v>402</v>
      </c>
      <c r="E96" s="157" t="s">
        <v>391</v>
      </c>
      <c r="F96" s="157" t="s">
        <v>391</v>
      </c>
      <c r="G96" s="386" t="s">
        <v>402</v>
      </c>
      <c r="H96" s="172" t="s">
        <v>394</v>
      </c>
      <c r="I96" s="157" t="s">
        <v>391</v>
      </c>
      <c r="J96" s="157" t="s">
        <v>391</v>
      </c>
      <c r="K96" s="172" t="s">
        <v>394</v>
      </c>
      <c r="M96" s="67" t="s">
        <v>122</v>
      </c>
      <c r="N96" s="593" t="s">
        <v>205</v>
      </c>
      <c r="O96" s="594"/>
      <c r="P96" s="593" t="s">
        <v>205</v>
      </c>
      <c r="Q96" s="594"/>
      <c r="R96" s="128" t="s">
        <v>212</v>
      </c>
      <c r="S96" s="147" t="s">
        <v>206</v>
      </c>
      <c r="T96" s="129" t="s">
        <v>213</v>
      </c>
      <c r="U96" s="137" t="s">
        <v>207</v>
      </c>
      <c r="V96" s="128" t="s">
        <v>210</v>
      </c>
      <c r="W96" s="129" t="s">
        <v>211</v>
      </c>
    </row>
    <row r="97" spans="1:23" ht="24" customHeight="1" x14ac:dyDescent="0.2">
      <c r="A97" s="49" t="s">
        <v>278</v>
      </c>
      <c r="B97" s="516" t="s">
        <v>320</v>
      </c>
      <c r="C97" s="517"/>
      <c r="D97" s="386" t="s">
        <v>402</v>
      </c>
      <c r="E97" s="157" t="s">
        <v>391</v>
      </c>
      <c r="F97" s="157" t="s">
        <v>391</v>
      </c>
      <c r="G97" s="386" t="s">
        <v>402</v>
      </c>
      <c r="H97" s="172" t="s">
        <v>394</v>
      </c>
      <c r="I97" s="157" t="s">
        <v>391</v>
      </c>
      <c r="J97" s="157" t="s">
        <v>391</v>
      </c>
      <c r="K97" s="172" t="s">
        <v>394</v>
      </c>
      <c r="M97" s="67" t="s">
        <v>120</v>
      </c>
      <c r="N97" s="147" t="s">
        <v>206</v>
      </c>
      <c r="O97" s="137" t="s">
        <v>207</v>
      </c>
      <c r="P97" s="593" t="s">
        <v>205</v>
      </c>
      <c r="Q97" s="594"/>
      <c r="R97" s="128" t="s">
        <v>212</v>
      </c>
      <c r="S97" s="147" t="s">
        <v>206</v>
      </c>
      <c r="T97" s="129" t="s">
        <v>213</v>
      </c>
      <c r="U97" s="137" t="s">
        <v>207</v>
      </c>
      <c r="V97" s="128" t="s">
        <v>210</v>
      </c>
      <c r="W97" s="129" t="s">
        <v>211</v>
      </c>
    </row>
    <row r="98" spans="1:23" ht="24" customHeight="1" x14ac:dyDescent="0.2">
      <c r="A98" s="49" t="s">
        <v>279</v>
      </c>
      <c r="B98" s="516" t="s">
        <v>320</v>
      </c>
      <c r="C98" s="517"/>
      <c r="D98" s="386" t="s">
        <v>402</v>
      </c>
      <c r="E98" s="157" t="s">
        <v>391</v>
      </c>
      <c r="F98" s="157" t="s">
        <v>391</v>
      </c>
      <c r="G98" s="386" t="s">
        <v>402</v>
      </c>
      <c r="H98" s="172" t="s">
        <v>394</v>
      </c>
      <c r="I98" s="157" t="s">
        <v>391</v>
      </c>
      <c r="J98" s="157" t="s">
        <v>391</v>
      </c>
      <c r="K98" s="172" t="s">
        <v>394</v>
      </c>
      <c r="M98" s="49" t="s">
        <v>123</v>
      </c>
      <c r="N98" s="147" t="s">
        <v>206</v>
      </c>
      <c r="O98" s="137" t="s">
        <v>207</v>
      </c>
      <c r="P98" s="593" t="s">
        <v>205</v>
      </c>
      <c r="Q98" s="594"/>
      <c r="R98" s="128" t="s">
        <v>212</v>
      </c>
      <c r="S98" s="147" t="s">
        <v>206</v>
      </c>
      <c r="T98" s="129" t="s">
        <v>213</v>
      </c>
      <c r="U98" s="137" t="s">
        <v>207</v>
      </c>
      <c r="V98" s="128" t="s">
        <v>210</v>
      </c>
      <c r="W98" s="129" t="s">
        <v>211</v>
      </c>
    </row>
    <row r="99" spans="1:23" ht="24" customHeight="1" x14ac:dyDescent="0.2">
      <c r="B99" s="148" t="s">
        <v>221</v>
      </c>
      <c r="C99" s="131" t="s">
        <v>235</v>
      </c>
      <c r="D99" s="148" t="s">
        <v>221</v>
      </c>
      <c r="E99" s="131" t="s">
        <v>235</v>
      </c>
      <c r="F99" s="131" t="s">
        <v>235</v>
      </c>
      <c r="G99" s="148" t="s">
        <v>221</v>
      </c>
      <c r="H99" s="132" t="s">
        <v>236</v>
      </c>
      <c r="I99" s="131" t="s">
        <v>235</v>
      </c>
      <c r="J99" s="132" t="s">
        <v>236</v>
      </c>
      <c r="K99" s="131" t="s">
        <v>235</v>
      </c>
      <c r="M99" s="49"/>
      <c r="N99" s="148" t="s">
        <v>209</v>
      </c>
      <c r="O99" s="125" t="s">
        <v>146</v>
      </c>
      <c r="P99" s="602" t="s">
        <v>209</v>
      </c>
      <c r="Q99" s="603"/>
      <c r="R99" s="125" t="s">
        <v>57</v>
      </c>
      <c r="S99" s="148" t="s">
        <v>209</v>
      </c>
      <c r="T99" s="125" t="s">
        <v>85</v>
      </c>
      <c r="U99" s="125" t="s">
        <v>146</v>
      </c>
      <c r="V99" s="125" t="s">
        <v>57</v>
      </c>
      <c r="W99" s="125" t="s">
        <v>85</v>
      </c>
    </row>
    <row r="100" spans="1:23" ht="24" customHeight="1" x14ac:dyDescent="0.2">
      <c r="A100" s="49"/>
      <c r="B100" s="465" t="s">
        <v>139</v>
      </c>
      <c r="C100" s="466"/>
      <c r="D100" s="466"/>
      <c r="E100" s="466"/>
      <c r="F100" s="466" t="s">
        <v>18</v>
      </c>
      <c r="G100" s="466"/>
      <c r="H100" s="466"/>
      <c r="I100" s="466"/>
      <c r="J100" s="466" t="s">
        <v>219</v>
      </c>
      <c r="K100" s="520"/>
      <c r="M100" s="49"/>
      <c r="N100" s="465" t="s">
        <v>136</v>
      </c>
      <c r="O100" s="466"/>
      <c r="P100" s="466"/>
      <c r="Q100" s="466"/>
      <c r="R100" s="466" t="s">
        <v>18</v>
      </c>
      <c r="S100" s="466"/>
      <c r="T100" s="466"/>
      <c r="U100" s="466"/>
      <c r="V100" s="466" t="s">
        <v>193</v>
      </c>
      <c r="W100" s="520"/>
    </row>
    <row r="101" spans="1:23" ht="18" customHeight="1" x14ac:dyDescent="0.2">
      <c r="A101" s="49"/>
      <c r="B101" s="478" t="s">
        <v>5</v>
      </c>
      <c r="C101" s="479"/>
      <c r="D101" s="478" t="s">
        <v>6</v>
      </c>
      <c r="E101" s="479"/>
      <c r="F101" s="478" t="s">
        <v>7</v>
      </c>
      <c r="G101" s="479"/>
      <c r="H101" s="478" t="s">
        <v>8</v>
      </c>
      <c r="I101" s="479"/>
      <c r="J101" s="478" t="s">
        <v>9</v>
      </c>
      <c r="K101" s="479"/>
      <c r="M101" s="49"/>
      <c r="N101" s="478" t="s">
        <v>5</v>
      </c>
      <c r="O101" s="479"/>
      <c r="P101" s="478" t="s">
        <v>6</v>
      </c>
      <c r="Q101" s="479"/>
      <c r="R101" s="478" t="s">
        <v>7</v>
      </c>
      <c r="S101" s="479"/>
      <c r="T101" s="478" t="s">
        <v>8</v>
      </c>
      <c r="U101" s="479"/>
      <c r="V101" s="478" t="s">
        <v>9</v>
      </c>
      <c r="W101" s="479"/>
    </row>
    <row r="102" spans="1:23" ht="24.75" customHeight="1" x14ac:dyDescent="0.2">
      <c r="A102" s="49" t="s">
        <v>275</v>
      </c>
      <c r="B102" s="584" t="s">
        <v>215</v>
      </c>
      <c r="C102" s="585"/>
      <c r="D102" s="584" t="s">
        <v>215</v>
      </c>
      <c r="E102" s="585"/>
      <c r="F102" s="166" t="s">
        <v>214</v>
      </c>
      <c r="G102" s="174" t="s">
        <v>217</v>
      </c>
      <c r="H102" s="180" t="s">
        <v>214</v>
      </c>
      <c r="I102" s="174" t="s">
        <v>217</v>
      </c>
      <c r="J102" s="518" t="s">
        <v>216</v>
      </c>
      <c r="K102" s="519"/>
      <c r="M102" s="67" t="s">
        <v>119</v>
      </c>
      <c r="N102" s="416" t="s">
        <v>343</v>
      </c>
      <c r="O102" s="160" t="s">
        <v>344</v>
      </c>
      <c r="P102" s="160" t="s">
        <v>344</v>
      </c>
      <c r="Q102" s="416" t="s">
        <v>343</v>
      </c>
      <c r="R102" s="582" t="s">
        <v>327</v>
      </c>
      <c r="S102" s="583"/>
      <c r="T102" s="454" t="s">
        <v>328</v>
      </c>
      <c r="U102" s="454"/>
      <c r="V102" s="582" t="s">
        <v>329</v>
      </c>
      <c r="W102" s="583"/>
    </row>
    <row r="103" spans="1:23" ht="24.75" customHeight="1" x14ac:dyDescent="0.2">
      <c r="A103" s="49" t="s">
        <v>276</v>
      </c>
      <c r="B103" s="584" t="s">
        <v>215</v>
      </c>
      <c r="C103" s="585"/>
      <c r="D103" s="584" t="s">
        <v>215</v>
      </c>
      <c r="E103" s="585"/>
      <c r="F103" s="149" t="s">
        <v>214</v>
      </c>
      <c r="G103" s="174" t="s">
        <v>217</v>
      </c>
      <c r="H103" s="180" t="s">
        <v>214</v>
      </c>
      <c r="I103" s="174" t="s">
        <v>217</v>
      </c>
      <c r="J103" s="518" t="s">
        <v>216</v>
      </c>
      <c r="K103" s="519"/>
      <c r="M103" s="67" t="s">
        <v>121</v>
      </c>
      <c r="N103" s="416" t="s">
        <v>343</v>
      </c>
      <c r="O103" s="160" t="s">
        <v>344</v>
      </c>
      <c r="P103" s="160" t="s">
        <v>344</v>
      </c>
      <c r="Q103" s="416" t="s">
        <v>343</v>
      </c>
      <c r="R103" s="582" t="s">
        <v>327</v>
      </c>
      <c r="S103" s="583"/>
      <c r="T103" s="454" t="s">
        <v>328</v>
      </c>
      <c r="U103" s="454"/>
      <c r="V103" s="582" t="s">
        <v>329</v>
      </c>
      <c r="W103" s="583"/>
    </row>
    <row r="104" spans="1:23" ht="24.75" customHeight="1" x14ac:dyDescent="0.2">
      <c r="A104" s="49" t="s">
        <v>277</v>
      </c>
      <c r="B104" s="174" t="s">
        <v>217</v>
      </c>
      <c r="C104" s="180" t="s">
        <v>214</v>
      </c>
      <c r="D104" s="584" t="s">
        <v>215</v>
      </c>
      <c r="E104" s="585"/>
      <c r="F104" s="149" t="s">
        <v>214</v>
      </c>
      <c r="G104" s="174" t="s">
        <v>217</v>
      </c>
      <c r="H104" s="180" t="s">
        <v>214</v>
      </c>
      <c r="I104" s="174" t="s">
        <v>217</v>
      </c>
      <c r="J104" s="174" t="s">
        <v>217</v>
      </c>
      <c r="K104" s="181" t="s">
        <v>214</v>
      </c>
      <c r="M104" s="67" t="s">
        <v>122</v>
      </c>
      <c r="N104" s="416" t="s">
        <v>343</v>
      </c>
      <c r="O104" s="160" t="s">
        <v>344</v>
      </c>
      <c r="P104" s="160" t="s">
        <v>344</v>
      </c>
      <c r="Q104" s="416" t="s">
        <v>343</v>
      </c>
      <c r="R104" s="582" t="s">
        <v>327</v>
      </c>
      <c r="S104" s="583"/>
      <c r="T104" s="454" t="s">
        <v>328</v>
      </c>
      <c r="U104" s="454"/>
      <c r="V104" s="582" t="s">
        <v>329</v>
      </c>
      <c r="W104" s="583"/>
    </row>
    <row r="105" spans="1:23" ht="24.75" customHeight="1" x14ac:dyDescent="0.2">
      <c r="A105" s="49" t="s">
        <v>278</v>
      </c>
      <c r="B105" s="174" t="s">
        <v>217</v>
      </c>
      <c r="C105" s="180" t="s">
        <v>214</v>
      </c>
      <c r="D105" s="584" t="s">
        <v>215</v>
      </c>
      <c r="E105" s="585"/>
      <c r="F105" s="149" t="s">
        <v>214</v>
      </c>
      <c r="G105" s="174" t="s">
        <v>217</v>
      </c>
      <c r="H105" s="180" t="s">
        <v>214</v>
      </c>
      <c r="I105" s="174" t="s">
        <v>217</v>
      </c>
      <c r="J105" s="174" t="s">
        <v>217</v>
      </c>
      <c r="K105" s="181" t="s">
        <v>214</v>
      </c>
      <c r="M105" s="67" t="s">
        <v>120</v>
      </c>
      <c r="N105" s="416" t="s">
        <v>343</v>
      </c>
      <c r="O105" s="160" t="s">
        <v>344</v>
      </c>
      <c r="P105" s="160" t="s">
        <v>344</v>
      </c>
      <c r="Q105" s="416" t="s">
        <v>343</v>
      </c>
      <c r="R105" s="455" t="s">
        <v>390</v>
      </c>
      <c r="S105" s="456"/>
      <c r="T105" s="455" t="s">
        <v>389</v>
      </c>
      <c r="U105" s="456"/>
      <c r="V105" s="454" t="s">
        <v>328</v>
      </c>
      <c r="W105" s="454"/>
    </row>
    <row r="106" spans="1:23" ht="24.75" customHeight="1" x14ac:dyDescent="0.2">
      <c r="A106" s="49" t="s">
        <v>279</v>
      </c>
      <c r="B106" s="174" t="s">
        <v>217</v>
      </c>
      <c r="C106" s="180" t="s">
        <v>214</v>
      </c>
      <c r="D106" s="584" t="s">
        <v>215</v>
      </c>
      <c r="E106" s="585"/>
      <c r="F106" s="149" t="s">
        <v>214</v>
      </c>
      <c r="G106" s="174" t="s">
        <v>217</v>
      </c>
      <c r="H106" s="180" t="s">
        <v>214</v>
      </c>
      <c r="I106" s="174" t="s">
        <v>217</v>
      </c>
      <c r="J106" s="174" t="s">
        <v>217</v>
      </c>
      <c r="K106" s="181" t="s">
        <v>214</v>
      </c>
      <c r="M106" s="49" t="s">
        <v>123</v>
      </c>
      <c r="N106" s="416" t="s">
        <v>343</v>
      </c>
      <c r="O106" s="160" t="s">
        <v>344</v>
      </c>
      <c r="P106" s="160" t="s">
        <v>344</v>
      </c>
      <c r="Q106" s="416" t="s">
        <v>343</v>
      </c>
      <c r="R106" s="455" t="s">
        <v>390</v>
      </c>
      <c r="S106" s="456"/>
      <c r="T106" s="455" t="s">
        <v>389</v>
      </c>
      <c r="U106" s="456"/>
      <c r="V106" s="454" t="s">
        <v>328</v>
      </c>
      <c r="W106" s="454"/>
    </row>
    <row r="107" spans="1:23" ht="21.75" customHeight="1" x14ac:dyDescent="0.2">
      <c r="B107" s="125" t="s">
        <v>219</v>
      </c>
      <c r="C107" s="148" t="s">
        <v>221</v>
      </c>
      <c r="D107" s="424" t="s">
        <v>219</v>
      </c>
      <c r="E107" s="425"/>
      <c r="F107" s="132" t="s">
        <v>236</v>
      </c>
      <c r="G107" s="125" t="s">
        <v>219</v>
      </c>
      <c r="H107" s="148" t="s">
        <v>221</v>
      </c>
      <c r="I107" s="125" t="s">
        <v>219</v>
      </c>
      <c r="J107" s="125" t="s">
        <v>219</v>
      </c>
      <c r="K107" s="148" t="s">
        <v>221</v>
      </c>
      <c r="M107" s="49"/>
      <c r="N107" s="136" t="s">
        <v>180</v>
      </c>
      <c r="O107" s="161" t="s">
        <v>193</v>
      </c>
      <c r="P107" s="161" t="s">
        <v>193</v>
      </c>
      <c r="Q107" s="136" t="s">
        <v>180</v>
      </c>
      <c r="R107" s="161" t="s">
        <v>193</v>
      </c>
      <c r="S107" s="161" t="s">
        <v>103</v>
      </c>
      <c r="T107" s="165" t="s">
        <v>62</v>
      </c>
      <c r="U107" s="165" t="s">
        <v>103</v>
      </c>
      <c r="V107" s="161" t="s">
        <v>193</v>
      </c>
      <c r="W107" s="165" t="s">
        <v>62</v>
      </c>
    </row>
    <row r="108" spans="1:23" ht="19.5" customHeight="1" x14ac:dyDescent="0.2">
      <c r="A108" s="49"/>
      <c r="B108" s="465" t="s">
        <v>141</v>
      </c>
      <c r="C108" s="466"/>
      <c r="D108" s="466"/>
      <c r="E108" s="466"/>
      <c r="F108" s="466" t="s">
        <v>18</v>
      </c>
      <c r="G108" s="466"/>
      <c r="H108" s="466"/>
      <c r="I108" s="466"/>
      <c r="J108" s="630" t="s">
        <v>62</v>
      </c>
      <c r="K108" s="631"/>
      <c r="M108" s="49"/>
      <c r="N108" s="465" t="s">
        <v>142</v>
      </c>
      <c r="O108" s="466"/>
      <c r="P108" s="466"/>
      <c r="Q108" s="466"/>
      <c r="R108" s="601" t="s">
        <v>165</v>
      </c>
      <c r="S108" s="601"/>
      <c r="T108" s="601"/>
      <c r="U108" s="515" t="s">
        <v>18</v>
      </c>
      <c r="V108" s="515"/>
      <c r="W108" s="140" t="s">
        <v>173</v>
      </c>
    </row>
    <row r="109" spans="1:23" ht="16.5" customHeight="1" x14ac:dyDescent="0.2">
      <c r="A109" s="49"/>
      <c r="B109" s="478" t="s">
        <v>5</v>
      </c>
      <c r="C109" s="479"/>
      <c r="D109" s="478" t="s">
        <v>6</v>
      </c>
      <c r="E109" s="479"/>
      <c r="F109" s="478" t="s">
        <v>7</v>
      </c>
      <c r="G109" s="479"/>
      <c r="H109" s="478" t="s">
        <v>8</v>
      </c>
      <c r="I109" s="479"/>
      <c r="J109" s="478" t="s">
        <v>9</v>
      </c>
      <c r="K109" s="479"/>
      <c r="M109" s="49"/>
      <c r="N109" s="478" t="s">
        <v>5</v>
      </c>
      <c r="O109" s="479"/>
      <c r="P109" s="478" t="s">
        <v>6</v>
      </c>
      <c r="Q109" s="479"/>
      <c r="R109" s="478" t="s">
        <v>7</v>
      </c>
      <c r="S109" s="479"/>
      <c r="T109" s="478" t="s">
        <v>8</v>
      </c>
      <c r="U109" s="479"/>
      <c r="V109" s="478" t="s">
        <v>9</v>
      </c>
      <c r="W109" s="479"/>
    </row>
    <row r="110" spans="1:23" ht="22.5" customHeight="1" x14ac:dyDescent="0.2">
      <c r="A110" s="49" t="s">
        <v>275</v>
      </c>
      <c r="B110" s="593" t="s">
        <v>223</v>
      </c>
      <c r="C110" s="594"/>
      <c r="D110" s="593" t="s">
        <v>224</v>
      </c>
      <c r="E110" s="594"/>
      <c r="F110" s="591" t="s">
        <v>227</v>
      </c>
      <c r="G110" s="592"/>
      <c r="H110" s="137" t="s">
        <v>228</v>
      </c>
      <c r="I110" s="144" t="s">
        <v>140</v>
      </c>
      <c r="J110" s="541" t="s">
        <v>225</v>
      </c>
      <c r="K110" s="542"/>
      <c r="M110" s="49" t="s">
        <v>280</v>
      </c>
      <c r="N110" s="525" t="s">
        <v>314</v>
      </c>
      <c r="O110" s="526"/>
      <c r="P110" s="525" t="s">
        <v>314</v>
      </c>
      <c r="Q110" s="526"/>
      <c r="R110" s="597" t="s">
        <v>291</v>
      </c>
      <c r="S110" s="598"/>
      <c r="T110" s="595" t="s">
        <v>314</v>
      </c>
      <c r="U110" s="596"/>
      <c r="V110" s="525" t="s">
        <v>314</v>
      </c>
      <c r="W110" s="526"/>
    </row>
    <row r="111" spans="1:23" ht="22.5" customHeight="1" x14ac:dyDescent="0.2">
      <c r="A111" s="49" t="s">
        <v>276</v>
      </c>
      <c r="B111" s="593" t="s">
        <v>223</v>
      </c>
      <c r="C111" s="594"/>
      <c r="D111" s="593" t="s">
        <v>224</v>
      </c>
      <c r="E111" s="594"/>
      <c r="F111" s="591" t="s">
        <v>227</v>
      </c>
      <c r="G111" s="592"/>
      <c r="H111" s="137" t="s">
        <v>228</v>
      </c>
      <c r="I111" s="144" t="s">
        <v>140</v>
      </c>
      <c r="J111" s="541" t="s">
        <v>225</v>
      </c>
      <c r="K111" s="542"/>
      <c r="M111" s="49" t="s">
        <v>281</v>
      </c>
      <c r="N111" s="525" t="s">
        <v>314</v>
      </c>
      <c r="O111" s="526"/>
      <c r="P111" s="525" t="s">
        <v>314</v>
      </c>
      <c r="Q111" s="526"/>
      <c r="R111" s="597" t="s">
        <v>291</v>
      </c>
      <c r="S111" s="598"/>
      <c r="T111" s="595" t="s">
        <v>314</v>
      </c>
      <c r="U111" s="596"/>
      <c r="V111" s="525" t="s">
        <v>314</v>
      </c>
      <c r="W111" s="526"/>
    </row>
    <row r="112" spans="1:23" ht="22.5" customHeight="1" x14ac:dyDescent="0.2">
      <c r="A112" s="49" t="s">
        <v>277</v>
      </c>
      <c r="B112" s="591" t="s">
        <v>226</v>
      </c>
      <c r="C112" s="592"/>
      <c r="D112" s="137" t="s">
        <v>228</v>
      </c>
      <c r="E112" s="144" t="s">
        <v>229</v>
      </c>
      <c r="F112" s="591" t="s">
        <v>227</v>
      </c>
      <c r="G112" s="592"/>
      <c r="H112" s="137" t="s">
        <v>228</v>
      </c>
      <c r="I112" s="144" t="s">
        <v>140</v>
      </c>
      <c r="J112" s="541" t="s">
        <v>225</v>
      </c>
      <c r="K112" s="542"/>
      <c r="M112" s="49" t="s">
        <v>282</v>
      </c>
      <c r="N112" s="525" t="s">
        <v>314</v>
      </c>
      <c r="O112" s="526"/>
      <c r="P112" s="525" t="s">
        <v>314</v>
      </c>
      <c r="Q112" s="526"/>
      <c r="R112" s="597" t="s">
        <v>291</v>
      </c>
      <c r="S112" s="598"/>
      <c r="T112" s="595" t="s">
        <v>314</v>
      </c>
      <c r="U112" s="596"/>
      <c r="V112" s="525" t="s">
        <v>314</v>
      </c>
      <c r="W112" s="526"/>
    </row>
    <row r="113" spans="1:23" ht="22.5" customHeight="1" x14ac:dyDescent="0.2">
      <c r="A113" s="49" t="s">
        <v>278</v>
      </c>
      <c r="B113" s="591" t="s">
        <v>226</v>
      </c>
      <c r="C113" s="592"/>
      <c r="D113" s="137" t="s">
        <v>228</v>
      </c>
      <c r="E113" s="144" t="s">
        <v>140</v>
      </c>
      <c r="F113" s="591" t="s">
        <v>226</v>
      </c>
      <c r="G113" s="592"/>
      <c r="H113" s="593" t="s">
        <v>223</v>
      </c>
      <c r="I113" s="594"/>
      <c r="J113" s="541" t="s">
        <v>225</v>
      </c>
      <c r="K113" s="542"/>
      <c r="M113" s="49" t="s">
        <v>283</v>
      </c>
      <c r="N113" s="525" t="s">
        <v>314</v>
      </c>
      <c r="O113" s="526"/>
      <c r="P113" s="525" t="s">
        <v>314</v>
      </c>
      <c r="Q113" s="526"/>
      <c r="R113" s="597" t="s">
        <v>291</v>
      </c>
      <c r="S113" s="598"/>
      <c r="T113" s="595" t="s">
        <v>314</v>
      </c>
      <c r="U113" s="596"/>
      <c r="V113" s="525" t="s">
        <v>314</v>
      </c>
      <c r="W113" s="526"/>
    </row>
    <row r="114" spans="1:23" ht="22.5" customHeight="1" x14ac:dyDescent="0.2">
      <c r="A114" s="49" t="s">
        <v>279</v>
      </c>
      <c r="B114" s="591" t="s">
        <v>226</v>
      </c>
      <c r="C114" s="592"/>
      <c r="D114" s="137" t="s">
        <v>228</v>
      </c>
      <c r="E114" s="144" t="s">
        <v>140</v>
      </c>
      <c r="F114" s="591" t="s">
        <v>226</v>
      </c>
      <c r="G114" s="592"/>
      <c r="H114" s="593" t="s">
        <v>223</v>
      </c>
      <c r="I114" s="594"/>
      <c r="J114" s="541" t="s">
        <v>225</v>
      </c>
      <c r="K114" s="542"/>
      <c r="M114" s="49"/>
      <c r="N114" s="457"/>
      <c r="O114" s="458"/>
      <c r="P114" s="457"/>
      <c r="Q114" s="458"/>
      <c r="R114" s="599"/>
      <c r="S114" s="600"/>
      <c r="T114" s="457"/>
      <c r="U114" s="458"/>
      <c r="V114" s="457"/>
      <c r="W114" s="458"/>
    </row>
    <row r="115" spans="1:23" ht="22.5" customHeight="1" x14ac:dyDescent="0.2">
      <c r="B115" s="126" t="s">
        <v>146</v>
      </c>
      <c r="C115" s="150" t="s">
        <v>209</v>
      </c>
      <c r="D115" s="126" t="s">
        <v>146</v>
      </c>
      <c r="E115" s="150" t="s">
        <v>209</v>
      </c>
      <c r="F115" s="424" t="s">
        <v>146</v>
      </c>
      <c r="G115" s="425"/>
      <c r="H115" s="126" t="s">
        <v>146</v>
      </c>
      <c r="I115" s="150" t="s">
        <v>209</v>
      </c>
      <c r="J115" s="424" t="s">
        <v>62</v>
      </c>
      <c r="K115" s="425"/>
      <c r="N115" s="424" t="s">
        <v>230</v>
      </c>
      <c r="O115" s="425"/>
      <c r="P115" s="424" t="s">
        <v>230</v>
      </c>
      <c r="Q115" s="425"/>
      <c r="R115" s="424"/>
      <c r="S115" s="425"/>
      <c r="T115" s="424" t="s">
        <v>414</v>
      </c>
      <c r="U115" s="425"/>
      <c r="V115" s="424" t="s">
        <v>230</v>
      </c>
      <c r="W115" s="425"/>
    </row>
    <row r="118" spans="1:23" ht="27" x14ac:dyDescent="0.2">
      <c r="B118" s="27"/>
      <c r="C118" s="27"/>
      <c r="D118" s="27"/>
      <c r="E118" s="158" t="s">
        <v>35</v>
      </c>
      <c r="F118" s="159" t="s">
        <v>268</v>
      </c>
      <c r="G118" s="159" t="s">
        <v>269</v>
      </c>
      <c r="H118" s="158" t="s">
        <v>36</v>
      </c>
      <c r="I118" s="158" t="s">
        <v>51</v>
      </c>
      <c r="J118" s="158" t="s">
        <v>37</v>
      </c>
      <c r="K118" s="127"/>
      <c r="L118" s="9"/>
      <c r="M118" s="9"/>
      <c r="N118" s="121"/>
      <c r="O118" s="121"/>
      <c r="P118" s="9"/>
      <c r="Q118" s="158" t="s">
        <v>35</v>
      </c>
      <c r="R118" s="159" t="s">
        <v>268</v>
      </c>
      <c r="S118" s="159" t="s">
        <v>304</v>
      </c>
      <c r="T118" s="158" t="s">
        <v>36</v>
      </c>
      <c r="U118" s="158" t="s">
        <v>51</v>
      </c>
      <c r="V118" s="158" t="s">
        <v>37</v>
      </c>
      <c r="W118" s="9"/>
    </row>
    <row r="119" spans="1:23" ht="12" customHeight="1" x14ac:dyDescent="0.2">
      <c r="B119" s="51" t="s">
        <v>34</v>
      </c>
      <c r="C119" s="488" t="s">
        <v>72</v>
      </c>
      <c r="D119" s="489"/>
      <c r="E119" s="192">
        <v>40</v>
      </c>
      <c r="F119" s="79">
        <v>32</v>
      </c>
      <c r="G119" s="79">
        <v>4</v>
      </c>
      <c r="H119" s="79">
        <v>0</v>
      </c>
      <c r="I119" s="197">
        <v>0</v>
      </c>
      <c r="J119" s="79">
        <v>4</v>
      </c>
      <c r="K119" s="127"/>
      <c r="L119" s="9"/>
      <c r="M119" s="9"/>
      <c r="N119" s="51" t="s">
        <v>251</v>
      </c>
      <c r="O119" s="450" t="s">
        <v>346</v>
      </c>
      <c r="P119" s="451"/>
      <c r="Q119" s="192">
        <v>40</v>
      </c>
      <c r="R119" s="79">
        <v>8</v>
      </c>
      <c r="S119" s="79">
        <v>12</v>
      </c>
      <c r="T119" s="79"/>
      <c r="U119" s="199">
        <v>16</v>
      </c>
      <c r="V119" s="79">
        <v>4</v>
      </c>
      <c r="W119" s="9"/>
    </row>
    <row r="120" spans="1:23" ht="12" customHeight="1" x14ac:dyDescent="0.2">
      <c r="B120" s="51" t="s">
        <v>24</v>
      </c>
      <c r="C120" s="490" t="s">
        <v>73</v>
      </c>
      <c r="D120" s="491"/>
      <c r="E120" s="192">
        <v>40</v>
      </c>
      <c r="F120" s="79">
        <v>22</v>
      </c>
      <c r="G120" s="79">
        <v>8</v>
      </c>
      <c r="H120" s="79"/>
      <c r="I120" s="197">
        <v>6</v>
      </c>
      <c r="J120" s="79">
        <v>4</v>
      </c>
      <c r="K120" s="127"/>
      <c r="L120" s="9"/>
      <c r="M120" s="49"/>
      <c r="N120" s="51" t="s">
        <v>252</v>
      </c>
      <c r="O120" s="626" t="s">
        <v>220</v>
      </c>
      <c r="P120" s="627"/>
      <c r="Q120" s="192">
        <v>20</v>
      </c>
      <c r="R120" s="79">
        <v>0</v>
      </c>
      <c r="S120" s="79">
        <v>18</v>
      </c>
      <c r="T120" s="79">
        <v>0</v>
      </c>
      <c r="U120" s="200">
        <v>0</v>
      </c>
      <c r="V120" s="80">
        <v>2</v>
      </c>
      <c r="W120" s="121"/>
    </row>
    <row r="121" spans="1:23" ht="12" customHeight="1" x14ac:dyDescent="0.2">
      <c r="B121" s="51" t="s">
        <v>25</v>
      </c>
      <c r="C121" s="492" t="s">
        <v>81</v>
      </c>
      <c r="D121" s="493"/>
      <c r="E121" s="192">
        <v>40</v>
      </c>
      <c r="F121" s="79">
        <v>12</v>
      </c>
      <c r="G121" s="79">
        <v>23</v>
      </c>
      <c r="H121" s="79">
        <v>0</v>
      </c>
      <c r="I121" s="197">
        <v>1</v>
      </c>
      <c r="J121" s="79">
        <v>4</v>
      </c>
      <c r="K121" s="9"/>
      <c r="L121" s="9"/>
      <c r="M121" s="9"/>
      <c r="N121" s="51" t="s">
        <v>253</v>
      </c>
      <c r="O121" s="428" t="s">
        <v>218</v>
      </c>
      <c r="P121" s="429"/>
      <c r="Q121" s="192">
        <v>20</v>
      </c>
      <c r="R121" s="79">
        <v>0</v>
      </c>
      <c r="S121" s="79">
        <v>18</v>
      </c>
      <c r="T121" s="79">
        <v>0</v>
      </c>
      <c r="U121" s="199">
        <v>0</v>
      </c>
      <c r="V121" s="82">
        <v>2</v>
      </c>
      <c r="W121" s="9"/>
    </row>
    <row r="122" spans="1:23" ht="12" customHeight="1" x14ac:dyDescent="0.2">
      <c r="B122" s="51" t="s">
        <v>26</v>
      </c>
      <c r="C122" s="618" t="s">
        <v>264</v>
      </c>
      <c r="D122" s="619"/>
      <c r="E122" s="192">
        <v>40</v>
      </c>
      <c r="F122" s="79">
        <v>32</v>
      </c>
      <c r="G122" s="79">
        <v>0</v>
      </c>
      <c r="H122" s="79"/>
      <c r="I122" s="197">
        <v>4</v>
      </c>
      <c r="J122" s="79">
        <v>4</v>
      </c>
      <c r="K122" s="9"/>
      <c r="L122" s="9"/>
      <c r="M122" s="9"/>
      <c r="N122" s="51" t="s">
        <v>254</v>
      </c>
      <c r="O122" s="452" t="s">
        <v>234</v>
      </c>
      <c r="P122" s="453"/>
      <c r="Q122" s="192">
        <v>20</v>
      </c>
      <c r="R122" s="79">
        <v>0</v>
      </c>
      <c r="S122" s="79">
        <v>16</v>
      </c>
      <c r="T122" s="79">
        <v>0</v>
      </c>
      <c r="U122" s="199">
        <v>2</v>
      </c>
      <c r="V122" s="82">
        <v>2</v>
      </c>
      <c r="W122" s="121"/>
    </row>
    <row r="123" spans="1:23" ht="12" customHeight="1" x14ac:dyDescent="0.2">
      <c r="B123" s="51" t="s">
        <v>27</v>
      </c>
      <c r="C123" s="574" t="s">
        <v>98</v>
      </c>
      <c r="D123" s="575"/>
      <c r="E123" s="192">
        <v>40</v>
      </c>
      <c r="F123" s="79">
        <v>32</v>
      </c>
      <c r="G123" s="79">
        <v>0</v>
      </c>
      <c r="H123" s="79"/>
      <c r="I123" s="197">
        <v>4</v>
      </c>
      <c r="J123" s="79">
        <v>4</v>
      </c>
      <c r="K123" s="9"/>
      <c r="L123" s="9"/>
      <c r="M123" s="9"/>
      <c r="N123" s="51" t="s">
        <v>255</v>
      </c>
      <c r="O123" s="494" t="s">
        <v>208</v>
      </c>
      <c r="P123" s="495"/>
      <c r="Q123" s="192">
        <v>40</v>
      </c>
      <c r="R123" s="79">
        <v>0</v>
      </c>
      <c r="S123" s="79">
        <v>21</v>
      </c>
      <c r="T123" s="79"/>
      <c r="U123" s="199">
        <v>15</v>
      </c>
      <c r="V123" s="82">
        <v>4</v>
      </c>
      <c r="W123" s="121"/>
    </row>
    <row r="124" spans="1:23" ht="12" customHeight="1" x14ac:dyDescent="0.2">
      <c r="B124" s="51" t="s">
        <v>28</v>
      </c>
      <c r="C124" s="578" t="s">
        <v>67</v>
      </c>
      <c r="D124" s="579"/>
      <c r="E124" s="192">
        <v>40</v>
      </c>
      <c r="F124" s="79">
        <v>12</v>
      </c>
      <c r="G124" s="79">
        <v>5</v>
      </c>
      <c r="H124" s="79"/>
      <c r="I124" s="197">
        <v>19</v>
      </c>
      <c r="J124" s="79">
        <v>4</v>
      </c>
      <c r="K124" s="9"/>
      <c r="L124" s="9"/>
      <c r="M124" s="9"/>
      <c r="N124" s="51" t="s">
        <v>256</v>
      </c>
      <c r="O124" s="628" t="s">
        <v>76</v>
      </c>
      <c r="P124" s="629"/>
      <c r="Q124" s="192">
        <v>40</v>
      </c>
      <c r="R124" s="79">
        <v>10</v>
      </c>
      <c r="S124" s="79">
        <v>9</v>
      </c>
      <c r="T124" s="79"/>
      <c r="U124" s="199">
        <v>17</v>
      </c>
      <c r="V124" s="79">
        <v>4</v>
      </c>
      <c r="W124" s="9"/>
    </row>
    <row r="125" spans="1:23" ht="12" customHeight="1" x14ac:dyDescent="0.2">
      <c r="B125" s="51" t="s">
        <v>29</v>
      </c>
      <c r="C125" s="564" t="s">
        <v>157</v>
      </c>
      <c r="D125" s="565"/>
      <c r="E125" s="192">
        <v>40</v>
      </c>
      <c r="F125" s="79">
        <v>2</v>
      </c>
      <c r="G125" s="79">
        <v>25</v>
      </c>
      <c r="H125" s="79"/>
      <c r="I125" s="197">
        <v>9</v>
      </c>
      <c r="J125" s="79">
        <v>4</v>
      </c>
      <c r="K125" s="9"/>
      <c r="L125" s="9"/>
      <c r="M125" s="9"/>
      <c r="N125" s="51" t="s">
        <v>257</v>
      </c>
      <c r="O125" s="434" t="s">
        <v>83</v>
      </c>
      <c r="P125" s="435"/>
      <c r="Q125" s="192">
        <v>40</v>
      </c>
      <c r="R125" s="79">
        <v>8</v>
      </c>
      <c r="S125" s="79">
        <v>14</v>
      </c>
      <c r="T125" s="146"/>
      <c r="U125" s="197">
        <v>14</v>
      </c>
      <c r="V125" s="79">
        <v>4</v>
      </c>
      <c r="W125" s="9"/>
    </row>
    <row r="126" spans="1:23" ht="12" customHeight="1" x14ac:dyDescent="0.2">
      <c r="B126" s="51" t="s">
        <v>30</v>
      </c>
      <c r="C126" s="568" t="s">
        <v>84</v>
      </c>
      <c r="D126" s="569"/>
      <c r="E126" s="192">
        <v>40</v>
      </c>
      <c r="F126" s="79">
        <v>32</v>
      </c>
      <c r="G126" s="79">
        <v>4</v>
      </c>
      <c r="H126" s="79">
        <v>0</v>
      </c>
      <c r="I126" s="197">
        <v>0</v>
      </c>
      <c r="J126" s="79">
        <v>4</v>
      </c>
      <c r="K126" s="9"/>
      <c r="L126" s="9"/>
      <c r="M126" s="9"/>
      <c r="N126" s="51" t="s">
        <v>258</v>
      </c>
      <c r="O126" s="562" t="s">
        <v>261</v>
      </c>
      <c r="P126" s="563"/>
      <c r="Q126" s="192">
        <v>40</v>
      </c>
      <c r="R126" s="79">
        <v>26</v>
      </c>
      <c r="S126" s="79">
        <v>0</v>
      </c>
      <c r="T126" s="79"/>
      <c r="U126" s="199">
        <v>10</v>
      </c>
      <c r="V126" s="82">
        <v>4</v>
      </c>
      <c r="W126" s="9"/>
    </row>
    <row r="127" spans="1:23" ht="12" customHeight="1" x14ac:dyDescent="0.2">
      <c r="B127" s="51" t="s">
        <v>31</v>
      </c>
      <c r="C127" s="612" t="s">
        <v>148</v>
      </c>
      <c r="D127" s="613"/>
      <c r="E127" s="192">
        <v>40</v>
      </c>
      <c r="F127" s="79">
        <v>12</v>
      </c>
      <c r="G127" s="79">
        <v>16</v>
      </c>
      <c r="H127" s="80"/>
      <c r="I127" s="198">
        <v>8</v>
      </c>
      <c r="J127" s="80">
        <v>4</v>
      </c>
      <c r="N127" s="51" t="s">
        <v>259</v>
      </c>
      <c r="O127" s="616" t="s">
        <v>173</v>
      </c>
      <c r="P127" s="617"/>
      <c r="Q127" s="192">
        <v>40</v>
      </c>
      <c r="R127" s="79">
        <v>18</v>
      </c>
      <c r="S127" s="79">
        <v>16</v>
      </c>
      <c r="T127" s="79"/>
      <c r="U127" s="199">
        <v>2</v>
      </c>
      <c r="V127" s="82">
        <v>4</v>
      </c>
      <c r="W127" s="56"/>
    </row>
    <row r="128" spans="1:23" ht="12" customHeight="1" x14ac:dyDescent="0.2">
      <c r="B128" s="51" t="s">
        <v>32</v>
      </c>
      <c r="C128" s="614" t="s">
        <v>100</v>
      </c>
      <c r="D128" s="615"/>
      <c r="E128" s="192">
        <v>40</v>
      </c>
      <c r="F128" s="79">
        <v>22</v>
      </c>
      <c r="G128" s="79">
        <v>0</v>
      </c>
      <c r="H128" s="82"/>
      <c r="I128" s="197">
        <v>14</v>
      </c>
      <c r="J128" s="82">
        <v>4</v>
      </c>
      <c r="N128" s="51" t="s">
        <v>260</v>
      </c>
      <c r="O128" s="496" t="s">
        <v>263</v>
      </c>
      <c r="P128" s="497"/>
      <c r="Q128" s="192">
        <v>20</v>
      </c>
      <c r="R128" s="79">
        <v>16</v>
      </c>
      <c r="S128" s="79">
        <v>0</v>
      </c>
      <c r="T128" s="79"/>
      <c r="U128" s="199">
        <v>2</v>
      </c>
      <c r="V128" s="82">
        <v>2</v>
      </c>
      <c r="W128" s="56"/>
    </row>
    <row r="129" spans="1:23" ht="12" customHeight="1" x14ac:dyDescent="0.2">
      <c r="B129" s="51" t="s">
        <v>39</v>
      </c>
      <c r="C129" s="572" t="s">
        <v>64</v>
      </c>
      <c r="D129" s="573"/>
      <c r="E129" s="192">
        <v>40</v>
      </c>
      <c r="F129" s="79">
        <v>30</v>
      </c>
      <c r="G129" s="79">
        <v>0</v>
      </c>
      <c r="H129" s="82"/>
      <c r="I129" s="197">
        <v>6</v>
      </c>
      <c r="J129" s="82">
        <v>4</v>
      </c>
      <c r="N129" s="51" t="s">
        <v>290</v>
      </c>
      <c r="O129" s="624"/>
      <c r="P129" s="625"/>
      <c r="Q129" s="146"/>
      <c r="R129" s="79"/>
      <c r="S129" s="79"/>
      <c r="T129" s="146"/>
      <c r="U129" s="197"/>
      <c r="V129" s="146"/>
    </row>
    <row r="130" spans="1:23" ht="12.75" customHeight="1" x14ac:dyDescent="0.2">
      <c r="B130" s="51" t="s">
        <v>40</v>
      </c>
      <c r="C130" s="610" t="s">
        <v>93</v>
      </c>
      <c r="D130" s="611"/>
      <c r="E130" s="193">
        <v>40</v>
      </c>
      <c r="F130" s="387">
        <v>8</v>
      </c>
      <c r="G130" s="388">
        <v>23</v>
      </c>
      <c r="H130" s="130"/>
      <c r="I130" s="199">
        <v>5</v>
      </c>
      <c r="J130" s="79">
        <v>4</v>
      </c>
      <c r="N130" s="184" t="s">
        <v>273</v>
      </c>
      <c r="O130" s="570" t="s">
        <v>274</v>
      </c>
      <c r="P130" s="571"/>
      <c r="Q130" s="192">
        <v>40</v>
      </c>
      <c r="R130" s="79">
        <v>12</v>
      </c>
      <c r="S130" s="79">
        <v>0</v>
      </c>
      <c r="T130" s="79"/>
      <c r="U130" s="197">
        <v>24</v>
      </c>
      <c r="V130" s="82">
        <v>4</v>
      </c>
    </row>
    <row r="131" spans="1:23" ht="12.75" customHeight="1" x14ac:dyDescent="0.2">
      <c r="B131" s="51" t="s">
        <v>41</v>
      </c>
      <c r="C131" s="620" t="s">
        <v>46</v>
      </c>
      <c r="D131" s="621"/>
      <c r="E131" s="192">
        <v>40</v>
      </c>
      <c r="F131" s="79">
        <v>20</v>
      </c>
      <c r="G131" s="79">
        <v>0</v>
      </c>
      <c r="H131" s="79"/>
      <c r="I131" s="199">
        <v>16</v>
      </c>
      <c r="J131" s="79">
        <v>4</v>
      </c>
      <c r="N131" s="51" t="s">
        <v>284</v>
      </c>
      <c r="O131" s="580" t="s">
        <v>104</v>
      </c>
      <c r="P131" s="581"/>
      <c r="Q131" s="195">
        <v>40</v>
      </c>
      <c r="R131" s="79">
        <v>10</v>
      </c>
      <c r="S131" s="79">
        <v>9</v>
      </c>
      <c r="T131" s="79"/>
      <c r="U131" s="199">
        <v>17</v>
      </c>
      <c r="V131" s="79">
        <v>4</v>
      </c>
    </row>
    <row r="132" spans="1:23" ht="12.75" customHeight="1" x14ac:dyDescent="0.2">
      <c r="A132" s="69"/>
      <c r="B132" s="51" t="s">
        <v>41</v>
      </c>
      <c r="C132" s="426" t="s">
        <v>265</v>
      </c>
      <c r="D132" s="427"/>
      <c r="E132" s="194">
        <v>40</v>
      </c>
      <c r="F132" s="80">
        <v>16</v>
      </c>
      <c r="G132" s="79">
        <v>0</v>
      </c>
      <c r="H132" s="81"/>
      <c r="I132" s="199">
        <v>20</v>
      </c>
      <c r="J132" s="79">
        <v>4</v>
      </c>
      <c r="K132" s="23"/>
      <c r="L132" s="23"/>
      <c r="M132" s="23"/>
      <c r="N132" s="51" t="s">
        <v>38</v>
      </c>
      <c r="O132" s="446" t="s">
        <v>60</v>
      </c>
      <c r="P132" s="447"/>
      <c r="Q132" s="192">
        <v>28</v>
      </c>
      <c r="R132" s="79">
        <v>10</v>
      </c>
      <c r="S132" s="79">
        <v>15</v>
      </c>
      <c r="T132" s="79">
        <v>0</v>
      </c>
      <c r="U132" s="199">
        <v>0</v>
      </c>
      <c r="V132" s="79">
        <v>3</v>
      </c>
      <c r="W132" s="23"/>
    </row>
    <row r="133" spans="1:23" ht="12.75" customHeight="1" x14ac:dyDescent="0.2">
      <c r="A133" s="33"/>
      <c r="B133" s="51" t="s">
        <v>244</v>
      </c>
      <c r="C133" s="608" t="s">
        <v>149</v>
      </c>
      <c r="D133" s="609"/>
      <c r="E133" s="194">
        <v>40</v>
      </c>
      <c r="F133" s="80">
        <v>12</v>
      </c>
      <c r="G133" s="79">
        <v>0</v>
      </c>
      <c r="H133" s="81"/>
      <c r="I133" s="199">
        <v>24</v>
      </c>
      <c r="J133" s="79">
        <v>4</v>
      </c>
      <c r="N133" s="146" t="s">
        <v>162</v>
      </c>
      <c r="O133" s="448" t="s">
        <v>164</v>
      </c>
      <c r="P133" s="449"/>
      <c r="Q133" s="192">
        <v>40</v>
      </c>
      <c r="R133" s="79">
        <v>0</v>
      </c>
      <c r="S133" s="79">
        <v>16</v>
      </c>
      <c r="T133" s="79"/>
      <c r="U133" s="197">
        <v>20</v>
      </c>
      <c r="V133" s="79">
        <v>4</v>
      </c>
    </row>
    <row r="134" spans="1:23" ht="12.75" customHeight="1" x14ac:dyDescent="0.2">
      <c r="A134" s="33"/>
      <c r="B134" s="51" t="s">
        <v>245</v>
      </c>
      <c r="C134" s="566" t="s">
        <v>238</v>
      </c>
      <c r="D134" s="567"/>
      <c r="E134" s="193">
        <v>40</v>
      </c>
      <c r="F134" s="79">
        <v>24</v>
      </c>
      <c r="G134" s="79">
        <v>0</v>
      </c>
      <c r="H134" s="79"/>
      <c r="I134" s="200">
        <v>12</v>
      </c>
      <c r="J134" s="80">
        <v>4</v>
      </c>
      <c r="N134" s="146" t="s">
        <v>162</v>
      </c>
      <c r="O134" s="498" t="s">
        <v>172</v>
      </c>
      <c r="P134" s="499"/>
      <c r="Q134" s="192">
        <v>40</v>
      </c>
      <c r="R134" s="79">
        <v>20</v>
      </c>
      <c r="S134" s="79">
        <v>0</v>
      </c>
      <c r="T134" s="79"/>
      <c r="U134" s="197">
        <v>16</v>
      </c>
      <c r="V134" s="79">
        <v>4</v>
      </c>
    </row>
    <row r="135" spans="1:23" ht="12.75" customHeight="1" x14ac:dyDescent="0.2">
      <c r="A135" s="59"/>
      <c r="B135" s="51" t="s">
        <v>246</v>
      </c>
      <c r="C135" s="436" t="s">
        <v>240</v>
      </c>
      <c r="D135" s="437"/>
      <c r="E135" s="192">
        <v>40</v>
      </c>
      <c r="F135" s="79">
        <v>28</v>
      </c>
      <c r="G135" s="79">
        <v>0</v>
      </c>
      <c r="H135" s="79"/>
      <c r="I135" s="199">
        <v>8</v>
      </c>
      <c r="J135" s="79">
        <v>4</v>
      </c>
      <c r="N135" s="146" t="s">
        <v>162</v>
      </c>
      <c r="O135" s="440" t="s">
        <v>174</v>
      </c>
      <c r="P135" s="441"/>
      <c r="Q135" s="192">
        <v>40</v>
      </c>
      <c r="R135" s="79">
        <v>20</v>
      </c>
      <c r="S135" s="79">
        <v>0</v>
      </c>
      <c r="T135" s="79"/>
      <c r="U135" s="198">
        <v>16</v>
      </c>
      <c r="V135" s="80">
        <v>4</v>
      </c>
    </row>
    <row r="136" spans="1:23" ht="12.75" customHeight="1" x14ac:dyDescent="0.2">
      <c r="A136" s="12"/>
      <c r="B136" s="51" t="s">
        <v>247</v>
      </c>
      <c r="C136" s="486" t="s">
        <v>242</v>
      </c>
      <c r="D136" s="487"/>
      <c r="E136" s="194">
        <v>40</v>
      </c>
      <c r="F136" s="79">
        <v>20</v>
      </c>
      <c r="G136" s="79">
        <v>8</v>
      </c>
      <c r="H136" s="79"/>
      <c r="I136" s="200">
        <v>8</v>
      </c>
      <c r="J136" s="80">
        <v>4</v>
      </c>
      <c r="N136" s="146" t="s">
        <v>162</v>
      </c>
      <c r="O136" s="442" t="s">
        <v>176</v>
      </c>
      <c r="P136" s="443"/>
      <c r="Q136" s="192">
        <v>40</v>
      </c>
      <c r="R136" s="79">
        <v>40</v>
      </c>
      <c r="S136" s="79">
        <v>0</v>
      </c>
      <c r="T136" s="79">
        <v>0</v>
      </c>
      <c r="U136" s="197">
        <v>0</v>
      </c>
      <c r="V136" s="82">
        <v>0</v>
      </c>
    </row>
    <row r="137" spans="1:23" ht="12.75" customHeight="1" x14ac:dyDescent="0.2">
      <c r="A137" s="12"/>
      <c r="B137" s="51" t="s">
        <v>248</v>
      </c>
      <c r="C137" s="430" t="s">
        <v>189</v>
      </c>
      <c r="D137" s="431"/>
      <c r="E137" s="194">
        <v>40</v>
      </c>
      <c r="F137" s="79">
        <v>27</v>
      </c>
      <c r="G137" s="79">
        <v>0</v>
      </c>
      <c r="H137" s="79"/>
      <c r="I137" s="199">
        <v>9</v>
      </c>
      <c r="J137" s="82">
        <v>4</v>
      </c>
      <c r="N137" s="146" t="s">
        <v>162</v>
      </c>
      <c r="O137" s="484" t="s">
        <v>163</v>
      </c>
      <c r="P137" s="485"/>
      <c r="Q137" s="192">
        <v>40</v>
      </c>
      <c r="R137" s="79">
        <v>20</v>
      </c>
      <c r="S137" s="79">
        <v>0</v>
      </c>
      <c r="T137" s="79"/>
      <c r="U137" s="197">
        <v>16</v>
      </c>
      <c r="V137" s="79">
        <v>4</v>
      </c>
    </row>
    <row r="138" spans="1:23" ht="14.25" customHeight="1" x14ac:dyDescent="0.2">
      <c r="A138" s="12"/>
      <c r="B138" s="51" t="s">
        <v>249</v>
      </c>
      <c r="C138" s="432" t="s">
        <v>194</v>
      </c>
      <c r="D138" s="433"/>
      <c r="E138" s="194">
        <v>40</v>
      </c>
      <c r="F138" s="79">
        <v>25</v>
      </c>
      <c r="G138" s="79">
        <v>0</v>
      </c>
      <c r="H138" s="79"/>
      <c r="I138" s="199">
        <v>11</v>
      </c>
      <c r="J138" s="82">
        <v>4</v>
      </c>
      <c r="N138" s="146" t="s">
        <v>162</v>
      </c>
      <c r="O138" s="444" t="s">
        <v>178</v>
      </c>
      <c r="P138" s="445"/>
      <c r="Q138" s="192">
        <v>40</v>
      </c>
      <c r="R138" s="79">
        <v>40</v>
      </c>
      <c r="S138" s="79">
        <v>0</v>
      </c>
      <c r="T138" s="79">
        <v>0</v>
      </c>
      <c r="U138" s="197">
        <v>0</v>
      </c>
      <c r="V138" s="82">
        <v>0</v>
      </c>
    </row>
    <row r="139" spans="1:23" ht="14.25" customHeight="1" x14ac:dyDescent="0.2">
      <c r="A139" s="12"/>
      <c r="B139" s="51" t="s">
        <v>250</v>
      </c>
      <c r="C139" s="512" t="s">
        <v>181</v>
      </c>
      <c r="D139" s="513"/>
      <c r="E139" s="192">
        <v>40</v>
      </c>
      <c r="F139" s="79">
        <v>15</v>
      </c>
      <c r="G139" s="79">
        <v>8</v>
      </c>
      <c r="H139" s="79"/>
      <c r="I139" s="199">
        <v>13</v>
      </c>
      <c r="J139" s="79">
        <v>4</v>
      </c>
      <c r="O139" s="632"/>
      <c r="P139" s="632"/>
      <c r="Q139" s="196"/>
      <c r="T139" s="8" t="s">
        <v>295</v>
      </c>
      <c r="U139" s="196">
        <f>SUM(U119:U138)</f>
        <v>187</v>
      </c>
    </row>
    <row r="140" spans="1:23" ht="12.75" customHeight="1" x14ac:dyDescent="0.2">
      <c r="A140" s="12"/>
      <c r="H140" s="8" t="s">
        <v>295</v>
      </c>
      <c r="I140" s="196">
        <f>SUM(I119:I139)</f>
        <v>197</v>
      </c>
      <c r="K140" s="633" t="s">
        <v>296</v>
      </c>
      <c r="L140" s="633"/>
      <c r="M140" s="633"/>
      <c r="N140" s="196">
        <f>I140+U139</f>
        <v>384</v>
      </c>
    </row>
    <row r="141" spans="1:23" ht="15" customHeight="1" x14ac:dyDescent="0.2">
      <c r="A141" s="11"/>
    </row>
    <row r="142" spans="1:23" x14ac:dyDescent="0.2">
      <c r="A142" s="11"/>
      <c r="B142" s="634"/>
      <c r="C142" s="635"/>
      <c r="D142" s="635"/>
      <c r="E142" s="635"/>
      <c r="F142" s="635"/>
      <c r="G142" s="635"/>
      <c r="H142" s="635"/>
      <c r="I142" s="635"/>
      <c r="J142" s="635"/>
      <c r="K142" s="635"/>
      <c r="L142" s="635"/>
      <c r="M142" s="635"/>
      <c r="N142" s="635"/>
      <c r="O142" s="635"/>
      <c r="P142" s="635"/>
      <c r="Q142" s="635"/>
      <c r="R142" s="635"/>
      <c r="S142" s="635"/>
      <c r="T142" s="635"/>
      <c r="U142" s="635"/>
      <c r="V142" s="635"/>
      <c r="W142" s="636"/>
    </row>
    <row r="143" spans="1:23" x14ac:dyDescent="0.2">
      <c r="A143" s="21"/>
      <c r="B143" s="21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W143" s="55"/>
    </row>
    <row r="144" spans="1:23" x14ac:dyDescent="0.2">
      <c r="A144" s="21"/>
      <c r="B144" s="558" t="s">
        <v>19</v>
      </c>
      <c r="C144" s="559"/>
      <c r="D144" s="559"/>
      <c r="E144" s="556" t="s">
        <v>22</v>
      </c>
      <c r="F144" s="556"/>
      <c r="G144" s="556"/>
      <c r="H144" s="556"/>
      <c r="I144" s="556"/>
      <c r="J144" s="576" t="s">
        <v>20</v>
      </c>
      <c r="K144" s="576"/>
      <c r="L144" s="577">
        <v>43493</v>
      </c>
      <c r="M144" s="577"/>
      <c r="N144" s="577"/>
      <c r="O144" s="32"/>
      <c r="P144" s="561" t="s">
        <v>21</v>
      </c>
      <c r="Q144" s="561"/>
      <c r="R144" s="561"/>
      <c r="S144" s="556" t="s">
        <v>143</v>
      </c>
      <c r="T144" s="556"/>
      <c r="U144" s="556"/>
      <c r="V144" s="556"/>
      <c r="W144" s="557"/>
    </row>
    <row r="145" spans="1:23" x14ac:dyDescent="0.2">
      <c r="A145" s="21"/>
      <c r="B145" s="108"/>
      <c r="C145" s="32"/>
      <c r="D145" s="32"/>
      <c r="E145" s="560"/>
      <c r="F145" s="560"/>
      <c r="G145" s="560"/>
      <c r="H145" s="560"/>
      <c r="I145" s="30"/>
      <c r="J145" s="30"/>
      <c r="K145" s="30"/>
      <c r="L145" s="30"/>
      <c r="M145" s="30"/>
      <c r="N145" s="32"/>
      <c r="O145" s="32"/>
      <c r="P145" s="56"/>
      <c r="Q145" s="31"/>
      <c r="R145" s="31"/>
      <c r="S145" s="554" t="s">
        <v>23</v>
      </c>
      <c r="T145" s="554"/>
      <c r="U145" s="554"/>
      <c r="V145" s="554"/>
      <c r="W145" s="555"/>
    </row>
    <row r="146" spans="1:23" ht="12.75" customHeight="1" x14ac:dyDescent="0.2">
      <c r="A146" s="11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09"/>
    </row>
    <row r="147" spans="1:23" ht="12.75" customHeight="1" x14ac:dyDescent="0.2">
      <c r="A147" s="11"/>
    </row>
    <row r="148" spans="1:23" x14ac:dyDescent="0.2">
      <c r="A148" s="13"/>
    </row>
  </sheetData>
  <mergeCells count="756">
    <mergeCell ref="O139:P139"/>
    <mergeCell ref="K140:M140"/>
    <mergeCell ref="B142:W142"/>
    <mergeCell ref="F41:G41"/>
    <mergeCell ref="F42:G42"/>
    <mergeCell ref="F43:G43"/>
    <mergeCell ref="F44:G44"/>
    <mergeCell ref="F45:G45"/>
    <mergeCell ref="J86:K86"/>
    <mergeCell ref="J87:K87"/>
    <mergeCell ref="B89:C89"/>
    <mergeCell ref="B90:C90"/>
    <mergeCell ref="B91:C91"/>
    <mergeCell ref="N57:O57"/>
    <mergeCell ref="N58:O58"/>
    <mergeCell ref="N59:O59"/>
    <mergeCell ref="R102:S102"/>
    <mergeCell ref="V102:W102"/>
    <mergeCell ref="R103:S103"/>
    <mergeCell ref="V103:W103"/>
    <mergeCell ref="V84:W84"/>
    <mergeCell ref="F46:H46"/>
    <mergeCell ref="P93:Q93"/>
    <mergeCell ref="R93:S93"/>
    <mergeCell ref="R65:S65"/>
    <mergeCell ref="T105:U105"/>
    <mergeCell ref="F108:I108"/>
    <mergeCell ref="N108:Q108"/>
    <mergeCell ref="N109:O109"/>
    <mergeCell ref="J93:K93"/>
    <mergeCell ref="T88:U88"/>
    <mergeCell ref="R92:U92"/>
    <mergeCell ref="P78:Q78"/>
    <mergeCell ref="P79:Q79"/>
    <mergeCell ref="P80:Q80"/>
    <mergeCell ref="P81:Q81"/>
    <mergeCell ref="P82:Q82"/>
    <mergeCell ref="T106:U106"/>
    <mergeCell ref="J69:K69"/>
    <mergeCell ref="J68:K68"/>
    <mergeCell ref="R74:S74"/>
    <mergeCell ref="N95:O95"/>
    <mergeCell ref="N96:O96"/>
    <mergeCell ref="R104:S104"/>
    <mergeCell ref="T101:U101"/>
    <mergeCell ref="H94:I94"/>
    <mergeCell ref="P109:Q109"/>
    <mergeCell ref="O129:P129"/>
    <mergeCell ref="O120:P120"/>
    <mergeCell ref="O124:P124"/>
    <mergeCell ref="J90:K90"/>
    <mergeCell ref="J108:K108"/>
    <mergeCell ref="V110:W110"/>
    <mergeCell ref="T111:U111"/>
    <mergeCell ref="V78:W78"/>
    <mergeCell ref="V101:W101"/>
    <mergeCell ref="V105:W105"/>
    <mergeCell ref="T93:U93"/>
    <mergeCell ref="V93:W93"/>
    <mergeCell ref="R110:S110"/>
    <mergeCell ref="R111:S111"/>
    <mergeCell ref="R112:S112"/>
    <mergeCell ref="N115:O115"/>
    <mergeCell ref="P101:Q101"/>
    <mergeCell ref="R101:S101"/>
    <mergeCell ref="N94:O94"/>
    <mergeCell ref="J80:K80"/>
    <mergeCell ref="D111:E111"/>
    <mergeCell ref="B111:C111"/>
    <mergeCell ref="C131:D131"/>
    <mergeCell ref="N61:O61"/>
    <mergeCell ref="V69:W69"/>
    <mergeCell ref="F60:H60"/>
    <mergeCell ref="J92:K92"/>
    <mergeCell ref="J100:K100"/>
    <mergeCell ref="V87:W87"/>
    <mergeCell ref="V88:W88"/>
    <mergeCell ref="V89:W89"/>
    <mergeCell ref="V90:W90"/>
    <mergeCell ref="F84:I84"/>
    <mergeCell ref="F85:G85"/>
    <mergeCell ref="H85:I85"/>
    <mergeCell ref="T85:U85"/>
    <mergeCell ref="J89:K89"/>
    <mergeCell ref="J88:K88"/>
    <mergeCell ref="J81:K81"/>
    <mergeCell ref="J82:K82"/>
    <mergeCell ref="J84:K84"/>
    <mergeCell ref="J85:K85"/>
    <mergeCell ref="J76:K76"/>
    <mergeCell ref="J77:K77"/>
    <mergeCell ref="D105:E105"/>
    <mergeCell ref="D106:E106"/>
    <mergeCell ref="B101:C101"/>
    <mergeCell ref="C133:D133"/>
    <mergeCell ref="C130:D130"/>
    <mergeCell ref="C127:D127"/>
    <mergeCell ref="C128:D128"/>
    <mergeCell ref="O127:P127"/>
    <mergeCell ref="P114:Q114"/>
    <mergeCell ref="P110:Q110"/>
    <mergeCell ref="J115:K115"/>
    <mergeCell ref="F115:G115"/>
    <mergeCell ref="N110:O110"/>
    <mergeCell ref="F111:G111"/>
    <mergeCell ref="J110:K110"/>
    <mergeCell ref="J111:K111"/>
    <mergeCell ref="B112:C112"/>
    <mergeCell ref="J112:K112"/>
    <mergeCell ref="H113:I113"/>
    <mergeCell ref="P112:Q112"/>
    <mergeCell ref="C122:D122"/>
    <mergeCell ref="N111:O111"/>
    <mergeCell ref="P111:Q111"/>
    <mergeCell ref="B114:C114"/>
    <mergeCell ref="V35:W35"/>
    <mergeCell ref="T35:U35"/>
    <mergeCell ref="R34:S34"/>
    <mergeCell ref="R35:S35"/>
    <mergeCell ref="P37:Q37"/>
    <mergeCell ref="T34:U34"/>
    <mergeCell ref="B67:C67"/>
    <mergeCell ref="D78:E78"/>
    <mergeCell ref="D79:E79"/>
    <mergeCell ref="D67:E67"/>
    <mergeCell ref="B68:E68"/>
    <mergeCell ref="B76:E76"/>
    <mergeCell ref="B69:C69"/>
    <mergeCell ref="D69:E69"/>
    <mergeCell ref="R39:T39"/>
    <mergeCell ref="U46:V46"/>
    <mergeCell ref="V60:W60"/>
    <mergeCell ref="R45:S45"/>
    <mergeCell ref="T45:U45"/>
    <mergeCell ref="V41:W41"/>
    <mergeCell ref="V42:W42"/>
    <mergeCell ref="T63:U63"/>
    <mergeCell ref="R64:S64"/>
    <mergeCell ref="V68:W68"/>
    <mergeCell ref="V43:W43"/>
    <mergeCell ref="V44:W44"/>
    <mergeCell ref="V45:W45"/>
    <mergeCell ref="U39:V39"/>
    <mergeCell ref="P42:Q42"/>
    <mergeCell ref="P49:Q49"/>
    <mergeCell ref="P50:Q50"/>
    <mergeCell ref="P51:Q51"/>
    <mergeCell ref="N45:O45"/>
    <mergeCell ref="N42:O42"/>
    <mergeCell ref="P43:Q43"/>
    <mergeCell ref="P44:Q44"/>
    <mergeCell ref="V48:W48"/>
    <mergeCell ref="R49:S49"/>
    <mergeCell ref="R50:S50"/>
    <mergeCell ref="N47:O47"/>
    <mergeCell ref="P47:Q47"/>
    <mergeCell ref="V47:W47"/>
    <mergeCell ref="R47:S47"/>
    <mergeCell ref="R51:S51"/>
    <mergeCell ref="R46:T46"/>
    <mergeCell ref="T42:U42"/>
    <mergeCell ref="R43:S43"/>
    <mergeCell ref="T43:U43"/>
    <mergeCell ref="V54:W54"/>
    <mergeCell ref="P48:Q48"/>
    <mergeCell ref="P52:Q52"/>
    <mergeCell ref="N53:Q53"/>
    <mergeCell ref="N54:O54"/>
    <mergeCell ref="P54:Q54"/>
    <mergeCell ref="R54:S54"/>
    <mergeCell ref="T54:U54"/>
    <mergeCell ref="V49:W49"/>
    <mergeCell ref="V50:W50"/>
    <mergeCell ref="V51:W51"/>
    <mergeCell ref="T50:U50"/>
    <mergeCell ref="T51:U51"/>
    <mergeCell ref="V52:W52"/>
    <mergeCell ref="R52:S52"/>
    <mergeCell ref="V53:W53"/>
    <mergeCell ref="T44:U44"/>
    <mergeCell ref="R48:S48"/>
    <mergeCell ref="T48:U48"/>
    <mergeCell ref="T49:U49"/>
    <mergeCell ref="N44:O44"/>
    <mergeCell ref="P58:Q58"/>
    <mergeCell ref="R62:S62"/>
    <mergeCell ref="R60:U60"/>
    <mergeCell ref="P61:Q61"/>
    <mergeCell ref="R61:S61"/>
    <mergeCell ref="T61:U61"/>
    <mergeCell ref="R55:S55"/>
    <mergeCell ref="R58:S58"/>
    <mergeCell ref="R56:S56"/>
    <mergeCell ref="N48:O48"/>
    <mergeCell ref="T47:U47"/>
    <mergeCell ref="N46:Q46"/>
    <mergeCell ref="R44:S44"/>
    <mergeCell ref="R109:S109"/>
    <mergeCell ref="R108:T108"/>
    <mergeCell ref="U108:V108"/>
    <mergeCell ref="T109:U109"/>
    <mergeCell ref="V109:W109"/>
    <mergeCell ref="T110:U110"/>
    <mergeCell ref="B63:C63"/>
    <mergeCell ref="B64:C64"/>
    <mergeCell ref="B66:C66"/>
    <mergeCell ref="H63:I63"/>
    <mergeCell ref="H64:I64"/>
    <mergeCell ref="H65:I65"/>
    <mergeCell ref="H66:I66"/>
    <mergeCell ref="D107:E107"/>
    <mergeCell ref="P99:Q99"/>
    <mergeCell ref="N100:Q100"/>
    <mergeCell ref="R100:U100"/>
    <mergeCell ref="P94:Q94"/>
    <mergeCell ref="P95:Q95"/>
    <mergeCell ref="P96:Q96"/>
    <mergeCell ref="P97:Q97"/>
    <mergeCell ref="P98:Q98"/>
    <mergeCell ref="N101:O101"/>
    <mergeCell ref="R76:T76"/>
    <mergeCell ref="N112:O112"/>
    <mergeCell ref="T112:U112"/>
    <mergeCell ref="V112:W112"/>
    <mergeCell ref="N113:O113"/>
    <mergeCell ref="T113:U113"/>
    <mergeCell ref="R113:S113"/>
    <mergeCell ref="V113:W113"/>
    <mergeCell ref="F114:G114"/>
    <mergeCell ref="N114:O114"/>
    <mergeCell ref="T114:U114"/>
    <mergeCell ref="R114:S114"/>
    <mergeCell ref="P113:Q113"/>
    <mergeCell ref="F113:G113"/>
    <mergeCell ref="J114:K114"/>
    <mergeCell ref="H114:I114"/>
    <mergeCell ref="J113:K113"/>
    <mergeCell ref="F112:G112"/>
    <mergeCell ref="B113:C113"/>
    <mergeCell ref="V111:W111"/>
    <mergeCell ref="V91:W91"/>
    <mergeCell ref="V79:W79"/>
    <mergeCell ref="V80:W80"/>
    <mergeCell ref="V81:W81"/>
    <mergeCell ref="V82:W82"/>
    <mergeCell ref="T89:U89"/>
    <mergeCell ref="T90:U90"/>
    <mergeCell ref="R85:S85"/>
    <mergeCell ref="V85:W85"/>
    <mergeCell ref="B109:C109"/>
    <mergeCell ref="D109:E109"/>
    <mergeCell ref="F109:G109"/>
    <mergeCell ref="H109:I109"/>
    <mergeCell ref="J109:K109"/>
    <mergeCell ref="B110:C110"/>
    <mergeCell ref="D110:E110"/>
    <mergeCell ref="F110:G110"/>
    <mergeCell ref="B108:E108"/>
    <mergeCell ref="D80:E80"/>
    <mergeCell ref="D81:E81"/>
    <mergeCell ref="D82:E82"/>
    <mergeCell ref="D83:E83"/>
    <mergeCell ref="V104:W104"/>
    <mergeCell ref="N74:O74"/>
    <mergeCell ref="N79:O79"/>
    <mergeCell ref="N80:O80"/>
    <mergeCell ref="N81:O81"/>
    <mergeCell ref="N82:O82"/>
    <mergeCell ref="N85:O85"/>
    <mergeCell ref="P85:Q85"/>
    <mergeCell ref="N93:O93"/>
    <mergeCell ref="T104:U104"/>
    <mergeCell ref="P77:Q77"/>
    <mergeCell ref="R77:S77"/>
    <mergeCell ref="T77:U77"/>
    <mergeCell ref="V86:W86"/>
    <mergeCell ref="B93:C93"/>
    <mergeCell ref="H93:I93"/>
    <mergeCell ref="B103:C103"/>
    <mergeCell ref="D101:E101"/>
    <mergeCell ref="F101:G101"/>
    <mergeCell ref="H101:I101"/>
    <mergeCell ref="J103:K103"/>
    <mergeCell ref="F100:I100"/>
    <mergeCell ref="T86:U86"/>
    <mergeCell ref="T87:U87"/>
    <mergeCell ref="B86:C86"/>
    <mergeCell ref="J101:K101"/>
    <mergeCell ref="J102:K102"/>
    <mergeCell ref="T103:U103"/>
    <mergeCell ref="T91:U91"/>
    <mergeCell ref="D103:E103"/>
    <mergeCell ref="D102:E102"/>
    <mergeCell ref="B100:E100"/>
    <mergeCell ref="B48:C48"/>
    <mergeCell ref="F48:G48"/>
    <mergeCell ref="J47:K47"/>
    <mergeCell ref="D48:E48"/>
    <mergeCell ref="D49:E49"/>
    <mergeCell ref="H48:I48"/>
    <mergeCell ref="H49:I49"/>
    <mergeCell ref="H50:I50"/>
    <mergeCell ref="H51:I51"/>
    <mergeCell ref="F50:G50"/>
    <mergeCell ref="B49:C49"/>
    <mergeCell ref="S145:W145"/>
    <mergeCell ref="S144:W144"/>
    <mergeCell ref="B144:D144"/>
    <mergeCell ref="E144:I144"/>
    <mergeCell ref="E145:H145"/>
    <mergeCell ref="D93:E93"/>
    <mergeCell ref="F93:G93"/>
    <mergeCell ref="B92:E92"/>
    <mergeCell ref="F92:I92"/>
    <mergeCell ref="N92:Q92"/>
    <mergeCell ref="P144:R144"/>
    <mergeCell ref="O126:P126"/>
    <mergeCell ref="C125:D125"/>
    <mergeCell ref="C134:D134"/>
    <mergeCell ref="C126:D126"/>
    <mergeCell ref="O130:P130"/>
    <mergeCell ref="C129:D129"/>
    <mergeCell ref="P115:Q115"/>
    <mergeCell ref="T115:U115"/>
    <mergeCell ref="C123:D123"/>
    <mergeCell ref="J144:K144"/>
    <mergeCell ref="L144:N144"/>
    <mergeCell ref="C124:D124"/>
    <mergeCell ref="O131:P131"/>
    <mergeCell ref="N9:O9"/>
    <mergeCell ref="R13:S13"/>
    <mergeCell ref="R14:S14"/>
    <mergeCell ref="R12:S12"/>
    <mergeCell ref="P19:Q19"/>
    <mergeCell ref="P34:Q34"/>
    <mergeCell ref="N18:Q18"/>
    <mergeCell ref="P41:Q41"/>
    <mergeCell ref="P16:Q16"/>
    <mergeCell ref="R16:S16"/>
    <mergeCell ref="N37:O37"/>
    <mergeCell ref="N35:O35"/>
    <mergeCell ref="P35:Q35"/>
    <mergeCell ref="P33:Q33"/>
    <mergeCell ref="R32:T32"/>
    <mergeCell ref="AC41:AD41"/>
    <mergeCell ref="F36:G36"/>
    <mergeCell ref="F37:G37"/>
    <mergeCell ref="AC40:AD40"/>
    <mergeCell ref="F40:G40"/>
    <mergeCell ref="H40:I40"/>
    <mergeCell ref="J40:K40"/>
    <mergeCell ref="T36:U36"/>
    <mergeCell ref="T37:U37"/>
    <mergeCell ref="P36:Q36"/>
    <mergeCell ref="N40:O40"/>
    <mergeCell ref="P40:Q40"/>
    <mergeCell ref="R40:S40"/>
    <mergeCell ref="T40:U40"/>
    <mergeCell ref="T41:U41"/>
    <mergeCell ref="N36:O36"/>
    <mergeCell ref="V40:W40"/>
    <mergeCell ref="N38:O38"/>
    <mergeCell ref="V38:W38"/>
    <mergeCell ref="N41:O41"/>
    <mergeCell ref="N39:Q39"/>
    <mergeCell ref="P38:Q38"/>
    <mergeCell ref="V36:W36"/>
    <mergeCell ref="V37:W37"/>
    <mergeCell ref="V13:W13"/>
    <mergeCell ref="V15:W15"/>
    <mergeCell ref="V16:W16"/>
    <mergeCell ref="R18:U18"/>
    <mergeCell ref="V18:W18"/>
    <mergeCell ref="V12:W12"/>
    <mergeCell ref="V11:W11"/>
    <mergeCell ref="V14:W14"/>
    <mergeCell ref="AE13:AF13"/>
    <mergeCell ref="R15:S15"/>
    <mergeCell ref="T13:U13"/>
    <mergeCell ref="T14:U14"/>
    <mergeCell ref="T15:U15"/>
    <mergeCell ref="T16:U16"/>
    <mergeCell ref="AH21:AI21"/>
    <mergeCell ref="F29:G29"/>
    <mergeCell ref="N30:O30"/>
    <mergeCell ref="R26:S26"/>
    <mergeCell ref="N26:O26"/>
    <mergeCell ref="J14:K14"/>
    <mergeCell ref="J15:K15"/>
    <mergeCell ref="J16:K16"/>
    <mergeCell ref="V17:W17"/>
    <mergeCell ref="AF21:AG21"/>
    <mergeCell ref="AD21:AE21"/>
    <mergeCell ref="R19:S19"/>
    <mergeCell ref="J17:K17"/>
    <mergeCell ref="N19:O19"/>
    <mergeCell ref="J26:K26"/>
    <mergeCell ref="J25:K25"/>
    <mergeCell ref="P26:Q26"/>
    <mergeCell ref="J5:K5"/>
    <mergeCell ref="B12:C12"/>
    <mergeCell ref="F6:G6"/>
    <mergeCell ref="F7:G7"/>
    <mergeCell ref="N12:O12"/>
    <mergeCell ref="N11:Q11"/>
    <mergeCell ref="B4:E4"/>
    <mergeCell ref="F4:I4"/>
    <mergeCell ref="B8:C8"/>
    <mergeCell ref="D5:E5"/>
    <mergeCell ref="B11:E11"/>
    <mergeCell ref="F12:G12"/>
    <mergeCell ref="H12:I12"/>
    <mergeCell ref="D12:E12"/>
    <mergeCell ref="F8:G8"/>
    <mergeCell ref="F9:G9"/>
    <mergeCell ref="D6:E6"/>
    <mergeCell ref="D7:E7"/>
    <mergeCell ref="D8:E8"/>
    <mergeCell ref="D9:E9"/>
    <mergeCell ref="F5:G5"/>
    <mergeCell ref="B5:C5"/>
    <mergeCell ref="B9:C9"/>
    <mergeCell ref="B6:C6"/>
    <mergeCell ref="N15:O15"/>
    <mergeCell ref="N16:O16"/>
    <mergeCell ref="N17:O17"/>
    <mergeCell ref="P17:Q17"/>
    <mergeCell ref="P13:Q13"/>
    <mergeCell ref="P14:Q14"/>
    <mergeCell ref="P15:Q15"/>
    <mergeCell ref="B33:C33"/>
    <mergeCell ref="B25:E25"/>
    <mergeCell ref="B18:E18"/>
    <mergeCell ref="B19:C19"/>
    <mergeCell ref="D19:E19"/>
    <mergeCell ref="B20:C20"/>
    <mergeCell ref="B24:C24"/>
    <mergeCell ref="B21:C21"/>
    <mergeCell ref="B22:C22"/>
    <mergeCell ref="B23:C23"/>
    <mergeCell ref="B26:C26"/>
    <mergeCell ref="D33:E33"/>
    <mergeCell ref="B32:E32"/>
    <mergeCell ref="J33:K33"/>
    <mergeCell ref="F33:G33"/>
    <mergeCell ref="H33:I33"/>
    <mergeCell ref="J32:K32"/>
    <mergeCell ref="R42:S42"/>
    <mergeCell ref="H35:I35"/>
    <mergeCell ref="N29:O29"/>
    <mergeCell ref="H34:I34"/>
    <mergeCell ref="R36:S36"/>
    <mergeCell ref="R37:S37"/>
    <mergeCell ref="N33:O33"/>
    <mergeCell ref="N32:Q32"/>
    <mergeCell ref="F38:G38"/>
    <mergeCell ref="H36:I36"/>
    <mergeCell ref="H37:I37"/>
    <mergeCell ref="F35:G35"/>
    <mergeCell ref="R41:S41"/>
    <mergeCell ref="H2:W2"/>
    <mergeCell ref="H3:W3"/>
    <mergeCell ref="V19:W19"/>
    <mergeCell ref="V4:W4"/>
    <mergeCell ref="V5:W5"/>
    <mergeCell ref="J4:K4"/>
    <mergeCell ref="H5:I5"/>
    <mergeCell ref="R4:U4"/>
    <mergeCell ref="J12:K12"/>
    <mergeCell ref="F11:I11"/>
    <mergeCell ref="T5:U5"/>
    <mergeCell ref="P5:Q5"/>
    <mergeCell ref="N5:O5"/>
    <mergeCell ref="T6:U6"/>
    <mergeCell ref="F14:G14"/>
    <mergeCell ref="T19:U19"/>
    <mergeCell ref="R5:S5"/>
    <mergeCell ref="F13:G13"/>
    <mergeCell ref="R17:S17"/>
    <mergeCell ref="J18:K18"/>
    <mergeCell ref="N4:Q4"/>
    <mergeCell ref="T7:U7"/>
    <mergeCell ref="N6:O6"/>
    <mergeCell ref="N7:O7"/>
    <mergeCell ref="AJ22:AK22"/>
    <mergeCell ref="AJ23:AK23"/>
    <mergeCell ref="AJ24:AK24"/>
    <mergeCell ref="AD22:AE22"/>
    <mergeCell ref="AF22:AG22"/>
    <mergeCell ref="T17:U17"/>
    <mergeCell ref="AF23:AG23"/>
    <mergeCell ref="AF24:AG24"/>
    <mergeCell ref="J19:K19"/>
    <mergeCell ref="AH22:AI22"/>
    <mergeCell ref="AH23:AI23"/>
    <mergeCell ref="AJ34:AK34"/>
    <mergeCell ref="AF25:AG25"/>
    <mergeCell ref="V33:W33"/>
    <mergeCell ref="R33:S33"/>
    <mergeCell ref="N34:O34"/>
    <mergeCell ref="AJ33:AK33"/>
    <mergeCell ref="AJ32:AK32"/>
    <mergeCell ref="AJ25:AK25"/>
    <mergeCell ref="T33:U33"/>
    <mergeCell ref="V25:W25"/>
    <mergeCell ref="T26:U26"/>
    <mergeCell ref="V26:W26"/>
    <mergeCell ref="U32:V32"/>
    <mergeCell ref="N25:Q25"/>
    <mergeCell ref="V34:W34"/>
    <mergeCell ref="R25:U25"/>
    <mergeCell ref="T8:U8"/>
    <mergeCell ref="J11:K11"/>
    <mergeCell ref="N28:O28"/>
    <mergeCell ref="F27:G27"/>
    <mergeCell ref="N27:O27"/>
    <mergeCell ref="F18:I18"/>
    <mergeCell ref="B10:C10"/>
    <mergeCell ref="H13:I13"/>
    <mergeCell ref="H14:I14"/>
    <mergeCell ref="F15:G15"/>
    <mergeCell ref="F16:G16"/>
    <mergeCell ref="H16:I16"/>
    <mergeCell ref="F19:G19"/>
    <mergeCell ref="H19:I19"/>
    <mergeCell ref="H26:I26"/>
    <mergeCell ref="P12:Q12"/>
    <mergeCell ref="J13:K13"/>
    <mergeCell ref="D26:E26"/>
    <mergeCell ref="F26:G26"/>
    <mergeCell ref="F28:G28"/>
    <mergeCell ref="F25:I25"/>
    <mergeCell ref="N8:O8"/>
    <mergeCell ref="N13:O13"/>
    <mergeCell ref="N14:O14"/>
    <mergeCell ref="T9:U9"/>
    <mergeCell ref="T12:U12"/>
    <mergeCell ref="R11:U11"/>
    <mergeCell ref="J65:K65"/>
    <mergeCell ref="D64:E64"/>
    <mergeCell ref="D65:E65"/>
    <mergeCell ref="D66:E66"/>
    <mergeCell ref="D54:E54"/>
    <mergeCell ref="F54:G54"/>
    <mergeCell ref="H57:I57"/>
    <mergeCell ref="D62:E62"/>
    <mergeCell ref="B60:E60"/>
    <mergeCell ref="B65:C65"/>
    <mergeCell ref="I60:J60"/>
    <mergeCell ref="H62:I62"/>
    <mergeCell ref="B54:C54"/>
    <mergeCell ref="B61:C61"/>
    <mergeCell ref="B62:C62"/>
    <mergeCell ref="J63:K63"/>
    <mergeCell ref="B39:E39"/>
    <mergeCell ref="F39:I39"/>
    <mergeCell ref="J39:K39"/>
    <mergeCell ref="F34:G34"/>
    <mergeCell ref="D40:E40"/>
    <mergeCell ref="D59:E59"/>
    <mergeCell ref="F59:G59"/>
    <mergeCell ref="B58:C58"/>
    <mergeCell ref="J58:K58"/>
    <mergeCell ref="B59:C59"/>
    <mergeCell ref="H59:I59"/>
    <mergeCell ref="J59:K59"/>
    <mergeCell ref="B7:C7"/>
    <mergeCell ref="H15:I15"/>
    <mergeCell ref="F32:I32"/>
    <mergeCell ref="F30:G30"/>
    <mergeCell ref="F51:G51"/>
    <mergeCell ref="H52:I52"/>
    <mergeCell ref="F49:G49"/>
    <mergeCell ref="B46:E46"/>
    <mergeCell ref="B47:C47"/>
    <mergeCell ref="D47:E47"/>
    <mergeCell ref="F47:G47"/>
    <mergeCell ref="H47:I47"/>
    <mergeCell ref="D51:E51"/>
    <mergeCell ref="D50:E50"/>
    <mergeCell ref="B53:E53"/>
    <mergeCell ref="H54:I54"/>
    <mergeCell ref="I46:J46"/>
    <mergeCell ref="B40:C40"/>
    <mergeCell ref="B50:C50"/>
    <mergeCell ref="B51:C51"/>
    <mergeCell ref="B52:C52"/>
    <mergeCell ref="B55:C55"/>
    <mergeCell ref="J55:K55"/>
    <mergeCell ref="H56:I56"/>
    <mergeCell ref="B56:C56"/>
    <mergeCell ref="C139:D139"/>
    <mergeCell ref="F53:H53"/>
    <mergeCell ref="I53:J53"/>
    <mergeCell ref="B57:C57"/>
    <mergeCell ref="F69:G69"/>
    <mergeCell ref="H69:I69"/>
    <mergeCell ref="F68:I68"/>
    <mergeCell ref="H58:I58"/>
    <mergeCell ref="F66:G66"/>
    <mergeCell ref="J94:K94"/>
    <mergeCell ref="H95:I95"/>
    <mergeCell ref="J95:K95"/>
    <mergeCell ref="H67:I67"/>
    <mergeCell ref="J64:K64"/>
    <mergeCell ref="D58:E58"/>
    <mergeCell ref="F58:G58"/>
    <mergeCell ref="D56:E56"/>
    <mergeCell ref="F56:G56"/>
    <mergeCell ref="D57:E57"/>
    <mergeCell ref="F57:G57"/>
    <mergeCell ref="F55:G55"/>
    <mergeCell ref="D55:E55"/>
    <mergeCell ref="H55:I55"/>
    <mergeCell ref="N49:O49"/>
    <mergeCell ref="N50:O50"/>
    <mergeCell ref="F52:G52"/>
    <mergeCell ref="D52:E52"/>
    <mergeCell ref="T102:U102"/>
    <mergeCell ref="F64:G64"/>
    <mergeCell ref="F65:G65"/>
    <mergeCell ref="N43:O43"/>
    <mergeCell ref="N52:O52"/>
    <mergeCell ref="N55:O55"/>
    <mergeCell ref="N56:O56"/>
    <mergeCell ref="J52:K52"/>
    <mergeCell ref="N51:O51"/>
    <mergeCell ref="J57:K57"/>
    <mergeCell ref="J54:K54"/>
    <mergeCell ref="P45:Q45"/>
    <mergeCell ref="F77:G77"/>
    <mergeCell ref="H77:I77"/>
    <mergeCell ref="N78:O78"/>
    <mergeCell ref="N84:Q84"/>
    <mergeCell ref="R84:U84"/>
    <mergeCell ref="N83:O83"/>
    <mergeCell ref="J79:K79"/>
    <mergeCell ref="U76:V76"/>
    <mergeCell ref="V77:W77"/>
    <mergeCell ref="N75:W75"/>
    <mergeCell ref="V92:W92"/>
    <mergeCell ref="V100:W100"/>
    <mergeCell ref="D61:E61"/>
    <mergeCell ref="F61:G61"/>
    <mergeCell ref="H61:I61"/>
    <mergeCell ref="J61:K61"/>
    <mergeCell ref="F62:G62"/>
    <mergeCell ref="J62:K62"/>
    <mergeCell ref="D63:E63"/>
    <mergeCell ref="F63:G63"/>
    <mergeCell ref="J66:K66"/>
    <mergeCell ref="J67:K67"/>
    <mergeCell ref="F67:G67"/>
    <mergeCell ref="O137:P137"/>
    <mergeCell ref="C136:D136"/>
    <mergeCell ref="C119:D119"/>
    <mergeCell ref="C120:D120"/>
    <mergeCell ref="C121:D121"/>
    <mergeCell ref="O123:P123"/>
    <mergeCell ref="O128:P128"/>
    <mergeCell ref="O134:P134"/>
    <mergeCell ref="B88:C88"/>
    <mergeCell ref="B77:C77"/>
    <mergeCell ref="D77:E77"/>
    <mergeCell ref="D104:E104"/>
    <mergeCell ref="B94:C94"/>
    <mergeCell ref="B95:C95"/>
    <mergeCell ref="B96:C96"/>
    <mergeCell ref="B97:C97"/>
    <mergeCell ref="B98:C98"/>
    <mergeCell ref="B102:C102"/>
    <mergeCell ref="B84:E84"/>
    <mergeCell ref="B85:C85"/>
    <mergeCell ref="D85:E85"/>
    <mergeCell ref="B87:C87"/>
    <mergeCell ref="N76:Q76"/>
    <mergeCell ref="N77:O77"/>
    <mergeCell ref="J78:K78"/>
    <mergeCell ref="F76:I76"/>
    <mergeCell ref="P70:Q70"/>
    <mergeCell ref="P71:Q71"/>
    <mergeCell ref="P72:Q72"/>
    <mergeCell ref="P73:Q73"/>
    <mergeCell ref="P74:Q74"/>
    <mergeCell ref="J48:K48"/>
    <mergeCell ref="J49:K49"/>
    <mergeCell ref="J50:K50"/>
    <mergeCell ref="J51:K51"/>
    <mergeCell ref="T70:U70"/>
    <mergeCell ref="T71:U71"/>
    <mergeCell ref="T72:U72"/>
    <mergeCell ref="T73:U73"/>
    <mergeCell ref="N70:O70"/>
    <mergeCell ref="N71:O71"/>
    <mergeCell ref="N72:O72"/>
    <mergeCell ref="N73:O73"/>
    <mergeCell ref="R53:U53"/>
    <mergeCell ref="N68:Q68"/>
    <mergeCell ref="P55:Q55"/>
    <mergeCell ref="P56:Q56"/>
    <mergeCell ref="P63:Q63"/>
    <mergeCell ref="P64:Q64"/>
    <mergeCell ref="P65:Q65"/>
    <mergeCell ref="J70:K70"/>
    <mergeCell ref="J71:K71"/>
    <mergeCell ref="J72:K72"/>
    <mergeCell ref="J56:K56"/>
    <mergeCell ref="R68:U68"/>
    <mergeCell ref="V70:W70"/>
    <mergeCell ref="V73:W73"/>
    <mergeCell ref="V74:W74"/>
    <mergeCell ref="T62:U62"/>
    <mergeCell ref="R63:S63"/>
    <mergeCell ref="N60:Q60"/>
    <mergeCell ref="P57:Q57"/>
    <mergeCell ref="T65:U65"/>
    <mergeCell ref="T74:U74"/>
    <mergeCell ref="V72:W72"/>
    <mergeCell ref="R57:S57"/>
    <mergeCell ref="T64:U64"/>
    <mergeCell ref="N69:O69"/>
    <mergeCell ref="P69:Q69"/>
    <mergeCell ref="R69:S69"/>
    <mergeCell ref="T69:U69"/>
    <mergeCell ref="R70:S70"/>
    <mergeCell ref="R71:S71"/>
    <mergeCell ref="R72:S72"/>
    <mergeCell ref="R73:S73"/>
    <mergeCell ref="N67:W67"/>
    <mergeCell ref="V61:W61"/>
    <mergeCell ref="P62:Q62"/>
    <mergeCell ref="V71:W71"/>
    <mergeCell ref="R115:S115"/>
    <mergeCell ref="V115:W115"/>
    <mergeCell ref="C132:D132"/>
    <mergeCell ref="O121:P121"/>
    <mergeCell ref="C137:D137"/>
    <mergeCell ref="C138:D138"/>
    <mergeCell ref="O125:P125"/>
    <mergeCell ref="C135:D135"/>
    <mergeCell ref="P66:Q66"/>
    <mergeCell ref="H73:I73"/>
    <mergeCell ref="H74:I74"/>
    <mergeCell ref="J73:K73"/>
    <mergeCell ref="J74:K74"/>
    <mergeCell ref="O135:P135"/>
    <mergeCell ref="O136:P136"/>
    <mergeCell ref="O138:P138"/>
    <mergeCell ref="O132:P132"/>
    <mergeCell ref="O133:P133"/>
    <mergeCell ref="O119:P119"/>
    <mergeCell ref="O122:P122"/>
    <mergeCell ref="V106:W106"/>
    <mergeCell ref="R105:S105"/>
    <mergeCell ref="R106:S106"/>
    <mergeCell ref="V114:W114"/>
  </mergeCells>
  <printOptions horizontalCentered="1"/>
  <pageMargins left="0.39370078740157483" right="0.39370078740157483" top="0.39370078740157483" bottom="0.39370078740157483" header="0.27559055118110237" footer="0.19685039370078741"/>
  <pageSetup paperSize="9" scale="87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opLeftCell="A31" workbookViewId="0">
      <pane xSplit="1" topLeftCell="B1" activePane="topRight" state="frozen"/>
      <selection pane="topRight" activeCell="E21" sqref="E21"/>
    </sheetView>
  </sheetViews>
  <sheetFormatPr defaultRowHeight="12.75" x14ac:dyDescent="0.2"/>
  <cols>
    <col min="1" max="1" width="24.28515625" customWidth="1"/>
    <col min="12" max="12" width="11.42578125" customWidth="1"/>
    <col min="13" max="13" width="11.85546875" customWidth="1"/>
    <col min="19" max="19" width="13.5703125" customWidth="1"/>
  </cols>
  <sheetData>
    <row r="1" spans="1:40" x14ac:dyDescent="0.2">
      <c r="A1" t="s">
        <v>432</v>
      </c>
      <c r="B1" t="s">
        <v>189</v>
      </c>
      <c r="C1" t="s">
        <v>181</v>
      </c>
      <c r="D1" t="s">
        <v>100</v>
      </c>
      <c r="E1" t="s">
        <v>83</v>
      </c>
      <c r="F1" t="s">
        <v>422</v>
      </c>
      <c r="G1" t="s">
        <v>164</v>
      </c>
      <c r="H1" t="s">
        <v>67</v>
      </c>
      <c r="I1" t="s">
        <v>234</v>
      </c>
      <c r="J1" t="s">
        <v>76</v>
      </c>
      <c r="K1" t="s">
        <v>98</v>
      </c>
      <c r="L1" t="s">
        <v>423</v>
      </c>
      <c r="M1" t="s">
        <v>265</v>
      </c>
      <c r="N1" t="s">
        <v>424</v>
      </c>
      <c r="O1" t="s">
        <v>64</v>
      </c>
      <c r="P1" t="s">
        <v>274</v>
      </c>
      <c r="Q1" t="s">
        <v>60</v>
      </c>
      <c r="R1" t="s">
        <v>425</v>
      </c>
      <c r="S1" t="s">
        <v>426</v>
      </c>
      <c r="T1" t="s">
        <v>149</v>
      </c>
      <c r="U1" t="s">
        <v>261</v>
      </c>
      <c r="V1" t="s">
        <v>238</v>
      </c>
      <c r="W1" t="s">
        <v>46</v>
      </c>
      <c r="X1" t="s">
        <v>148</v>
      </c>
      <c r="Y1" t="s">
        <v>427</v>
      </c>
      <c r="Z1" t="s">
        <v>218</v>
      </c>
      <c r="AA1" t="s">
        <v>93</v>
      </c>
      <c r="AB1" t="s">
        <v>173</v>
      </c>
      <c r="AC1" t="s">
        <v>157</v>
      </c>
      <c r="AD1" t="s">
        <v>208</v>
      </c>
      <c r="AE1" t="s">
        <v>242</v>
      </c>
      <c r="AF1" t="s">
        <v>84</v>
      </c>
      <c r="AG1" t="s">
        <v>240</v>
      </c>
      <c r="AH1" t="s">
        <v>428</v>
      </c>
      <c r="AI1" t="s">
        <v>429</v>
      </c>
      <c r="AJ1" t="s">
        <v>430</v>
      </c>
      <c r="AK1" t="s">
        <v>73</v>
      </c>
      <c r="AL1" t="s">
        <v>431</v>
      </c>
      <c r="AM1" t="s">
        <v>174</v>
      </c>
      <c r="AN1" t="s">
        <v>104</v>
      </c>
    </row>
    <row r="2" spans="1:40" x14ac:dyDescent="0.2">
      <c r="A2" s="779" t="s">
        <v>433</v>
      </c>
      <c r="AC2">
        <v>2</v>
      </c>
    </row>
    <row r="3" spans="1:40" x14ac:dyDescent="0.2">
      <c r="A3" s="779" t="s">
        <v>434</v>
      </c>
      <c r="AC3">
        <f>10*0.75</f>
        <v>7.5</v>
      </c>
    </row>
    <row r="4" spans="1:40" x14ac:dyDescent="0.2">
      <c r="A4" s="779" t="s">
        <v>435</v>
      </c>
      <c r="AC4">
        <f>3*0.75</f>
        <v>2.25</v>
      </c>
    </row>
    <row r="5" spans="1:40" x14ac:dyDescent="0.2">
      <c r="A5" s="779" t="s">
        <v>436</v>
      </c>
      <c r="AC5">
        <f t="shared" ref="AC5:AC6" si="0">10*0.75</f>
        <v>7.5</v>
      </c>
    </row>
    <row r="6" spans="1:40" x14ac:dyDescent="0.2">
      <c r="A6" s="779" t="s">
        <v>438</v>
      </c>
      <c r="AC6">
        <f t="shared" si="0"/>
        <v>7.5</v>
      </c>
    </row>
    <row r="7" spans="1:40" x14ac:dyDescent="0.2">
      <c r="A7" s="779"/>
      <c r="AC7" s="777">
        <f>SUM(AC2:AC6)</f>
        <v>26.75</v>
      </c>
    </row>
    <row r="8" spans="1:40" x14ac:dyDescent="0.2">
      <c r="A8" s="779"/>
      <c r="AC8" s="777">
        <f>AC7*40</f>
        <v>1070</v>
      </c>
    </row>
    <row r="9" spans="1:40" s="783" customFormat="1" x14ac:dyDescent="0.2">
      <c r="AC9" s="784"/>
    </row>
    <row r="10" spans="1:40" x14ac:dyDescent="0.2">
      <c r="A10" s="780" t="s">
        <v>439</v>
      </c>
      <c r="Z10" s="777">
        <f>23*0.75</f>
        <v>17.25</v>
      </c>
    </row>
    <row r="11" spans="1:40" x14ac:dyDescent="0.2">
      <c r="A11" s="780"/>
      <c r="Z11" s="777">
        <f>Z10*20</f>
        <v>345</v>
      </c>
    </row>
    <row r="13" spans="1:40" x14ac:dyDescent="0.2">
      <c r="A13" s="781" t="s">
        <v>440</v>
      </c>
      <c r="B13" s="778"/>
      <c r="C13" s="778"/>
      <c r="D13" s="778"/>
      <c r="E13" s="778"/>
      <c r="F13" s="778"/>
      <c r="G13" s="778"/>
      <c r="H13" s="778"/>
      <c r="I13" s="778"/>
      <c r="J13" s="778"/>
      <c r="K13" s="778"/>
      <c r="L13" s="778"/>
      <c r="M13" s="778"/>
      <c r="N13" s="778"/>
      <c r="O13" s="778"/>
      <c r="P13" s="778"/>
      <c r="Q13" s="778"/>
      <c r="R13" s="778"/>
      <c r="S13" s="778"/>
      <c r="T13" s="778"/>
      <c r="U13" s="778"/>
      <c r="V13" s="778"/>
      <c r="W13" s="778"/>
      <c r="X13" s="778">
        <f>3*0.75</f>
        <v>2.25</v>
      </c>
    </row>
    <row r="14" spans="1:40" x14ac:dyDescent="0.2">
      <c r="A14" s="781" t="s">
        <v>441</v>
      </c>
      <c r="X14">
        <f>11*0.75</f>
        <v>8.25</v>
      </c>
    </row>
    <row r="15" spans="1:40" x14ac:dyDescent="0.2">
      <c r="A15" s="781" t="s">
        <v>442</v>
      </c>
      <c r="X15">
        <v>12</v>
      </c>
    </row>
    <row r="16" spans="1:40" x14ac:dyDescent="0.2">
      <c r="A16" s="781" t="s">
        <v>443</v>
      </c>
      <c r="X16">
        <f>7*0.75</f>
        <v>5.25</v>
      </c>
    </row>
    <row r="17" spans="1:30" x14ac:dyDescent="0.2">
      <c r="A17" s="782"/>
      <c r="X17" s="777">
        <f>SUM(X13:X16)</f>
        <v>27.75</v>
      </c>
    </row>
    <row r="18" spans="1:30" x14ac:dyDescent="0.2">
      <c r="A18" s="782"/>
      <c r="X18" s="777">
        <f>X17*40</f>
        <v>1110</v>
      </c>
    </row>
    <row r="20" spans="1:30" x14ac:dyDescent="0.2">
      <c r="A20" s="785" t="s">
        <v>444</v>
      </c>
      <c r="AD20">
        <f>8*0.75</f>
        <v>6</v>
      </c>
    </row>
    <row r="21" spans="1:30" x14ac:dyDescent="0.2">
      <c r="A21" s="785" t="s">
        <v>443</v>
      </c>
      <c r="AD21">
        <f>7*0.75</f>
        <v>5.25</v>
      </c>
    </row>
    <row r="22" spans="1:30" x14ac:dyDescent="0.2">
      <c r="A22" s="785" t="s">
        <v>445</v>
      </c>
      <c r="AD22">
        <f>10*0.75</f>
        <v>7.5</v>
      </c>
    </row>
    <row r="23" spans="1:30" x14ac:dyDescent="0.2">
      <c r="A23" s="785" t="s">
        <v>446</v>
      </c>
      <c r="AD23">
        <f>2*0.75</f>
        <v>1.5</v>
      </c>
    </row>
    <row r="24" spans="1:30" x14ac:dyDescent="0.2">
      <c r="A24" s="786"/>
      <c r="AD24" s="777">
        <f>SUM(AD20:AD23)</f>
        <v>20.25</v>
      </c>
    </row>
    <row r="25" spans="1:30" x14ac:dyDescent="0.2">
      <c r="A25" s="786"/>
      <c r="AD25" s="777">
        <f>AD24*40</f>
        <v>810</v>
      </c>
    </row>
    <row r="27" spans="1:30" x14ac:dyDescent="0.2">
      <c r="A27" s="787" t="s">
        <v>447</v>
      </c>
      <c r="AA27">
        <v>8</v>
      </c>
    </row>
    <row r="28" spans="1:30" x14ac:dyDescent="0.2">
      <c r="A28" s="787" t="s">
        <v>448</v>
      </c>
      <c r="AA28">
        <v>8</v>
      </c>
    </row>
    <row r="29" spans="1:30" x14ac:dyDescent="0.2">
      <c r="A29" s="787" t="s">
        <v>437</v>
      </c>
      <c r="AA29">
        <f>3*0.75</f>
        <v>2.25</v>
      </c>
    </row>
    <row r="30" spans="1:30" x14ac:dyDescent="0.2">
      <c r="A30" s="787" t="s">
        <v>449</v>
      </c>
      <c r="AA30">
        <f>12*0.75</f>
        <v>9</v>
      </c>
    </row>
    <row r="31" spans="1:30" x14ac:dyDescent="0.2">
      <c r="A31" s="787" t="s">
        <v>450</v>
      </c>
      <c r="AA31">
        <f>3*0.75</f>
        <v>2.25</v>
      </c>
    </row>
    <row r="32" spans="1:30" x14ac:dyDescent="0.2">
      <c r="A32" s="788"/>
      <c r="AA32" s="777">
        <f>SUM(AA27:AA31)</f>
        <v>29.5</v>
      </c>
    </row>
    <row r="33" spans="1:27" x14ac:dyDescent="0.2">
      <c r="A33" s="788"/>
      <c r="AA33" s="777">
        <f>AA32*40</f>
        <v>1180</v>
      </c>
    </row>
    <row r="35" spans="1:27" x14ac:dyDescent="0.2">
      <c r="A35" s="789" t="s">
        <v>451</v>
      </c>
      <c r="J35">
        <v>2</v>
      </c>
    </row>
    <row r="36" spans="1:27" x14ac:dyDescent="0.2">
      <c r="A36" s="789" t="s">
        <v>452</v>
      </c>
      <c r="J36">
        <v>2</v>
      </c>
    </row>
    <row r="37" spans="1:27" x14ac:dyDescent="0.2">
      <c r="A37" s="789" t="s">
        <v>453</v>
      </c>
      <c r="J37">
        <v>2</v>
      </c>
    </row>
    <row r="38" spans="1:27" x14ac:dyDescent="0.2">
      <c r="A38" s="789" t="s">
        <v>454</v>
      </c>
      <c r="J38">
        <v>2</v>
      </c>
    </row>
    <row r="39" spans="1:27" x14ac:dyDescent="0.2">
      <c r="A39" s="789" t="s">
        <v>455</v>
      </c>
      <c r="J39">
        <v>2</v>
      </c>
    </row>
    <row r="40" spans="1:27" x14ac:dyDescent="0.2">
      <c r="A40" s="789" t="s">
        <v>456</v>
      </c>
      <c r="J40">
        <v>4</v>
      </c>
    </row>
    <row r="41" spans="1:27" x14ac:dyDescent="0.2">
      <c r="A41" s="790"/>
      <c r="J41" s="777">
        <f>SUM(J35:J40)</f>
        <v>14</v>
      </c>
    </row>
    <row r="42" spans="1:27" x14ac:dyDescent="0.2">
      <c r="A42" s="790"/>
      <c r="J42" s="777">
        <f>J41*40</f>
        <v>560</v>
      </c>
    </row>
    <row r="44" spans="1:27" x14ac:dyDescent="0.2">
      <c r="A44" s="791" t="s">
        <v>461</v>
      </c>
      <c r="E44">
        <v>8</v>
      </c>
    </row>
    <row r="45" spans="1:27" x14ac:dyDescent="0.2">
      <c r="A45" s="791" t="s">
        <v>457</v>
      </c>
      <c r="E45">
        <f>3*0.75</f>
        <v>2.25</v>
      </c>
    </row>
    <row r="46" spans="1:27" x14ac:dyDescent="0.2">
      <c r="A46" s="791" t="s">
        <v>458</v>
      </c>
      <c r="E46">
        <f>4*0.75</f>
        <v>3</v>
      </c>
    </row>
    <row r="47" spans="1:27" x14ac:dyDescent="0.2">
      <c r="A47" s="791" t="s">
        <v>459</v>
      </c>
      <c r="E47">
        <f>10*0.75</f>
        <v>7.5</v>
      </c>
    </row>
    <row r="48" spans="1:27" x14ac:dyDescent="0.2">
      <c r="A48" s="791" t="s">
        <v>460</v>
      </c>
      <c r="E48">
        <f>10*0.75</f>
        <v>7.5</v>
      </c>
    </row>
    <row r="49" spans="1:5" x14ac:dyDescent="0.2">
      <c r="A49" s="792"/>
      <c r="E49" s="777">
        <f>SUM(E44:E48)</f>
        <v>28.25</v>
      </c>
    </row>
    <row r="50" spans="1:5" x14ac:dyDescent="0.2">
      <c r="A50" s="792"/>
      <c r="E50" s="777">
        <f>E49*40</f>
        <v>1130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R96"/>
  <sheetViews>
    <sheetView zoomScale="85" zoomScaleNormal="85" workbookViewId="0">
      <pane xSplit="2" ySplit="8" topLeftCell="C27" activePane="bottomRight" state="frozen"/>
      <selection pane="topRight" activeCell="C1" sqref="C1"/>
      <selection pane="bottomLeft" activeCell="A9" sqref="A9"/>
      <selection pane="bottomRight" activeCell="AF76" sqref="AF76:AF77"/>
    </sheetView>
  </sheetViews>
  <sheetFormatPr defaultRowHeight="12.75" x14ac:dyDescent="0.2"/>
  <cols>
    <col min="3" max="4" width="13.28515625" customWidth="1"/>
    <col min="5" max="52" width="5.42578125" customWidth="1"/>
  </cols>
  <sheetData>
    <row r="1" spans="1:44" ht="18.75" thickBot="1" x14ac:dyDescent="0.25">
      <c r="A1" s="747"/>
      <c r="B1" s="747"/>
      <c r="C1" s="747"/>
      <c r="D1" s="747"/>
      <c r="E1" s="748" t="s">
        <v>294</v>
      </c>
      <c r="F1" s="748"/>
      <c r="G1" s="748"/>
      <c r="H1" s="748"/>
      <c r="I1" s="748"/>
      <c r="J1" s="748"/>
      <c r="K1" s="748"/>
      <c r="L1" s="751" t="s">
        <v>10</v>
      </c>
      <c r="M1" s="752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4"/>
    </row>
    <row r="2" spans="1:44" ht="27" thickBot="1" x14ac:dyDescent="0.25">
      <c r="A2" s="747"/>
      <c r="B2" s="747"/>
      <c r="C2" s="747"/>
      <c r="D2" s="747"/>
      <c r="E2" s="748"/>
      <c r="F2" s="748"/>
      <c r="G2" s="748"/>
      <c r="H2" s="748"/>
      <c r="I2" s="748"/>
      <c r="J2" s="748"/>
      <c r="K2" s="74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</row>
    <row r="3" spans="1:44" x14ac:dyDescent="0.2">
      <c r="A3" s="747"/>
      <c r="B3" s="747"/>
      <c r="C3" s="747"/>
      <c r="D3" s="747"/>
      <c r="E3" s="748"/>
      <c r="F3" s="748"/>
      <c r="G3" s="748"/>
      <c r="H3" s="748"/>
      <c r="I3" s="748"/>
      <c r="J3" s="748"/>
      <c r="K3" s="748"/>
      <c r="L3" s="755" t="s">
        <v>11</v>
      </c>
      <c r="M3" s="756"/>
      <c r="N3" s="756"/>
      <c r="O3" s="756"/>
      <c r="P3" s="756"/>
      <c r="Q3" s="756"/>
      <c r="R3" s="757"/>
      <c r="S3" s="755" t="s">
        <v>12</v>
      </c>
      <c r="T3" s="756"/>
      <c r="U3" s="756"/>
      <c r="V3" s="757"/>
      <c r="W3" s="756" t="s">
        <v>13</v>
      </c>
      <c r="X3" s="756"/>
      <c r="Y3" s="757"/>
    </row>
    <row r="4" spans="1:44" ht="18.75" thickBot="1" x14ac:dyDescent="0.25">
      <c r="A4" s="747"/>
      <c r="B4" s="747"/>
      <c r="C4" s="747"/>
      <c r="D4" s="747"/>
      <c r="E4" s="748"/>
      <c r="F4" s="748"/>
      <c r="G4" s="748"/>
      <c r="H4" s="748"/>
      <c r="I4" s="748"/>
      <c r="J4" s="748"/>
      <c r="K4" s="748"/>
      <c r="L4" s="758" t="s">
        <v>52</v>
      </c>
      <c r="M4" s="759"/>
      <c r="N4" s="759"/>
      <c r="O4" s="759"/>
      <c r="P4" s="759"/>
      <c r="Q4" s="759"/>
      <c r="R4" s="760"/>
      <c r="S4" s="761" t="s">
        <v>420</v>
      </c>
      <c r="T4" s="762"/>
      <c r="U4" s="762"/>
      <c r="V4" s="762"/>
      <c r="W4" s="763" t="s">
        <v>33</v>
      </c>
      <c r="X4" s="763"/>
      <c r="Y4" s="764"/>
    </row>
    <row r="5" spans="1:44" ht="28.5" thickBot="1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44" ht="31.5" customHeight="1" x14ac:dyDescent="0.2">
      <c r="A6" s="725" t="s">
        <v>14</v>
      </c>
      <c r="B6" s="726"/>
      <c r="C6" s="726"/>
      <c r="D6" s="726"/>
      <c r="E6" s="17">
        <v>1</v>
      </c>
      <c r="F6" s="18">
        <v>2</v>
      </c>
      <c r="G6" s="18">
        <v>3</v>
      </c>
      <c r="H6" s="18">
        <v>4</v>
      </c>
      <c r="I6" s="18">
        <v>5</v>
      </c>
      <c r="J6" s="18">
        <v>6</v>
      </c>
      <c r="K6" s="18">
        <v>7</v>
      </c>
      <c r="L6" s="18">
        <v>8</v>
      </c>
      <c r="M6" s="18">
        <v>9</v>
      </c>
      <c r="N6" s="18">
        <v>10</v>
      </c>
      <c r="O6" s="18">
        <v>11</v>
      </c>
      <c r="P6" s="18">
        <v>12</v>
      </c>
      <c r="Q6" s="18">
        <v>13</v>
      </c>
      <c r="R6" s="18">
        <v>14</v>
      </c>
      <c r="S6" s="18">
        <v>15</v>
      </c>
      <c r="T6" s="18">
        <v>16</v>
      </c>
      <c r="U6" s="18">
        <v>17</v>
      </c>
      <c r="V6" s="18">
        <v>18</v>
      </c>
      <c r="W6" s="18">
        <v>19</v>
      </c>
      <c r="X6" s="26">
        <v>20</v>
      </c>
      <c r="Y6" s="26">
        <v>21</v>
      </c>
      <c r="Z6" s="216">
        <v>22</v>
      </c>
      <c r="AA6" s="216">
        <v>23</v>
      </c>
      <c r="AB6" s="216">
        <v>24</v>
      </c>
      <c r="AC6" s="216">
        <v>25</v>
      </c>
      <c r="AD6" s="216">
        <v>26</v>
      </c>
      <c r="AE6" s="216">
        <v>27</v>
      </c>
      <c r="AF6" s="216">
        <v>28</v>
      </c>
      <c r="AG6" s="216">
        <v>29</v>
      </c>
      <c r="AH6" s="216">
        <v>30</v>
      </c>
      <c r="AI6" s="216">
        <v>31</v>
      </c>
      <c r="AJ6" s="216">
        <v>32</v>
      </c>
      <c r="AK6" s="216">
        <v>33</v>
      </c>
      <c r="AL6" s="216">
        <v>34</v>
      </c>
      <c r="AM6" s="216">
        <v>35</v>
      </c>
      <c r="AN6" s="216">
        <v>36</v>
      </c>
      <c r="AO6" s="216">
        <v>37</v>
      </c>
      <c r="AP6" s="216">
        <v>38</v>
      </c>
      <c r="AQ6" s="216">
        <v>39</v>
      </c>
      <c r="AR6" s="216">
        <v>40</v>
      </c>
    </row>
    <row r="7" spans="1:44" ht="66.75" customHeight="1" x14ac:dyDescent="0.2">
      <c r="A7" s="727"/>
      <c r="B7" s="728"/>
      <c r="C7" s="728"/>
      <c r="D7" s="728"/>
      <c r="E7" s="713" t="s">
        <v>72</v>
      </c>
      <c r="F7" s="715" t="s">
        <v>73</v>
      </c>
      <c r="G7" s="717" t="s">
        <v>81</v>
      </c>
      <c r="H7" s="719" t="s">
        <v>264</v>
      </c>
      <c r="I7" s="721" t="s">
        <v>98</v>
      </c>
      <c r="J7" s="723" t="s">
        <v>67</v>
      </c>
      <c r="K7" s="749" t="s">
        <v>157</v>
      </c>
      <c r="L7" s="673" t="s">
        <v>84</v>
      </c>
      <c r="M7" s="675" t="s">
        <v>148</v>
      </c>
      <c r="N7" s="679" t="s">
        <v>100</v>
      </c>
      <c r="O7" s="705" t="s">
        <v>64</v>
      </c>
      <c r="P7" s="683" t="s">
        <v>93</v>
      </c>
      <c r="Q7" s="685" t="s">
        <v>46</v>
      </c>
      <c r="R7" s="687" t="s">
        <v>265</v>
      </c>
      <c r="S7" s="689" t="s">
        <v>149</v>
      </c>
      <c r="T7" s="691" t="s">
        <v>238</v>
      </c>
      <c r="U7" s="693" t="s">
        <v>240</v>
      </c>
      <c r="V7" s="695" t="s">
        <v>242</v>
      </c>
      <c r="W7" s="697" t="s">
        <v>189</v>
      </c>
      <c r="X7" s="699" t="s">
        <v>194</v>
      </c>
      <c r="Y7" s="701" t="s">
        <v>181</v>
      </c>
      <c r="Z7" s="703" t="s">
        <v>346</v>
      </c>
      <c r="AA7" s="681" t="s">
        <v>220</v>
      </c>
      <c r="AB7" s="651" t="s">
        <v>218</v>
      </c>
      <c r="AC7" s="653" t="s">
        <v>234</v>
      </c>
      <c r="AD7" s="655" t="s">
        <v>208</v>
      </c>
      <c r="AE7" s="657" t="s">
        <v>76</v>
      </c>
      <c r="AF7" s="659" t="s">
        <v>83</v>
      </c>
      <c r="AG7" s="661" t="s">
        <v>261</v>
      </c>
      <c r="AH7" s="663" t="s">
        <v>173</v>
      </c>
      <c r="AI7" s="665" t="s">
        <v>263</v>
      </c>
      <c r="AJ7" s="667" t="s">
        <v>274</v>
      </c>
      <c r="AK7" s="669" t="s">
        <v>104</v>
      </c>
      <c r="AL7" s="671" t="s">
        <v>60</v>
      </c>
      <c r="AM7" s="649" t="s">
        <v>164</v>
      </c>
      <c r="AN7" s="639" t="s">
        <v>172</v>
      </c>
      <c r="AO7" s="641" t="s">
        <v>174</v>
      </c>
      <c r="AP7" s="643" t="s">
        <v>176</v>
      </c>
      <c r="AQ7" s="645" t="s">
        <v>163</v>
      </c>
      <c r="AR7" s="647" t="s">
        <v>178</v>
      </c>
    </row>
    <row r="8" spans="1:44" ht="30.75" customHeight="1" thickBot="1" x14ac:dyDescent="0.25">
      <c r="A8" s="677"/>
      <c r="B8" s="678"/>
      <c r="C8" s="221" t="s">
        <v>348</v>
      </c>
      <c r="D8" s="222" t="s">
        <v>347</v>
      </c>
      <c r="E8" s="714"/>
      <c r="F8" s="716"/>
      <c r="G8" s="718"/>
      <c r="H8" s="720"/>
      <c r="I8" s="722"/>
      <c r="J8" s="724"/>
      <c r="K8" s="750"/>
      <c r="L8" s="674"/>
      <c r="M8" s="676"/>
      <c r="N8" s="680"/>
      <c r="O8" s="706"/>
      <c r="P8" s="684"/>
      <c r="Q8" s="686"/>
      <c r="R8" s="688"/>
      <c r="S8" s="690"/>
      <c r="T8" s="692"/>
      <c r="U8" s="694"/>
      <c r="V8" s="696"/>
      <c r="W8" s="698"/>
      <c r="X8" s="700"/>
      <c r="Y8" s="702"/>
      <c r="Z8" s="704"/>
      <c r="AA8" s="682"/>
      <c r="AB8" s="652"/>
      <c r="AC8" s="654"/>
      <c r="AD8" s="656"/>
      <c r="AE8" s="658"/>
      <c r="AF8" s="660"/>
      <c r="AG8" s="662"/>
      <c r="AH8" s="664"/>
      <c r="AI8" s="666"/>
      <c r="AJ8" s="668"/>
      <c r="AK8" s="670"/>
      <c r="AL8" s="672"/>
      <c r="AM8" s="650"/>
      <c r="AN8" s="640"/>
      <c r="AO8" s="642"/>
      <c r="AP8" s="644"/>
      <c r="AQ8" s="646"/>
      <c r="AR8" s="648"/>
    </row>
    <row r="9" spans="1:44" ht="20.25" customHeight="1" thickBot="1" x14ac:dyDescent="0.25">
      <c r="A9" s="729" t="s">
        <v>0</v>
      </c>
      <c r="B9" s="732" t="s">
        <v>15</v>
      </c>
      <c r="C9" s="220" t="s">
        <v>349</v>
      </c>
      <c r="D9" s="220" t="s">
        <v>354</v>
      </c>
      <c r="E9" s="237"/>
      <c r="F9" s="244"/>
      <c r="G9" s="251"/>
      <c r="H9" s="394" t="s">
        <v>396</v>
      </c>
      <c r="I9" s="262"/>
      <c r="J9" s="269"/>
      <c r="K9" s="275"/>
      <c r="L9" s="243" t="s">
        <v>370</v>
      </c>
      <c r="M9" s="217"/>
      <c r="N9" s="394" t="s">
        <v>396</v>
      </c>
      <c r="O9" s="294"/>
      <c r="P9" s="301"/>
      <c r="Q9" s="415"/>
      <c r="R9" s="308"/>
      <c r="S9" s="391"/>
      <c r="T9" s="315"/>
      <c r="U9" s="322"/>
      <c r="V9" s="327"/>
      <c r="W9" s="332"/>
      <c r="X9" s="339"/>
      <c r="Y9" s="343"/>
      <c r="Z9" s="348"/>
      <c r="AA9" s="365"/>
      <c r="AB9" s="365"/>
      <c r="AC9" s="365"/>
      <c r="AD9" s="218"/>
      <c r="AE9" s="365"/>
      <c r="AF9" s="365"/>
      <c r="AG9" s="359"/>
      <c r="AH9" s="218"/>
      <c r="AI9" s="218"/>
      <c r="AJ9" s="243" t="s">
        <v>370</v>
      </c>
      <c r="AK9" s="218"/>
      <c r="AL9" s="218"/>
      <c r="AM9" s="218"/>
      <c r="AN9" s="394" t="s">
        <v>396</v>
      </c>
      <c r="AO9" s="373"/>
      <c r="AP9" s="375"/>
      <c r="AQ9" s="394" t="s">
        <v>396</v>
      </c>
      <c r="AR9" s="378"/>
    </row>
    <row r="10" spans="1:44" ht="20.25" customHeight="1" thickBot="1" x14ac:dyDescent="0.25">
      <c r="A10" s="730"/>
      <c r="B10" s="733"/>
      <c r="C10" s="219" t="s">
        <v>351</v>
      </c>
      <c r="D10" s="219" t="s">
        <v>355</v>
      </c>
      <c r="E10" s="238"/>
      <c r="F10" s="245"/>
      <c r="G10" s="252"/>
      <c r="H10" s="394" t="s">
        <v>396</v>
      </c>
      <c r="I10" s="263"/>
      <c r="J10" s="270"/>
      <c r="K10" s="276"/>
      <c r="L10" s="243" t="s">
        <v>370</v>
      </c>
      <c r="M10" s="89"/>
      <c r="N10" s="394" t="s">
        <v>396</v>
      </c>
      <c r="O10" s="295"/>
      <c r="P10" s="302"/>
      <c r="Q10" s="415"/>
      <c r="R10" s="309"/>
      <c r="S10" s="391"/>
      <c r="T10" s="316"/>
      <c r="U10" s="323"/>
      <c r="V10" s="328"/>
      <c r="W10" s="333"/>
      <c r="X10" s="340"/>
      <c r="Y10" s="344"/>
      <c r="Z10" s="349"/>
      <c r="AA10" s="365"/>
      <c r="AB10" s="365"/>
      <c r="AC10" s="365"/>
      <c r="AD10" s="201"/>
      <c r="AE10" s="365"/>
      <c r="AF10" s="365"/>
      <c r="AG10" s="360"/>
      <c r="AH10" s="201"/>
      <c r="AI10" s="201"/>
      <c r="AJ10" s="243" t="s">
        <v>370</v>
      </c>
      <c r="AK10" s="201"/>
      <c r="AL10" s="201"/>
      <c r="AM10" s="201"/>
      <c r="AN10" s="394" t="s">
        <v>396</v>
      </c>
      <c r="AO10" s="374"/>
      <c r="AP10" s="376"/>
      <c r="AQ10" s="394" t="s">
        <v>396</v>
      </c>
      <c r="AR10" s="379"/>
    </row>
    <row r="11" spans="1:44" ht="20.25" customHeight="1" thickBot="1" x14ac:dyDescent="0.25">
      <c r="A11" s="730"/>
      <c r="B11" s="733"/>
      <c r="C11" s="223" t="s">
        <v>350</v>
      </c>
      <c r="D11" s="223" t="s">
        <v>53</v>
      </c>
      <c r="E11" s="238"/>
      <c r="F11" s="245"/>
      <c r="G11" s="252"/>
      <c r="H11" s="394" t="s">
        <v>396</v>
      </c>
      <c r="I11" s="263"/>
      <c r="J11" s="270"/>
      <c r="K11" s="276"/>
      <c r="L11" s="243" t="s">
        <v>370</v>
      </c>
      <c r="M11" s="89"/>
      <c r="N11" s="394" t="s">
        <v>396</v>
      </c>
      <c r="O11" s="295"/>
      <c r="P11" s="302"/>
      <c r="Q11" s="415"/>
      <c r="R11" s="309"/>
      <c r="S11" s="391"/>
      <c r="T11" s="317"/>
      <c r="U11" s="323"/>
      <c r="V11" s="328"/>
      <c r="W11" s="333"/>
      <c r="X11" s="340"/>
      <c r="Y11" s="344"/>
      <c r="Z11" s="349"/>
      <c r="AA11" s="365"/>
      <c r="AB11" s="365"/>
      <c r="AC11" s="365"/>
      <c r="AD11" s="201"/>
      <c r="AE11" s="365"/>
      <c r="AF11" s="365"/>
      <c r="AG11" s="360"/>
      <c r="AH11" s="201"/>
      <c r="AI11" s="201"/>
      <c r="AJ11" s="243" t="s">
        <v>370</v>
      </c>
      <c r="AK11" s="201"/>
      <c r="AL11" s="201"/>
      <c r="AM11" s="201"/>
      <c r="AN11" s="394" t="s">
        <v>396</v>
      </c>
      <c r="AO11" s="374"/>
      <c r="AP11" s="376"/>
      <c r="AQ11" s="394" t="s">
        <v>396</v>
      </c>
      <c r="AR11" s="379"/>
    </row>
    <row r="12" spans="1:44" ht="20.25" customHeight="1" thickBot="1" x14ac:dyDescent="0.25">
      <c r="A12" s="730"/>
      <c r="B12" s="733"/>
      <c r="C12" s="224" t="s">
        <v>352</v>
      </c>
      <c r="D12" s="226" t="s">
        <v>54</v>
      </c>
      <c r="E12" s="239"/>
      <c r="F12" s="245"/>
      <c r="G12" s="253"/>
      <c r="H12" s="394" t="s">
        <v>396</v>
      </c>
      <c r="I12" s="264"/>
      <c r="J12" s="271"/>
      <c r="K12" s="275"/>
      <c r="L12" s="243" t="s">
        <v>370</v>
      </c>
      <c r="M12" s="102"/>
      <c r="N12" s="394" t="s">
        <v>396</v>
      </c>
      <c r="O12" s="296"/>
      <c r="P12" s="303"/>
      <c r="Q12" s="415"/>
      <c r="R12" s="310"/>
      <c r="S12" s="391"/>
      <c r="T12" s="318"/>
      <c r="U12" s="324"/>
      <c r="V12" s="329"/>
      <c r="W12" s="334"/>
      <c r="X12" s="341"/>
      <c r="Y12" s="345"/>
      <c r="Z12" s="349"/>
      <c r="AA12" s="365"/>
      <c r="AB12" s="365"/>
      <c r="AC12" s="365"/>
      <c r="AD12" s="201"/>
      <c r="AE12" s="365"/>
      <c r="AF12" s="365"/>
      <c r="AG12" s="360"/>
      <c r="AH12" s="201"/>
      <c r="AI12" s="201"/>
      <c r="AJ12" s="243" t="s">
        <v>370</v>
      </c>
      <c r="AK12" s="201"/>
      <c r="AL12" s="201"/>
      <c r="AM12" s="201"/>
      <c r="AN12" s="394" t="s">
        <v>396</v>
      </c>
      <c r="AO12" s="374"/>
      <c r="AP12" s="376"/>
      <c r="AQ12" s="394" t="s">
        <v>396</v>
      </c>
      <c r="AR12" s="379"/>
    </row>
    <row r="13" spans="1:44" ht="20.25" customHeight="1" thickBot="1" x14ac:dyDescent="0.25">
      <c r="A13" s="730"/>
      <c r="B13" s="734"/>
      <c r="C13" s="228" t="s">
        <v>353</v>
      </c>
      <c r="D13" s="227"/>
      <c r="E13" s="225"/>
      <c r="F13" s="86"/>
      <c r="G13" s="91"/>
      <c r="H13" s="91"/>
      <c r="I13" s="92"/>
      <c r="J13" s="92"/>
      <c r="K13" s="275"/>
      <c r="L13" s="86"/>
      <c r="M13" s="92"/>
      <c r="N13" s="92"/>
      <c r="O13" s="91"/>
      <c r="P13" s="304"/>
      <c r="Q13" s="86"/>
      <c r="R13" s="92"/>
      <c r="S13" s="90"/>
      <c r="T13" s="92"/>
      <c r="U13" s="92"/>
      <c r="V13" s="330"/>
      <c r="W13" s="335"/>
      <c r="X13" s="342"/>
      <c r="Y13" s="346"/>
      <c r="Z13" s="201"/>
      <c r="AA13" s="365"/>
      <c r="AB13" s="365"/>
      <c r="AC13" s="365"/>
      <c r="AD13" s="201"/>
      <c r="AE13" s="365"/>
      <c r="AF13" s="365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</row>
    <row r="14" spans="1:44" ht="20.25" customHeight="1" thickBot="1" x14ac:dyDescent="0.25">
      <c r="A14" s="730"/>
      <c r="B14" s="735" t="s">
        <v>16</v>
      </c>
      <c r="C14" s="229" t="s">
        <v>356</v>
      </c>
      <c r="D14" s="229" t="s">
        <v>361</v>
      </c>
      <c r="E14" s="240"/>
      <c r="F14" s="246"/>
      <c r="G14" s="254"/>
      <c r="H14" s="257"/>
      <c r="I14" s="265"/>
      <c r="J14" s="394" t="s">
        <v>396</v>
      </c>
      <c r="K14" s="277"/>
      <c r="L14" s="282"/>
      <c r="M14" s="243" t="s">
        <v>370</v>
      </c>
      <c r="N14" s="293"/>
      <c r="O14" s="243" t="s">
        <v>370</v>
      </c>
      <c r="P14" s="305"/>
      <c r="Q14" s="396"/>
      <c r="R14" s="243" t="s">
        <v>370</v>
      </c>
      <c r="S14" s="391"/>
      <c r="T14" s="316"/>
      <c r="U14" s="243" t="s">
        <v>370</v>
      </c>
      <c r="V14" s="331"/>
      <c r="W14" s="243" t="s">
        <v>370</v>
      </c>
      <c r="X14" s="338"/>
      <c r="Y14" s="417"/>
      <c r="Z14" s="394" t="s">
        <v>396</v>
      </c>
      <c r="AA14" s="365"/>
      <c r="AB14" s="365"/>
      <c r="AC14" s="365"/>
      <c r="AD14" s="353"/>
      <c r="AE14" s="365"/>
      <c r="AF14" s="365"/>
      <c r="AG14" s="360"/>
      <c r="AH14" s="362"/>
      <c r="AI14" s="363"/>
      <c r="AJ14" s="394" t="s">
        <v>396</v>
      </c>
      <c r="AK14" s="201"/>
      <c r="AL14" s="201"/>
      <c r="AM14" s="243" t="s">
        <v>370</v>
      </c>
      <c r="AN14" s="372"/>
      <c r="AO14" s="394" t="s">
        <v>396</v>
      </c>
      <c r="AP14" s="376"/>
      <c r="AQ14" s="377"/>
      <c r="AR14" s="379"/>
    </row>
    <row r="15" spans="1:44" ht="20.25" customHeight="1" thickBot="1" x14ac:dyDescent="0.25">
      <c r="A15" s="730"/>
      <c r="B15" s="736"/>
      <c r="C15" s="230" t="s">
        <v>357</v>
      </c>
      <c r="D15" s="230" t="s">
        <v>362</v>
      </c>
      <c r="E15" s="238"/>
      <c r="F15" s="247"/>
      <c r="G15" s="254"/>
      <c r="H15" s="258"/>
      <c r="I15" s="265"/>
      <c r="J15" s="394" t="s">
        <v>396</v>
      </c>
      <c r="K15" s="278"/>
      <c r="L15" s="283"/>
      <c r="M15" s="243" t="s">
        <v>370</v>
      </c>
      <c r="N15" s="293"/>
      <c r="O15" s="243" t="s">
        <v>370</v>
      </c>
      <c r="P15" s="302"/>
      <c r="Q15" s="396"/>
      <c r="R15" s="243" t="s">
        <v>370</v>
      </c>
      <c r="S15" s="391"/>
      <c r="T15" s="317"/>
      <c r="U15" s="243" t="s">
        <v>370</v>
      </c>
      <c r="V15" s="328"/>
      <c r="W15" s="243" t="s">
        <v>370</v>
      </c>
      <c r="X15" s="340"/>
      <c r="Y15" s="417"/>
      <c r="Z15" s="394" t="s">
        <v>396</v>
      </c>
      <c r="AA15" s="365"/>
      <c r="AB15" s="365"/>
      <c r="AC15" s="365"/>
      <c r="AD15" s="353"/>
      <c r="AE15" s="365"/>
      <c r="AF15" s="365"/>
      <c r="AG15" s="360"/>
      <c r="AH15" s="362"/>
      <c r="AI15" s="363"/>
      <c r="AJ15" s="394" t="s">
        <v>396</v>
      </c>
      <c r="AK15" s="201"/>
      <c r="AL15" s="201"/>
      <c r="AM15" s="243" t="s">
        <v>370</v>
      </c>
      <c r="AN15" s="372"/>
      <c r="AO15" s="394" t="s">
        <v>396</v>
      </c>
      <c r="AP15" s="376"/>
      <c r="AQ15" s="377"/>
      <c r="AR15" s="379"/>
    </row>
    <row r="16" spans="1:44" ht="20.25" customHeight="1" thickBot="1" x14ac:dyDescent="0.25">
      <c r="A16" s="730"/>
      <c r="B16" s="736"/>
      <c r="C16" s="230" t="s">
        <v>358</v>
      </c>
      <c r="D16" s="230" t="s">
        <v>363</v>
      </c>
      <c r="E16" s="238"/>
      <c r="F16" s="247"/>
      <c r="G16" s="254"/>
      <c r="H16" s="258"/>
      <c r="I16" s="265"/>
      <c r="J16" s="394" t="s">
        <v>396</v>
      </c>
      <c r="K16" s="243" t="s">
        <v>370</v>
      </c>
      <c r="L16" s="283"/>
      <c r="M16" s="288"/>
      <c r="N16" s="293"/>
      <c r="O16" s="297"/>
      <c r="P16" s="302"/>
      <c r="Q16" s="307"/>
      <c r="R16" s="243" t="s">
        <v>370</v>
      </c>
      <c r="S16" s="391"/>
      <c r="T16" s="397"/>
      <c r="U16" s="243" t="s">
        <v>370</v>
      </c>
      <c r="V16" s="328"/>
      <c r="W16" s="243" t="s">
        <v>370</v>
      </c>
      <c r="X16" s="340"/>
      <c r="Y16" s="417"/>
      <c r="Z16" s="394" t="s">
        <v>396</v>
      </c>
      <c r="AA16" s="365"/>
      <c r="AB16" s="365"/>
      <c r="AC16" s="365"/>
      <c r="AD16" s="353"/>
      <c r="AE16" s="365"/>
      <c r="AF16" s="365"/>
      <c r="AG16" s="360"/>
      <c r="AH16" s="243" t="s">
        <v>370</v>
      </c>
      <c r="AI16" s="363"/>
      <c r="AJ16" s="394" t="s">
        <v>396</v>
      </c>
      <c r="AK16" s="201"/>
      <c r="AL16" s="201"/>
      <c r="AM16" s="243" t="s">
        <v>370</v>
      </c>
      <c r="AN16" s="372"/>
      <c r="AO16" s="394" t="s">
        <v>396</v>
      </c>
      <c r="AP16" s="376"/>
      <c r="AQ16" s="377"/>
      <c r="AR16" s="379"/>
    </row>
    <row r="17" spans="1:44" ht="20.25" customHeight="1" thickBot="1" x14ac:dyDescent="0.25">
      <c r="A17" s="730"/>
      <c r="B17" s="736"/>
      <c r="C17" s="232" t="s">
        <v>359</v>
      </c>
      <c r="D17" s="231" t="s">
        <v>364</v>
      </c>
      <c r="E17" s="239"/>
      <c r="F17" s="248"/>
      <c r="G17" s="254"/>
      <c r="H17" s="259"/>
      <c r="I17" s="265"/>
      <c r="J17" s="394" t="s">
        <v>396</v>
      </c>
      <c r="K17" s="243" t="s">
        <v>370</v>
      </c>
      <c r="L17" s="284"/>
      <c r="M17" s="289"/>
      <c r="N17" s="293"/>
      <c r="O17" s="298"/>
      <c r="P17" s="303"/>
      <c r="Q17" s="307"/>
      <c r="R17" s="243" t="s">
        <v>370</v>
      </c>
      <c r="S17" s="391"/>
      <c r="T17" s="397"/>
      <c r="U17" s="243" t="s">
        <v>370</v>
      </c>
      <c r="V17" s="329"/>
      <c r="W17" s="243" t="s">
        <v>370</v>
      </c>
      <c r="X17" s="341"/>
      <c r="Y17" s="417"/>
      <c r="Z17" s="394" t="s">
        <v>396</v>
      </c>
      <c r="AA17" s="365"/>
      <c r="AB17" s="365"/>
      <c r="AC17" s="365"/>
      <c r="AD17" s="353"/>
      <c r="AE17" s="365"/>
      <c r="AF17" s="365"/>
      <c r="AG17" s="360"/>
      <c r="AH17" s="243" t="s">
        <v>370</v>
      </c>
      <c r="AI17" s="363"/>
      <c r="AJ17" s="394" t="s">
        <v>396</v>
      </c>
      <c r="AK17" s="201"/>
      <c r="AL17" s="201"/>
      <c r="AM17" s="243" t="s">
        <v>370</v>
      </c>
      <c r="AN17" s="372"/>
      <c r="AO17" s="394" t="s">
        <v>396</v>
      </c>
      <c r="AP17" s="376"/>
      <c r="AQ17" s="377"/>
      <c r="AR17" s="379"/>
    </row>
    <row r="18" spans="1:44" ht="20.25" customHeight="1" thickBot="1" x14ac:dyDescent="0.25">
      <c r="A18" s="730"/>
      <c r="B18" s="737"/>
      <c r="C18" s="233" t="s">
        <v>360</v>
      </c>
      <c r="D18" s="6"/>
      <c r="E18" s="190"/>
      <c r="F18" s="249"/>
      <c r="G18" s="254"/>
      <c r="H18" s="91"/>
      <c r="I18" s="86"/>
      <c r="J18" s="92"/>
      <c r="K18" s="92"/>
      <c r="L18" s="92"/>
      <c r="M18" s="92"/>
      <c r="N18" s="86"/>
      <c r="O18" s="92"/>
      <c r="P18" s="304"/>
      <c r="Q18" s="86"/>
      <c r="R18" s="92"/>
      <c r="S18" s="92"/>
      <c r="T18" s="92"/>
      <c r="U18" s="92"/>
      <c r="V18" s="92"/>
      <c r="W18" s="92"/>
      <c r="X18" s="342"/>
      <c r="Y18" s="214"/>
      <c r="Z18" s="201"/>
      <c r="AA18" s="365"/>
      <c r="AB18" s="365"/>
      <c r="AC18" s="365"/>
      <c r="AD18" s="353"/>
      <c r="AE18" s="365"/>
      <c r="AF18" s="365"/>
      <c r="AG18" s="201"/>
      <c r="AH18" s="201"/>
      <c r="AI18" s="201"/>
      <c r="AJ18" s="201"/>
      <c r="AK18" s="201"/>
      <c r="AL18" s="201"/>
      <c r="AM18" s="201"/>
      <c r="AN18" s="201"/>
      <c r="AO18" s="201"/>
      <c r="AP18" s="201"/>
      <c r="AQ18" s="201"/>
      <c r="AR18" s="201"/>
    </row>
    <row r="19" spans="1:44" ht="20.25" customHeight="1" thickBot="1" x14ac:dyDescent="0.25">
      <c r="A19" s="730"/>
      <c r="B19" s="738" t="s">
        <v>17</v>
      </c>
      <c r="C19" s="234" t="s">
        <v>365</v>
      </c>
      <c r="D19" s="4"/>
      <c r="E19" s="93"/>
      <c r="F19" s="86"/>
      <c r="G19" s="86"/>
      <c r="H19" s="86"/>
      <c r="I19" s="84"/>
      <c r="J19" s="86"/>
      <c r="K19" s="86"/>
      <c r="L19" s="86"/>
      <c r="M19" s="243" t="s">
        <v>370</v>
      </c>
      <c r="N19" s="84"/>
      <c r="O19" s="86"/>
      <c r="P19" s="86"/>
      <c r="Q19" s="394"/>
      <c r="R19" s="84"/>
      <c r="S19" s="85"/>
      <c r="T19" s="86"/>
      <c r="U19" s="84"/>
      <c r="V19" s="86"/>
      <c r="W19" s="86"/>
      <c r="X19" s="86"/>
      <c r="Y19" s="212"/>
      <c r="Z19" s="201"/>
      <c r="AA19" s="350"/>
      <c r="AB19" s="351"/>
      <c r="AC19" s="394" t="s">
        <v>396</v>
      </c>
      <c r="AD19" s="353"/>
      <c r="AE19" s="365"/>
      <c r="AF19" s="365"/>
      <c r="AG19" s="201"/>
      <c r="AH19" s="362"/>
      <c r="AI19" s="201"/>
      <c r="AJ19" s="201"/>
      <c r="AK19" s="201"/>
      <c r="AL19" s="201"/>
      <c r="AM19" s="371"/>
      <c r="AN19" s="201"/>
      <c r="AO19" s="201"/>
      <c r="AP19" s="201"/>
      <c r="AQ19" s="201"/>
      <c r="AR19" s="201"/>
    </row>
    <row r="20" spans="1:44" ht="20.25" customHeight="1" thickBot="1" x14ac:dyDescent="0.25">
      <c r="A20" s="730"/>
      <c r="B20" s="738"/>
      <c r="C20" s="230" t="s">
        <v>366</v>
      </c>
      <c r="D20" s="5"/>
      <c r="E20" s="94"/>
      <c r="F20" s="89"/>
      <c r="G20" s="89"/>
      <c r="H20" s="89"/>
      <c r="I20" s="87"/>
      <c r="J20" s="89"/>
      <c r="K20" s="89"/>
      <c r="L20" s="89"/>
      <c r="M20" s="243" t="s">
        <v>370</v>
      </c>
      <c r="N20" s="87"/>
      <c r="O20" s="86"/>
      <c r="P20" s="89"/>
      <c r="Q20" s="394"/>
      <c r="R20" s="87"/>
      <c r="S20" s="88"/>
      <c r="T20" s="89"/>
      <c r="U20" s="87"/>
      <c r="V20" s="89"/>
      <c r="W20" s="89"/>
      <c r="X20" s="89"/>
      <c r="Y20" s="213"/>
      <c r="Z20" s="201"/>
      <c r="AA20" s="350"/>
      <c r="AB20" s="351"/>
      <c r="AC20" s="394" t="s">
        <v>396</v>
      </c>
      <c r="AD20" s="353"/>
      <c r="AE20" s="365"/>
      <c r="AF20" s="365"/>
      <c r="AG20" s="201"/>
      <c r="AH20" s="362"/>
      <c r="AI20" s="201"/>
      <c r="AJ20" s="201"/>
      <c r="AK20" s="201"/>
      <c r="AL20" s="201"/>
      <c r="AM20" s="371"/>
      <c r="AN20" s="201"/>
      <c r="AO20" s="201"/>
      <c r="AP20" s="201"/>
      <c r="AQ20" s="201"/>
      <c r="AR20" s="201"/>
    </row>
    <row r="21" spans="1:44" ht="20.25" customHeight="1" thickBot="1" x14ac:dyDescent="0.25">
      <c r="A21" s="730"/>
      <c r="B21" s="738"/>
      <c r="C21" s="230" t="s">
        <v>367</v>
      </c>
      <c r="D21" s="5"/>
      <c r="E21" s="94"/>
      <c r="F21" s="89"/>
      <c r="G21" s="89"/>
      <c r="H21" s="89"/>
      <c r="I21" s="87"/>
      <c r="J21" s="89"/>
      <c r="K21" s="89"/>
      <c r="L21" s="89"/>
      <c r="M21" s="288"/>
      <c r="N21" s="87"/>
      <c r="O21" s="89"/>
      <c r="P21" s="89"/>
      <c r="Q21" s="394"/>
      <c r="R21" s="87"/>
      <c r="S21" s="88"/>
      <c r="T21" s="89"/>
      <c r="U21" s="87"/>
      <c r="V21" s="89"/>
      <c r="W21" s="89"/>
      <c r="X21" s="89"/>
      <c r="Y21" s="213"/>
      <c r="Z21" s="201"/>
      <c r="AA21" s="350"/>
      <c r="AB21" s="351"/>
      <c r="AC21" s="352"/>
      <c r="AD21" s="243" t="s">
        <v>370</v>
      </c>
      <c r="AE21" s="365"/>
      <c r="AF21" s="365"/>
      <c r="AG21" s="201"/>
      <c r="AH21" s="362"/>
      <c r="AI21" s="201"/>
      <c r="AJ21" s="201"/>
      <c r="AK21" s="201"/>
      <c r="AL21" s="201"/>
      <c r="AM21" s="371"/>
      <c r="AN21" s="201"/>
      <c r="AO21" s="201"/>
      <c r="AP21" s="201"/>
      <c r="AQ21" s="201"/>
      <c r="AR21" s="201"/>
    </row>
    <row r="22" spans="1:44" ht="20.25" customHeight="1" thickBot="1" x14ac:dyDescent="0.25">
      <c r="A22" s="730"/>
      <c r="B22" s="738"/>
      <c r="C22" s="232" t="s">
        <v>368</v>
      </c>
      <c r="D22" s="6"/>
      <c r="E22" s="101"/>
      <c r="F22" s="102"/>
      <c r="G22" s="102"/>
      <c r="H22" s="102"/>
      <c r="I22" s="103"/>
      <c r="J22" s="102"/>
      <c r="K22" s="102"/>
      <c r="L22" s="102"/>
      <c r="M22" s="289"/>
      <c r="N22" s="103"/>
      <c r="O22" s="102"/>
      <c r="P22" s="102"/>
      <c r="Q22" s="394"/>
      <c r="R22" s="103"/>
      <c r="S22" s="104"/>
      <c r="T22" s="102"/>
      <c r="U22" s="103"/>
      <c r="V22" s="102"/>
      <c r="W22" s="102"/>
      <c r="X22" s="102"/>
      <c r="Y22" s="215"/>
      <c r="Z22" s="201"/>
      <c r="AA22" s="350"/>
      <c r="AB22" s="351"/>
      <c r="AC22" s="352"/>
      <c r="AD22" s="243" t="s">
        <v>370</v>
      </c>
      <c r="AE22" s="365"/>
      <c r="AF22" s="365"/>
      <c r="AG22" s="201"/>
      <c r="AH22" s="362"/>
      <c r="AI22" s="201"/>
      <c r="AJ22" s="201"/>
      <c r="AK22" s="201"/>
      <c r="AL22" s="201"/>
      <c r="AM22" s="371"/>
      <c r="AN22" s="201"/>
      <c r="AO22" s="201"/>
      <c r="AP22" s="201"/>
      <c r="AQ22" s="201"/>
      <c r="AR22" s="201"/>
    </row>
    <row r="23" spans="1:44" ht="20.25" customHeight="1" thickBot="1" x14ac:dyDescent="0.25">
      <c r="A23" s="731"/>
      <c r="B23" s="739"/>
      <c r="C23" s="232" t="s">
        <v>369</v>
      </c>
      <c r="D23" s="6"/>
      <c r="E23" s="95"/>
      <c r="F23" s="92"/>
      <c r="G23" s="92"/>
      <c r="H23" s="92"/>
      <c r="I23" s="90"/>
      <c r="J23" s="92"/>
      <c r="K23" s="92"/>
      <c r="L23" s="92"/>
      <c r="M23" s="290"/>
      <c r="N23" s="90"/>
      <c r="O23" s="92"/>
      <c r="P23" s="92"/>
      <c r="Q23" s="92"/>
      <c r="R23" s="90"/>
      <c r="S23" s="91"/>
      <c r="T23" s="92"/>
      <c r="U23" s="90"/>
      <c r="V23" s="92"/>
      <c r="W23" s="92"/>
      <c r="X23" s="92"/>
      <c r="Y23" s="214"/>
      <c r="Z23" s="201"/>
      <c r="AA23" s="350"/>
      <c r="AB23" s="351"/>
      <c r="AC23" s="352"/>
      <c r="AD23" s="243" t="s">
        <v>370</v>
      </c>
      <c r="AE23" s="365"/>
      <c r="AF23" s="365"/>
      <c r="AG23" s="201"/>
      <c r="AH23" s="362"/>
      <c r="AI23" s="201"/>
      <c r="AJ23" s="201"/>
      <c r="AK23" s="201"/>
      <c r="AL23" s="201"/>
      <c r="AM23" s="371"/>
      <c r="AN23" s="201"/>
      <c r="AO23" s="201"/>
      <c r="AP23" s="201"/>
      <c r="AQ23" s="201"/>
      <c r="AR23" s="201"/>
    </row>
    <row r="24" spans="1:44" ht="9.75" customHeight="1" thickBot="1" x14ac:dyDescent="0.25">
      <c r="A24" s="235"/>
      <c r="B24" s="3"/>
      <c r="C24" s="3"/>
      <c r="D24" s="7"/>
      <c r="E24" s="96"/>
      <c r="F24" s="96"/>
      <c r="G24" s="96"/>
      <c r="H24" s="97"/>
      <c r="I24" s="96"/>
      <c r="J24" s="97"/>
      <c r="K24" s="96"/>
      <c r="L24" s="96"/>
      <c r="M24" s="96"/>
      <c r="N24" s="96"/>
      <c r="O24" s="98"/>
      <c r="P24" s="96"/>
      <c r="Q24" s="96"/>
      <c r="R24" s="96"/>
      <c r="S24" s="96"/>
      <c r="T24" s="96"/>
      <c r="U24" s="98"/>
      <c r="V24" s="98"/>
      <c r="W24" s="98"/>
      <c r="X24" s="98"/>
      <c r="Y24" s="98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1"/>
      <c r="AP24" s="201"/>
      <c r="AQ24" s="201"/>
      <c r="AR24" s="201"/>
    </row>
    <row r="25" spans="1:44" ht="20.25" customHeight="1" thickBot="1" x14ac:dyDescent="0.25">
      <c r="A25" s="729" t="s">
        <v>1</v>
      </c>
      <c r="B25" s="732" t="s">
        <v>15</v>
      </c>
      <c r="C25" s="220" t="s">
        <v>349</v>
      </c>
      <c r="D25" s="220" t="s">
        <v>354</v>
      </c>
      <c r="E25" s="240"/>
      <c r="F25" s="246"/>
      <c r="G25" s="254"/>
      <c r="H25" s="243" t="s">
        <v>370</v>
      </c>
      <c r="I25" s="243" t="s">
        <v>370</v>
      </c>
      <c r="J25" s="394" t="s">
        <v>396</v>
      </c>
      <c r="K25" s="277"/>
      <c r="L25" s="285"/>
      <c r="M25" s="86"/>
      <c r="N25" s="293"/>
      <c r="O25" s="299"/>
      <c r="P25" s="243" t="s">
        <v>370</v>
      </c>
      <c r="Q25" s="415"/>
      <c r="R25" s="311"/>
      <c r="S25" s="201"/>
      <c r="T25" s="319"/>
      <c r="U25" s="325"/>
      <c r="V25" s="331"/>
      <c r="W25" s="336"/>
      <c r="X25" s="338"/>
      <c r="Y25" s="243" t="s">
        <v>370</v>
      </c>
      <c r="Z25" s="349"/>
      <c r="AA25" s="365"/>
      <c r="AB25" s="365"/>
      <c r="AC25" s="365"/>
      <c r="AD25" s="201"/>
      <c r="AE25" s="394" t="s">
        <v>396</v>
      </c>
      <c r="AF25" s="356"/>
      <c r="AG25" s="360"/>
      <c r="AH25" s="201"/>
      <c r="AI25" s="201"/>
      <c r="AJ25" s="394" t="s">
        <v>396</v>
      </c>
      <c r="AK25" s="394" t="s">
        <v>396</v>
      </c>
      <c r="AL25" s="370"/>
      <c r="AM25" s="201"/>
      <c r="AN25" s="243" t="s">
        <v>370</v>
      </c>
      <c r="AO25" s="374"/>
      <c r="AP25" s="376"/>
      <c r="AQ25" s="394" t="s">
        <v>396</v>
      </c>
      <c r="AR25" s="379"/>
    </row>
    <row r="26" spans="1:44" ht="20.25" customHeight="1" thickBot="1" x14ac:dyDescent="0.25">
      <c r="A26" s="730"/>
      <c r="B26" s="733"/>
      <c r="C26" s="219" t="s">
        <v>351</v>
      </c>
      <c r="D26" s="219" t="s">
        <v>355</v>
      </c>
      <c r="E26" s="238"/>
      <c r="F26" s="247"/>
      <c r="G26" s="254"/>
      <c r="H26" s="243" t="s">
        <v>370</v>
      </c>
      <c r="I26" s="243" t="s">
        <v>370</v>
      </c>
      <c r="J26" s="394" t="s">
        <v>396</v>
      </c>
      <c r="K26" s="278"/>
      <c r="L26" s="285"/>
      <c r="M26" s="89"/>
      <c r="N26" s="293"/>
      <c r="O26" s="295"/>
      <c r="P26" s="243" t="s">
        <v>370</v>
      </c>
      <c r="Q26" s="415"/>
      <c r="R26" s="311"/>
      <c r="S26" s="201"/>
      <c r="T26" s="319"/>
      <c r="U26" s="323"/>
      <c r="V26" s="328"/>
      <c r="W26" s="333"/>
      <c r="X26" s="340"/>
      <c r="Y26" s="243" t="s">
        <v>370</v>
      </c>
      <c r="Z26" s="349"/>
      <c r="AA26" s="365"/>
      <c r="AB26" s="365"/>
      <c r="AC26" s="365"/>
      <c r="AD26" s="201"/>
      <c r="AE26" s="394" t="s">
        <v>396</v>
      </c>
      <c r="AF26" s="356"/>
      <c r="AG26" s="360"/>
      <c r="AH26" s="201"/>
      <c r="AI26" s="201"/>
      <c r="AJ26" s="394" t="s">
        <v>396</v>
      </c>
      <c r="AK26" s="394" t="s">
        <v>396</v>
      </c>
      <c r="AL26" s="370"/>
      <c r="AM26" s="201"/>
      <c r="AN26" s="243" t="s">
        <v>370</v>
      </c>
      <c r="AO26" s="374"/>
      <c r="AP26" s="376"/>
      <c r="AQ26" s="394" t="s">
        <v>396</v>
      </c>
      <c r="AR26" s="379"/>
    </row>
    <row r="27" spans="1:44" ht="20.25" customHeight="1" thickBot="1" x14ac:dyDescent="0.25">
      <c r="A27" s="730"/>
      <c r="B27" s="733"/>
      <c r="C27" s="223" t="s">
        <v>350</v>
      </c>
      <c r="D27" s="223" t="s">
        <v>53</v>
      </c>
      <c r="E27" s="238"/>
      <c r="F27" s="247"/>
      <c r="G27" s="254"/>
      <c r="H27" s="389"/>
      <c r="I27" s="243" t="s">
        <v>370</v>
      </c>
      <c r="J27" s="394" t="s">
        <v>396</v>
      </c>
      <c r="K27" s="278"/>
      <c r="L27" s="285"/>
      <c r="M27" s="89"/>
      <c r="N27" s="293"/>
      <c r="O27" s="243" t="s">
        <v>370</v>
      </c>
      <c r="P27" s="243" t="s">
        <v>370</v>
      </c>
      <c r="Q27" s="415"/>
      <c r="R27" s="311"/>
      <c r="S27" s="201"/>
      <c r="T27" s="319"/>
      <c r="U27" s="323"/>
      <c r="V27" s="328"/>
      <c r="W27" s="333"/>
      <c r="X27" s="340"/>
      <c r="Y27" s="243" t="s">
        <v>370</v>
      </c>
      <c r="Z27" s="349"/>
      <c r="AA27" s="365"/>
      <c r="AB27" s="365"/>
      <c r="AC27" s="365"/>
      <c r="AD27" s="201"/>
      <c r="AE27" s="394" t="s">
        <v>396</v>
      </c>
      <c r="AF27" s="356"/>
      <c r="AG27" s="360"/>
      <c r="AH27" s="201"/>
      <c r="AI27" s="201"/>
      <c r="AJ27" s="394" t="s">
        <v>396</v>
      </c>
      <c r="AK27" s="394" t="s">
        <v>396</v>
      </c>
      <c r="AL27" s="370"/>
      <c r="AM27" s="201"/>
      <c r="AN27" s="243" t="s">
        <v>370</v>
      </c>
      <c r="AO27" s="374"/>
      <c r="AP27" s="376"/>
      <c r="AQ27" s="394" t="s">
        <v>396</v>
      </c>
      <c r="AR27" s="379"/>
    </row>
    <row r="28" spans="1:44" ht="20.25" customHeight="1" thickBot="1" x14ac:dyDescent="0.25">
      <c r="A28" s="730"/>
      <c r="B28" s="733"/>
      <c r="C28" s="224" t="s">
        <v>352</v>
      </c>
      <c r="D28" s="226" t="s">
        <v>54</v>
      </c>
      <c r="E28" s="238"/>
      <c r="F28" s="247"/>
      <c r="G28" s="254"/>
      <c r="H28" s="389"/>
      <c r="I28" s="243" t="s">
        <v>370</v>
      </c>
      <c r="J28" s="394" t="s">
        <v>396</v>
      </c>
      <c r="K28" s="278"/>
      <c r="L28" s="285"/>
      <c r="M28" s="89"/>
      <c r="N28" s="293"/>
      <c r="O28" s="243" t="s">
        <v>370</v>
      </c>
      <c r="P28" s="243" t="s">
        <v>370</v>
      </c>
      <c r="Q28" s="415"/>
      <c r="R28" s="311"/>
      <c r="S28" s="201"/>
      <c r="T28" s="319"/>
      <c r="U28" s="323"/>
      <c r="V28" s="328"/>
      <c r="W28" s="333"/>
      <c r="X28" s="340"/>
      <c r="Y28" s="243" t="s">
        <v>370</v>
      </c>
      <c r="Z28" s="349"/>
      <c r="AA28" s="365"/>
      <c r="AB28" s="365"/>
      <c r="AC28" s="365"/>
      <c r="AD28" s="201"/>
      <c r="AE28" s="394" t="s">
        <v>396</v>
      </c>
      <c r="AF28" s="356"/>
      <c r="AG28" s="360"/>
      <c r="AH28" s="201"/>
      <c r="AI28" s="201"/>
      <c r="AJ28" s="394" t="s">
        <v>396</v>
      </c>
      <c r="AK28" s="394" t="s">
        <v>396</v>
      </c>
      <c r="AL28" s="370"/>
      <c r="AM28" s="201"/>
      <c r="AN28" s="243" t="s">
        <v>370</v>
      </c>
      <c r="AO28" s="374"/>
      <c r="AP28" s="376"/>
      <c r="AQ28" s="394" t="s">
        <v>396</v>
      </c>
      <c r="AR28" s="379"/>
    </row>
    <row r="29" spans="1:44" ht="20.25" customHeight="1" thickBot="1" x14ac:dyDescent="0.25">
      <c r="A29" s="730"/>
      <c r="B29" s="734"/>
      <c r="C29" s="228" t="s">
        <v>353</v>
      </c>
      <c r="D29" s="227"/>
      <c r="E29" s="190"/>
      <c r="F29" s="90"/>
      <c r="G29" s="254"/>
      <c r="H29" s="91"/>
      <c r="I29" s="90"/>
      <c r="J29" s="86"/>
      <c r="K29" s="279"/>
      <c r="L29" s="86"/>
      <c r="M29" s="92"/>
      <c r="N29" s="86"/>
      <c r="O29" s="91"/>
      <c r="P29" s="91"/>
      <c r="Q29" s="86"/>
      <c r="R29" s="86"/>
      <c r="S29" s="92"/>
      <c r="T29" s="85"/>
      <c r="U29" s="92"/>
      <c r="V29" s="330"/>
      <c r="W29" s="335"/>
      <c r="X29" s="342"/>
      <c r="Y29" s="214"/>
      <c r="Z29" s="201"/>
      <c r="AA29" s="365"/>
      <c r="AB29" s="365"/>
      <c r="AC29" s="365"/>
      <c r="AD29" s="201"/>
      <c r="AE29" s="201"/>
      <c r="AF29" s="201"/>
      <c r="AG29" s="201"/>
      <c r="AH29" s="201"/>
      <c r="AI29" s="201"/>
      <c r="AJ29" s="201"/>
      <c r="AK29" s="201"/>
      <c r="AL29" s="370"/>
      <c r="AM29" s="201"/>
      <c r="AN29" s="201"/>
      <c r="AO29" s="201"/>
      <c r="AP29" s="201"/>
      <c r="AQ29" s="201"/>
      <c r="AR29" s="201"/>
    </row>
    <row r="30" spans="1:44" ht="20.25" customHeight="1" thickBot="1" x14ac:dyDescent="0.25">
      <c r="A30" s="730"/>
      <c r="B30" s="735" t="s">
        <v>16</v>
      </c>
      <c r="C30" s="229" t="s">
        <v>356</v>
      </c>
      <c r="D30" s="229" t="s">
        <v>361</v>
      </c>
      <c r="E30" s="240"/>
      <c r="F30" s="243" t="s">
        <v>370</v>
      </c>
      <c r="G30" s="254"/>
      <c r="H30" s="257"/>
      <c r="I30" s="266"/>
      <c r="J30" s="243" t="s">
        <v>370</v>
      </c>
      <c r="K30" s="394" t="s">
        <v>396</v>
      </c>
      <c r="L30" s="285"/>
      <c r="M30" s="291"/>
      <c r="N30" s="293"/>
      <c r="O30" s="300"/>
      <c r="P30" s="305"/>
      <c r="Q30" s="307"/>
      <c r="R30" s="394" t="s">
        <v>396</v>
      </c>
      <c r="S30" s="312"/>
      <c r="T30" s="394" t="s">
        <v>396</v>
      </c>
      <c r="U30" s="243" t="s">
        <v>370</v>
      </c>
      <c r="V30" s="243" t="s">
        <v>370</v>
      </c>
      <c r="W30" s="394" t="s">
        <v>396</v>
      </c>
      <c r="X30" s="338"/>
      <c r="Y30" s="418"/>
      <c r="Z30" s="394" t="s">
        <v>396</v>
      </c>
      <c r="AA30" s="365"/>
      <c r="AB30" s="365"/>
      <c r="AC30" s="365"/>
      <c r="AD30" s="353"/>
      <c r="AE30" s="354"/>
      <c r="AF30" s="356"/>
      <c r="AG30" s="361"/>
      <c r="AH30" s="394" t="s">
        <v>396</v>
      </c>
      <c r="AI30" s="243" t="s">
        <v>370</v>
      </c>
      <c r="AJ30" s="394" t="s">
        <v>396</v>
      </c>
      <c r="AK30" s="368"/>
      <c r="AL30" s="370"/>
      <c r="AM30" s="394" t="s">
        <v>396</v>
      </c>
      <c r="AN30" s="372"/>
      <c r="AO30" s="243" t="s">
        <v>370</v>
      </c>
      <c r="AP30" s="376"/>
      <c r="AQ30" s="377"/>
      <c r="AR30" s="379"/>
    </row>
    <row r="31" spans="1:44" ht="20.25" customHeight="1" thickBot="1" x14ac:dyDescent="0.25">
      <c r="A31" s="730"/>
      <c r="B31" s="736"/>
      <c r="C31" s="230" t="s">
        <v>357</v>
      </c>
      <c r="D31" s="230" t="s">
        <v>362</v>
      </c>
      <c r="E31" s="238"/>
      <c r="F31" s="243" t="s">
        <v>370</v>
      </c>
      <c r="G31" s="254"/>
      <c r="H31" s="258"/>
      <c r="I31" s="267"/>
      <c r="J31" s="243" t="s">
        <v>370</v>
      </c>
      <c r="K31" s="394" t="s">
        <v>396</v>
      </c>
      <c r="L31" s="286"/>
      <c r="M31" s="291"/>
      <c r="N31" s="293"/>
      <c r="O31" s="300"/>
      <c r="P31" s="302"/>
      <c r="Q31" s="307"/>
      <c r="R31" s="394" t="s">
        <v>396</v>
      </c>
      <c r="S31" s="313"/>
      <c r="T31" s="394" t="s">
        <v>396</v>
      </c>
      <c r="U31" s="243" t="s">
        <v>370</v>
      </c>
      <c r="V31" s="243" t="s">
        <v>370</v>
      </c>
      <c r="W31" s="394" t="s">
        <v>396</v>
      </c>
      <c r="X31" s="340"/>
      <c r="Y31" s="418"/>
      <c r="Z31" s="394" t="s">
        <v>396</v>
      </c>
      <c r="AA31" s="365"/>
      <c r="AB31" s="365"/>
      <c r="AC31" s="365"/>
      <c r="AD31" s="353"/>
      <c r="AE31" s="354"/>
      <c r="AF31" s="356"/>
      <c r="AG31" s="361"/>
      <c r="AH31" s="394" t="s">
        <v>396</v>
      </c>
      <c r="AI31" s="243" t="s">
        <v>370</v>
      </c>
      <c r="AJ31" s="394" t="s">
        <v>396</v>
      </c>
      <c r="AK31" s="368"/>
      <c r="AL31" s="370"/>
      <c r="AM31" s="394" t="s">
        <v>396</v>
      </c>
      <c r="AN31" s="372"/>
      <c r="AO31" s="243" t="s">
        <v>370</v>
      </c>
      <c r="AP31" s="376"/>
      <c r="AQ31" s="377"/>
      <c r="AR31" s="379"/>
    </row>
    <row r="32" spans="1:44" ht="20.25" customHeight="1" thickBot="1" x14ac:dyDescent="0.25">
      <c r="A32" s="730"/>
      <c r="B32" s="736"/>
      <c r="C32" s="230" t="s">
        <v>358</v>
      </c>
      <c r="D32" s="230" t="s">
        <v>363</v>
      </c>
      <c r="E32" s="238"/>
      <c r="F32" s="243" t="s">
        <v>370</v>
      </c>
      <c r="G32" s="254"/>
      <c r="H32" s="258"/>
      <c r="I32" s="267"/>
      <c r="J32" s="273"/>
      <c r="K32" s="394" t="s">
        <v>396</v>
      </c>
      <c r="L32" s="286"/>
      <c r="M32" s="291"/>
      <c r="N32" s="293"/>
      <c r="O32" s="300"/>
      <c r="P32" s="302"/>
      <c r="Q32" s="307"/>
      <c r="R32" s="394" t="s">
        <v>396</v>
      </c>
      <c r="S32" s="313"/>
      <c r="T32" s="394" t="s">
        <v>396</v>
      </c>
      <c r="U32" s="243" t="s">
        <v>370</v>
      </c>
      <c r="V32" s="243" t="s">
        <v>370</v>
      </c>
      <c r="W32" s="394" t="s">
        <v>396</v>
      </c>
      <c r="X32" s="340"/>
      <c r="Y32" s="418"/>
      <c r="Z32" s="394" t="s">
        <v>396</v>
      </c>
      <c r="AA32" s="365"/>
      <c r="AB32" s="365"/>
      <c r="AC32" s="365"/>
      <c r="AD32" s="353"/>
      <c r="AE32" s="243" t="s">
        <v>370</v>
      </c>
      <c r="AF32" s="356"/>
      <c r="AG32" s="361"/>
      <c r="AH32" s="394" t="s">
        <v>396</v>
      </c>
      <c r="AI32" s="243" t="s">
        <v>370</v>
      </c>
      <c r="AJ32" s="394" t="s">
        <v>396</v>
      </c>
      <c r="AK32" s="368"/>
      <c r="AL32" s="243" t="s">
        <v>370</v>
      </c>
      <c r="AM32" s="394" t="s">
        <v>396</v>
      </c>
      <c r="AN32" s="372"/>
      <c r="AO32" s="243" t="s">
        <v>370</v>
      </c>
      <c r="AP32" s="376"/>
      <c r="AQ32" s="377"/>
      <c r="AR32" s="379"/>
    </row>
    <row r="33" spans="1:44" ht="20.25" customHeight="1" thickBot="1" x14ac:dyDescent="0.25">
      <c r="A33" s="730"/>
      <c r="B33" s="736"/>
      <c r="C33" s="232" t="s">
        <v>359</v>
      </c>
      <c r="D33" s="231" t="s">
        <v>364</v>
      </c>
      <c r="E33" s="238"/>
      <c r="F33" s="243" t="s">
        <v>370</v>
      </c>
      <c r="G33" s="254"/>
      <c r="H33" s="258"/>
      <c r="I33" s="267"/>
      <c r="J33" s="273"/>
      <c r="K33" s="394" t="s">
        <v>396</v>
      </c>
      <c r="L33" s="286"/>
      <c r="M33" s="291"/>
      <c r="N33" s="293"/>
      <c r="O33" s="300"/>
      <c r="P33" s="302"/>
      <c r="Q33" s="307"/>
      <c r="R33" s="394" t="s">
        <v>396</v>
      </c>
      <c r="S33" s="313"/>
      <c r="T33" s="394" t="s">
        <v>396</v>
      </c>
      <c r="U33" s="243" t="s">
        <v>370</v>
      </c>
      <c r="V33" s="243" t="s">
        <v>370</v>
      </c>
      <c r="W33" s="394" t="s">
        <v>396</v>
      </c>
      <c r="X33" s="340"/>
      <c r="Y33" s="418"/>
      <c r="Z33" s="394" t="s">
        <v>396</v>
      </c>
      <c r="AA33" s="365"/>
      <c r="AB33" s="365"/>
      <c r="AC33" s="365"/>
      <c r="AD33" s="353"/>
      <c r="AE33" s="354"/>
      <c r="AF33" s="356"/>
      <c r="AG33" s="361"/>
      <c r="AH33" s="394" t="s">
        <v>396</v>
      </c>
      <c r="AI33" s="243" t="s">
        <v>370</v>
      </c>
      <c r="AJ33" s="394" t="s">
        <v>396</v>
      </c>
      <c r="AK33" s="368"/>
      <c r="AL33" s="243" t="s">
        <v>370</v>
      </c>
      <c r="AM33" s="394" t="s">
        <v>396</v>
      </c>
      <c r="AN33" s="372"/>
      <c r="AO33" s="243" t="s">
        <v>370</v>
      </c>
      <c r="AP33" s="376"/>
      <c r="AQ33" s="377"/>
      <c r="AR33" s="379"/>
    </row>
    <row r="34" spans="1:44" ht="20.25" customHeight="1" thickBot="1" x14ac:dyDescent="0.25">
      <c r="A34" s="730"/>
      <c r="B34" s="737"/>
      <c r="C34" s="233" t="s">
        <v>360</v>
      </c>
      <c r="D34" s="6"/>
      <c r="E34" s="190"/>
      <c r="F34" s="90"/>
      <c r="G34" s="91"/>
      <c r="H34" s="91"/>
      <c r="I34" s="90"/>
      <c r="J34" s="274"/>
      <c r="K34" s="92"/>
      <c r="L34" s="92"/>
      <c r="M34" s="86"/>
      <c r="N34" s="86"/>
      <c r="O34" s="86"/>
      <c r="P34" s="304"/>
      <c r="Q34" s="86"/>
      <c r="R34" s="86"/>
      <c r="S34" s="92"/>
      <c r="T34" s="91"/>
      <c r="U34" s="92"/>
      <c r="V34" s="92"/>
      <c r="W34" s="92"/>
      <c r="X34" s="342"/>
      <c r="Y34" s="214"/>
      <c r="Z34" s="201"/>
      <c r="AA34" s="365"/>
      <c r="AB34" s="365"/>
      <c r="AC34" s="365"/>
      <c r="AD34" s="353"/>
      <c r="AE34" s="354"/>
      <c r="AF34" s="356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201"/>
      <c r="AR34" s="201"/>
    </row>
    <row r="35" spans="1:44" ht="20.25" customHeight="1" thickBot="1" x14ac:dyDescent="0.25">
      <c r="A35" s="730"/>
      <c r="B35" s="738" t="s">
        <v>17</v>
      </c>
      <c r="C35" s="234" t="s">
        <v>365</v>
      </c>
      <c r="D35" s="4"/>
      <c r="E35" s="93"/>
      <c r="F35" s="86"/>
      <c r="G35" s="86"/>
      <c r="H35" s="86"/>
      <c r="I35" s="84"/>
      <c r="J35" s="86"/>
      <c r="K35" s="86"/>
      <c r="L35" s="86"/>
      <c r="M35" s="394" t="s">
        <v>396</v>
      </c>
      <c r="N35" s="86"/>
      <c r="O35" s="86"/>
      <c r="P35" s="86"/>
      <c r="Q35" s="394" t="s">
        <v>396</v>
      </c>
      <c r="R35" s="84"/>
      <c r="S35" s="394" t="s">
        <v>396</v>
      </c>
      <c r="T35" s="86"/>
      <c r="U35" s="84"/>
      <c r="V35" s="86"/>
      <c r="W35" s="86"/>
      <c r="X35" s="86"/>
      <c r="Y35" s="212"/>
      <c r="Z35" s="201"/>
      <c r="AA35" s="350"/>
      <c r="AB35" s="351"/>
      <c r="AC35" s="352"/>
      <c r="AD35" s="353"/>
      <c r="AE35" s="201"/>
      <c r="AF35" s="201"/>
      <c r="AG35" s="201"/>
      <c r="AH35" s="362"/>
      <c r="AI35" s="201"/>
      <c r="AJ35" s="201"/>
      <c r="AK35" s="201"/>
      <c r="AL35" s="201"/>
      <c r="AM35" s="371"/>
      <c r="AN35" s="201"/>
      <c r="AO35" s="201"/>
      <c r="AP35" s="201"/>
      <c r="AQ35" s="201"/>
      <c r="AR35" s="201"/>
    </row>
    <row r="36" spans="1:44" ht="20.25" customHeight="1" thickBot="1" x14ac:dyDescent="0.25">
      <c r="A36" s="730"/>
      <c r="B36" s="738"/>
      <c r="C36" s="230" t="s">
        <v>366</v>
      </c>
      <c r="D36" s="5"/>
      <c r="E36" s="94"/>
      <c r="F36" s="89"/>
      <c r="G36" s="89"/>
      <c r="H36" s="89"/>
      <c r="I36" s="89"/>
      <c r="J36" s="89"/>
      <c r="K36" s="89"/>
      <c r="L36" s="89"/>
      <c r="M36" s="394" t="s">
        <v>396</v>
      </c>
      <c r="N36" s="86"/>
      <c r="O36" s="89"/>
      <c r="P36" s="89"/>
      <c r="Q36" s="394" t="s">
        <v>396</v>
      </c>
      <c r="R36" s="87"/>
      <c r="S36" s="394" t="s">
        <v>396</v>
      </c>
      <c r="T36" s="89"/>
      <c r="U36" s="87"/>
      <c r="V36" s="89"/>
      <c r="W36" s="89"/>
      <c r="X36" s="89"/>
      <c r="Y36" s="213"/>
      <c r="Z36" s="201"/>
      <c r="AA36" s="350"/>
      <c r="AB36" s="351"/>
      <c r="AC36" s="352"/>
      <c r="AD36" s="353"/>
      <c r="AE36" s="201"/>
      <c r="AF36" s="201"/>
      <c r="AG36" s="201"/>
      <c r="AH36" s="362"/>
      <c r="AI36" s="201"/>
      <c r="AJ36" s="201"/>
      <c r="AK36" s="201"/>
      <c r="AL36" s="201"/>
      <c r="AM36" s="371"/>
      <c r="AN36" s="201"/>
      <c r="AO36" s="201"/>
      <c r="AP36" s="201"/>
      <c r="AQ36" s="201"/>
      <c r="AR36" s="201"/>
    </row>
    <row r="37" spans="1:44" ht="20.25" customHeight="1" thickBot="1" x14ac:dyDescent="0.25">
      <c r="A37" s="730"/>
      <c r="B37" s="738"/>
      <c r="C37" s="230" t="s">
        <v>367</v>
      </c>
      <c r="D37" s="5"/>
      <c r="E37" s="94"/>
      <c r="F37" s="89"/>
      <c r="G37" s="89"/>
      <c r="H37" s="89"/>
      <c r="I37" s="89"/>
      <c r="J37" s="89"/>
      <c r="K37" s="89"/>
      <c r="L37" s="89"/>
      <c r="M37" s="288"/>
      <c r="N37" s="87"/>
      <c r="O37" s="89"/>
      <c r="P37" s="89"/>
      <c r="Q37" s="394" t="s">
        <v>396</v>
      </c>
      <c r="R37" s="87"/>
      <c r="S37" s="394" t="s">
        <v>396</v>
      </c>
      <c r="T37" s="89"/>
      <c r="U37" s="87"/>
      <c r="V37" s="89"/>
      <c r="W37" s="89"/>
      <c r="X37" s="89"/>
      <c r="Y37" s="213"/>
      <c r="Z37" s="201"/>
      <c r="AA37" s="350"/>
      <c r="AB37" s="351"/>
      <c r="AC37" s="352"/>
      <c r="AD37" s="353"/>
      <c r="AE37" s="201"/>
      <c r="AF37" s="201"/>
      <c r="AG37" s="201"/>
      <c r="AH37" s="362"/>
      <c r="AI37" s="201"/>
      <c r="AJ37" s="201"/>
      <c r="AK37" s="201"/>
      <c r="AL37" s="201"/>
      <c r="AM37" s="371"/>
      <c r="AN37" s="201"/>
      <c r="AO37" s="201"/>
      <c r="AP37" s="201"/>
      <c r="AQ37" s="201"/>
      <c r="AR37" s="201"/>
    </row>
    <row r="38" spans="1:44" ht="20.25" customHeight="1" thickBot="1" x14ac:dyDescent="0.25">
      <c r="A38" s="730"/>
      <c r="B38" s="738"/>
      <c r="C38" s="232" t="s">
        <v>368</v>
      </c>
      <c r="D38" s="6"/>
      <c r="E38" s="101"/>
      <c r="F38" s="102"/>
      <c r="G38" s="102"/>
      <c r="H38" s="102"/>
      <c r="I38" s="102"/>
      <c r="J38" s="102"/>
      <c r="K38" s="102"/>
      <c r="L38" s="102"/>
      <c r="M38" s="289"/>
      <c r="N38" s="103"/>
      <c r="O38" s="102"/>
      <c r="P38" s="102"/>
      <c r="Q38" s="394" t="s">
        <v>396</v>
      </c>
      <c r="R38" s="103"/>
      <c r="S38" s="394" t="s">
        <v>396</v>
      </c>
      <c r="T38" s="102"/>
      <c r="U38" s="103"/>
      <c r="V38" s="102"/>
      <c r="W38" s="102"/>
      <c r="X38" s="102"/>
      <c r="Y38" s="215"/>
      <c r="Z38" s="201"/>
      <c r="AA38" s="350"/>
      <c r="AB38" s="351"/>
      <c r="AC38" s="352"/>
      <c r="AD38" s="353"/>
      <c r="AE38" s="201"/>
      <c r="AF38" s="201"/>
      <c r="AG38" s="201"/>
      <c r="AH38" s="362"/>
      <c r="AI38" s="201"/>
      <c r="AJ38" s="201"/>
      <c r="AK38" s="201"/>
      <c r="AL38" s="201"/>
      <c r="AM38" s="371"/>
      <c r="AN38" s="201"/>
      <c r="AO38" s="201"/>
      <c r="AP38" s="201"/>
      <c r="AQ38" s="201"/>
      <c r="AR38" s="201"/>
    </row>
    <row r="39" spans="1:44" ht="20.25" customHeight="1" thickBot="1" x14ac:dyDescent="0.25">
      <c r="A39" s="731"/>
      <c r="B39" s="739"/>
      <c r="C39" s="232" t="s">
        <v>369</v>
      </c>
      <c r="D39" s="6"/>
      <c r="E39" s="95"/>
      <c r="F39" s="92"/>
      <c r="G39" s="92"/>
      <c r="H39" s="92"/>
      <c r="I39" s="92"/>
      <c r="J39" s="92"/>
      <c r="K39" s="92"/>
      <c r="L39" s="92"/>
      <c r="M39" s="290"/>
      <c r="N39" s="90"/>
      <c r="O39" s="92"/>
      <c r="P39" s="92"/>
      <c r="Q39" s="92"/>
      <c r="R39" s="90"/>
      <c r="S39" s="394" t="s">
        <v>396</v>
      </c>
      <c r="T39" s="92"/>
      <c r="U39" s="90"/>
      <c r="V39" s="92"/>
      <c r="W39" s="92"/>
      <c r="X39" s="92"/>
      <c r="Y39" s="214"/>
      <c r="Z39" s="201"/>
      <c r="AA39" s="350"/>
      <c r="AB39" s="351"/>
      <c r="AC39" s="352"/>
      <c r="AD39" s="353"/>
      <c r="AE39" s="201"/>
      <c r="AF39" s="201"/>
      <c r="AG39" s="201"/>
      <c r="AH39" s="362"/>
      <c r="AI39" s="201"/>
      <c r="AJ39" s="201"/>
      <c r="AK39" s="201"/>
      <c r="AL39" s="201"/>
      <c r="AM39" s="371"/>
      <c r="AN39" s="201"/>
      <c r="AO39" s="201"/>
      <c r="AP39" s="201"/>
      <c r="AQ39" s="201"/>
      <c r="AR39" s="201"/>
    </row>
    <row r="40" spans="1:44" ht="9.75" customHeight="1" thickBot="1" x14ac:dyDescent="0.25">
      <c r="A40" s="235"/>
      <c r="B40" s="3"/>
      <c r="C40" s="3"/>
      <c r="D40" s="7"/>
      <c r="E40" s="96"/>
      <c r="F40" s="96"/>
      <c r="G40" s="96"/>
      <c r="H40" s="96"/>
      <c r="I40" s="96"/>
      <c r="J40" s="96"/>
      <c r="K40" s="98"/>
      <c r="L40" s="96"/>
      <c r="M40" s="96"/>
      <c r="N40" s="96"/>
      <c r="O40" s="98"/>
      <c r="P40" s="96"/>
      <c r="Q40" s="96"/>
      <c r="R40" s="96"/>
      <c r="S40" s="96"/>
      <c r="T40" s="96"/>
      <c r="U40" s="98"/>
      <c r="V40" s="98"/>
      <c r="W40" s="98"/>
      <c r="X40" s="98"/>
      <c r="Y40" s="98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</row>
    <row r="41" spans="1:44" ht="20.25" customHeight="1" thickBot="1" x14ac:dyDescent="0.25">
      <c r="A41" s="729" t="s">
        <v>2</v>
      </c>
      <c r="B41" s="732" t="s">
        <v>15</v>
      </c>
      <c r="C41" s="220" t="s">
        <v>349</v>
      </c>
      <c r="D41" s="220" t="s">
        <v>354</v>
      </c>
      <c r="E41" s="240"/>
      <c r="F41" s="246"/>
      <c r="G41" s="255"/>
      <c r="H41" s="243" t="s">
        <v>370</v>
      </c>
      <c r="I41" s="394" t="s">
        <v>396</v>
      </c>
      <c r="J41" s="394" t="s">
        <v>396</v>
      </c>
      <c r="K41" s="277"/>
      <c r="L41" s="285"/>
      <c r="M41" s="86"/>
      <c r="N41" s="293"/>
      <c r="O41" s="299"/>
      <c r="P41" s="306"/>
      <c r="Q41" s="415"/>
      <c r="R41" s="311"/>
      <c r="S41" s="201"/>
      <c r="T41" s="394" t="s">
        <v>396</v>
      </c>
      <c r="U41" s="325"/>
      <c r="V41" s="394" t="s">
        <v>396</v>
      </c>
      <c r="W41" s="336"/>
      <c r="X41" s="394" t="s">
        <v>396</v>
      </c>
      <c r="Y41" s="347"/>
      <c r="Z41" s="201"/>
      <c r="AA41" s="365"/>
      <c r="AB41" s="365"/>
      <c r="AC41" s="365"/>
      <c r="AD41" s="201"/>
      <c r="AE41" s="243" t="s">
        <v>370</v>
      </c>
      <c r="AF41" s="356"/>
      <c r="AG41" s="360"/>
      <c r="AH41" s="201"/>
      <c r="AI41" s="201"/>
      <c r="AJ41" s="394" t="s">
        <v>396</v>
      </c>
      <c r="AK41" s="394" t="s">
        <v>396</v>
      </c>
      <c r="AL41" s="370"/>
      <c r="AM41" s="201"/>
      <c r="AN41" s="394" t="s">
        <v>396</v>
      </c>
      <c r="AO41" s="374"/>
      <c r="AP41" s="376"/>
      <c r="AQ41" s="243" t="s">
        <v>370</v>
      </c>
      <c r="AR41" s="379"/>
    </row>
    <row r="42" spans="1:44" ht="20.25" customHeight="1" thickBot="1" x14ac:dyDescent="0.25">
      <c r="A42" s="730"/>
      <c r="B42" s="733"/>
      <c r="C42" s="219" t="s">
        <v>351</v>
      </c>
      <c r="D42" s="219" t="s">
        <v>355</v>
      </c>
      <c r="E42" s="237"/>
      <c r="F42" s="250"/>
      <c r="G42" s="251"/>
      <c r="H42" s="243" t="s">
        <v>370</v>
      </c>
      <c r="I42" s="394" t="s">
        <v>396</v>
      </c>
      <c r="J42" s="394" t="s">
        <v>396</v>
      </c>
      <c r="K42" s="280"/>
      <c r="L42" s="287"/>
      <c r="M42" s="86"/>
      <c r="N42" s="293"/>
      <c r="O42" s="294"/>
      <c r="P42" s="306"/>
      <c r="Q42" s="415"/>
      <c r="R42" s="311"/>
      <c r="S42" s="201"/>
      <c r="T42" s="394" t="s">
        <v>396</v>
      </c>
      <c r="U42" s="322"/>
      <c r="V42" s="394" t="s">
        <v>396</v>
      </c>
      <c r="W42" s="332"/>
      <c r="X42" s="394" t="s">
        <v>396</v>
      </c>
      <c r="Y42" s="343"/>
      <c r="Z42" s="201"/>
      <c r="AA42" s="365"/>
      <c r="AB42" s="365"/>
      <c r="AC42" s="365"/>
      <c r="AD42" s="201"/>
      <c r="AE42" s="243" t="s">
        <v>370</v>
      </c>
      <c r="AF42" s="356"/>
      <c r="AG42" s="360"/>
      <c r="AH42" s="201"/>
      <c r="AI42" s="201"/>
      <c r="AJ42" s="394" t="s">
        <v>396</v>
      </c>
      <c r="AK42" s="394" t="s">
        <v>396</v>
      </c>
      <c r="AL42" s="370"/>
      <c r="AM42" s="201"/>
      <c r="AN42" s="394" t="s">
        <v>396</v>
      </c>
      <c r="AO42" s="374"/>
      <c r="AP42" s="376"/>
      <c r="AQ42" s="243" t="s">
        <v>370</v>
      </c>
      <c r="AR42" s="379"/>
    </row>
    <row r="43" spans="1:44" ht="20.25" customHeight="1" thickBot="1" x14ac:dyDescent="0.25">
      <c r="A43" s="730"/>
      <c r="B43" s="733"/>
      <c r="C43" s="223" t="s">
        <v>350</v>
      </c>
      <c r="D43" s="223" t="s">
        <v>53</v>
      </c>
      <c r="E43" s="238"/>
      <c r="F43" s="247"/>
      <c r="G43" s="252"/>
      <c r="H43" s="389"/>
      <c r="I43" s="394" t="s">
        <v>396</v>
      </c>
      <c r="J43" s="394" t="s">
        <v>396</v>
      </c>
      <c r="K43" s="278"/>
      <c r="L43" s="286"/>
      <c r="M43" s="86"/>
      <c r="N43" s="394" t="s">
        <v>396</v>
      </c>
      <c r="O43" s="394" t="s">
        <v>396</v>
      </c>
      <c r="P43" s="306"/>
      <c r="Q43" s="415"/>
      <c r="R43" s="311"/>
      <c r="S43" s="201"/>
      <c r="T43" s="394" t="s">
        <v>396</v>
      </c>
      <c r="U43" s="323"/>
      <c r="V43" s="394" t="s">
        <v>396</v>
      </c>
      <c r="W43" s="333"/>
      <c r="X43" s="394" t="s">
        <v>396</v>
      </c>
      <c r="Y43" s="344"/>
      <c r="Z43" s="201"/>
      <c r="AA43" s="365"/>
      <c r="AB43" s="365"/>
      <c r="AC43" s="365"/>
      <c r="AD43" s="201"/>
      <c r="AE43" s="354"/>
      <c r="AF43" s="356"/>
      <c r="AG43" s="360"/>
      <c r="AH43" s="201"/>
      <c r="AI43" s="201"/>
      <c r="AJ43" s="394" t="s">
        <v>396</v>
      </c>
      <c r="AK43" s="394" t="s">
        <v>396</v>
      </c>
      <c r="AL43" s="370"/>
      <c r="AM43" s="201"/>
      <c r="AN43" s="394" t="s">
        <v>396</v>
      </c>
      <c r="AO43" s="374"/>
      <c r="AP43" s="376"/>
      <c r="AQ43" s="243" t="s">
        <v>370</v>
      </c>
      <c r="AR43" s="379"/>
    </row>
    <row r="44" spans="1:44" ht="20.25" customHeight="1" thickBot="1" x14ac:dyDescent="0.25">
      <c r="A44" s="730"/>
      <c r="B44" s="733"/>
      <c r="C44" s="224" t="s">
        <v>352</v>
      </c>
      <c r="D44" s="226" t="s">
        <v>54</v>
      </c>
      <c r="E44" s="238"/>
      <c r="F44" s="247"/>
      <c r="G44" s="252"/>
      <c r="H44" s="389"/>
      <c r="I44" s="394" t="s">
        <v>396</v>
      </c>
      <c r="J44" s="394" t="s">
        <v>396</v>
      </c>
      <c r="K44" s="278"/>
      <c r="L44" s="285"/>
      <c r="M44" s="86"/>
      <c r="N44" s="394" t="s">
        <v>396</v>
      </c>
      <c r="O44" s="394" t="s">
        <v>396</v>
      </c>
      <c r="P44" s="306"/>
      <c r="Q44" s="415"/>
      <c r="R44" s="311"/>
      <c r="S44" s="201"/>
      <c r="T44" s="394" t="s">
        <v>396</v>
      </c>
      <c r="U44" s="323"/>
      <c r="V44" s="394" t="s">
        <v>396</v>
      </c>
      <c r="W44" s="333"/>
      <c r="X44" s="394" t="s">
        <v>396</v>
      </c>
      <c r="Y44" s="344"/>
      <c r="Z44" s="201"/>
      <c r="AA44" s="365"/>
      <c r="AB44" s="365"/>
      <c r="AC44" s="365"/>
      <c r="AD44" s="201"/>
      <c r="AE44" s="354"/>
      <c r="AF44" s="356"/>
      <c r="AG44" s="360"/>
      <c r="AH44" s="201"/>
      <c r="AI44" s="201"/>
      <c r="AJ44" s="394" t="s">
        <v>396</v>
      </c>
      <c r="AK44" s="394" t="s">
        <v>396</v>
      </c>
      <c r="AL44" s="370"/>
      <c r="AM44" s="201"/>
      <c r="AN44" s="394" t="s">
        <v>396</v>
      </c>
      <c r="AO44" s="374"/>
      <c r="AP44" s="376"/>
      <c r="AQ44" s="243" t="s">
        <v>370</v>
      </c>
      <c r="AR44" s="379"/>
    </row>
    <row r="45" spans="1:44" ht="20.25" customHeight="1" thickBot="1" x14ac:dyDescent="0.25">
      <c r="A45" s="730"/>
      <c r="B45" s="734"/>
      <c r="C45" s="228" t="s">
        <v>353</v>
      </c>
      <c r="D45" s="227"/>
      <c r="E45" s="241"/>
      <c r="F45" s="249"/>
      <c r="G45" s="256"/>
      <c r="H45" s="91"/>
      <c r="I45" s="90"/>
      <c r="J45" s="92"/>
      <c r="K45" s="279"/>
      <c r="L45" s="86"/>
      <c r="M45" s="86"/>
      <c r="N45" s="86"/>
      <c r="O45" s="91"/>
      <c r="P45" s="306"/>
      <c r="Q45" s="86"/>
      <c r="R45" s="86"/>
      <c r="S45" s="92"/>
      <c r="T45" s="92"/>
      <c r="U45" s="92"/>
      <c r="V45" s="92"/>
      <c r="W45" s="335"/>
      <c r="X45" s="92"/>
      <c r="Y45" s="346"/>
      <c r="Z45" s="201"/>
      <c r="AA45" s="365"/>
      <c r="AB45" s="365"/>
      <c r="AC45" s="365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</row>
    <row r="46" spans="1:44" ht="20.25" customHeight="1" thickBot="1" x14ac:dyDescent="0.25">
      <c r="A46" s="730"/>
      <c r="B46" s="735" t="s">
        <v>16</v>
      </c>
      <c r="C46" s="229" t="s">
        <v>356</v>
      </c>
      <c r="D46" s="229" t="s">
        <v>361</v>
      </c>
      <c r="E46" s="240"/>
      <c r="F46" s="246"/>
      <c r="G46" s="254"/>
      <c r="H46" s="257"/>
      <c r="I46" s="266"/>
      <c r="J46" s="394" t="s">
        <v>396</v>
      </c>
      <c r="K46" s="277"/>
      <c r="L46" s="394" t="s">
        <v>396</v>
      </c>
      <c r="M46" s="291"/>
      <c r="N46" s="243" t="s">
        <v>370</v>
      </c>
      <c r="O46" s="297"/>
      <c r="P46" s="394" t="s">
        <v>396</v>
      </c>
      <c r="Q46" s="307"/>
      <c r="R46" s="394" t="s">
        <v>396</v>
      </c>
      <c r="S46" s="312"/>
      <c r="T46" s="394" t="s">
        <v>396</v>
      </c>
      <c r="U46" s="243" t="s">
        <v>370</v>
      </c>
      <c r="V46" s="394" t="s">
        <v>396</v>
      </c>
      <c r="W46" s="336"/>
      <c r="X46" s="338"/>
      <c r="Y46" s="394" t="s">
        <v>396</v>
      </c>
      <c r="Z46" s="243" t="s">
        <v>370</v>
      </c>
      <c r="AA46" s="365"/>
      <c r="AB46" s="365"/>
      <c r="AC46" s="365"/>
      <c r="AD46" s="353"/>
      <c r="AE46" s="355"/>
      <c r="AF46" s="356"/>
      <c r="AG46" s="394" t="s">
        <v>396</v>
      </c>
      <c r="AH46" s="362"/>
      <c r="AI46" s="363"/>
      <c r="AJ46" s="394" t="s">
        <v>396</v>
      </c>
      <c r="AK46" s="368"/>
      <c r="AL46" s="370"/>
      <c r="AM46" s="394" t="s">
        <v>396</v>
      </c>
      <c r="AN46" s="372"/>
      <c r="AO46" s="394" t="s">
        <v>396</v>
      </c>
      <c r="AP46" s="376"/>
      <c r="AQ46" s="377"/>
      <c r="AR46" s="379"/>
    </row>
    <row r="47" spans="1:44" ht="20.25" customHeight="1" thickBot="1" x14ac:dyDescent="0.25">
      <c r="A47" s="730"/>
      <c r="B47" s="736"/>
      <c r="C47" s="230" t="s">
        <v>357</v>
      </c>
      <c r="D47" s="230" t="s">
        <v>362</v>
      </c>
      <c r="E47" s="237"/>
      <c r="F47" s="250"/>
      <c r="G47" s="254"/>
      <c r="H47" s="260"/>
      <c r="I47" s="268"/>
      <c r="J47" s="394" t="s">
        <v>396</v>
      </c>
      <c r="K47" s="277"/>
      <c r="L47" s="394" t="s">
        <v>396</v>
      </c>
      <c r="M47" s="292"/>
      <c r="N47" s="243" t="s">
        <v>370</v>
      </c>
      <c r="O47" s="297"/>
      <c r="P47" s="394" t="s">
        <v>396</v>
      </c>
      <c r="Q47" s="307"/>
      <c r="R47" s="394" t="s">
        <v>396</v>
      </c>
      <c r="S47" s="314"/>
      <c r="T47" s="394" t="s">
        <v>396</v>
      </c>
      <c r="U47" s="243" t="s">
        <v>370</v>
      </c>
      <c r="V47" s="394" t="s">
        <v>396</v>
      </c>
      <c r="W47" s="332"/>
      <c r="X47" s="339"/>
      <c r="Y47" s="394" t="s">
        <v>396</v>
      </c>
      <c r="Z47" s="243" t="s">
        <v>370</v>
      </c>
      <c r="AA47" s="365"/>
      <c r="AB47" s="365"/>
      <c r="AC47" s="365"/>
      <c r="AD47" s="353"/>
      <c r="AE47" s="355"/>
      <c r="AF47" s="356"/>
      <c r="AG47" s="394" t="s">
        <v>396</v>
      </c>
      <c r="AH47" s="362"/>
      <c r="AI47" s="363"/>
      <c r="AJ47" s="394" t="s">
        <v>396</v>
      </c>
      <c r="AK47" s="368"/>
      <c r="AL47" s="370"/>
      <c r="AM47" s="394" t="s">
        <v>396</v>
      </c>
      <c r="AN47" s="372"/>
      <c r="AO47" s="394" t="s">
        <v>396</v>
      </c>
      <c r="AP47" s="376"/>
      <c r="AQ47" s="377"/>
      <c r="AR47" s="379"/>
    </row>
    <row r="48" spans="1:44" ht="20.25" customHeight="1" thickBot="1" x14ac:dyDescent="0.25">
      <c r="A48" s="730"/>
      <c r="B48" s="736"/>
      <c r="C48" s="230" t="s">
        <v>358</v>
      </c>
      <c r="D48" s="230" t="s">
        <v>363</v>
      </c>
      <c r="E48" s="238"/>
      <c r="F48" s="247"/>
      <c r="G48" s="254"/>
      <c r="H48" s="258"/>
      <c r="I48" s="267"/>
      <c r="J48" s="394" t="s">
        <v>396</v>
      </c>
      <c r="K48" s="277"/>
      <c r="L48" s="394" t="s">
        <v>396</v>
      </c>
      <c r="M48" s="288"/>
      <c r="N48" s="243"/>
      <c r="O48" s="297"/>
      <c r="P48" s="394" t="s">
        <v>396</v>
      </c>
      <c r="Q48" s="307"/>
      <c r="R48" s="394" t="s">
        <v>396</v>
      </c>
      <c r="S48" s="313"/>
      <c r="T48" s="394" t="s">
        <v>396</v>
      </c>
      <c r="U48" s="243" t="s">
        <v>370</v>
      </c>
      <c r="V48" s="394" t="s">
        <v>396</v>
      </c>
      <c r="W48" s="333"/>
      <c r="X48" s="340"/>
      <c r="Y48" s="394" t="s">
        <v>396</v>
      </c>
      <c r="Z48" s="243" t="s">
        <v>370</v>
      </c>
      <c r="AA48" s="365"/>
      <c r="AB48" s="365"/>
      <c r="AC48" s="365"/>
      <c r="AD48" s="353"/>
      <c r="AE48" s="354"/>
      <c r="AF48" s="356"/>
      <c r="AG48" s="394" t="s">
        <v>396</v>
      </c>
      <c r="AH48" s="362"/>
      <c r="AI48" s="363"/>
      <c r="AJ48" s="394" t="s">
        <v>396</v>
      </c>
      <c r="AK48" s="243" t="s">
        <v>370</v>
      </c>
      <c r="AL48" s="370"/>
      <c r="AM48" s="394" t="s">
        <v>396</v>
      </c>
      <c r="AN48" s="372"/>
      <c r="AO48" s="394" t="s">
        <v>396</v>
      </c>
      <c r="AP48" s="376"/>
      <c r="AQ48" s="377"/>
      <c r="AR48" s="379"/>
    </row>
    <row r="49" spans="1:44" ht="20.25" customHeight="1" thickBot="1" x14ac:dyDescent="0.25">
      <c r="A49" s="730"/>
      <c r="B49" s="736"/>
      <c r="C49" s="232" t="s">
        <v>359</v>
      </c>
      <c r="D49" s="231" t="s">
        <v>364</v>
      </c>
      <c r="E49" s="238"/>
      <c r="F49" s="247"/>
      <c r="G49" s="254"/>
      <c r="H49" s="258"/>
      <c r="I49" s="267"/>
      <c r="J49" s="394" t="s">
        <v>396</v>
      </c>
      <c r="K49" s="277"/>
      <c r="L49" s="394" t="s">
        <v>396</v>
      </c>
      <c r="M49" s="288"/>
      <c r="N49" s="243"/>
      <c r="O49" s="297"/>
      <c r="P49" s="302"/>
      <c r="Q49" s="307"/>
      <c r="R49" s="394" t="s">
        <v>396</v>
      </c>
      <c r="S49" s="313"/>
      <c r="T49" s="394" t="s">
        <v>396</v>
      </c>
      <c r="U49" s="243" t="s">
        <v>370</v>
      </c>
      <c r="V49" s="394" t="s">
        <v>396</v>
      </c>
      <c r="W49" s="333"/>
      <c r="X49" s="243" t="s">
        <v>370</v>
      </c>
      <c r="Y49" s="394" t="s">
        <v>396</v>
      </c>
      <c r="Z49" s="243" t="s">
        <v>370</v>
      </c>
      <c r="AA49" s="365"/>
      <c r="AB49" s="365"/>
      <c r="AC49" s="365"/>
      <c r="AD49" s="353"/>
      <c r="AE49" s="354"/>
      <c r="AF49" s="356"/>
      <c r="AG49" s="394" t="s">
        <v>396</v>
      </c>
      <c r="AH49" s="362"/>
      <c r="AI49" s="363"/>
      <c r="AJ49" s="394" t="s">
        <v>396</v>
      </c>
      <c r="AK49" s="368"/>
      <c r="AL49" s="370"/>
      <c r="AM49" s="394" t="s">
        <v>396</v>
      </c>
      <c r="AN49" s="372"/>
      <c r="AO49" s="394" t="s">
        <v>396</v>
      </c>
      <c r="AP49" s="376"/>
      <c r="AQ49" s="377"/>
      <c r="AR49" s="379"/>
    </row>
    <row r="50" spans="1:44" ht="20.25" customHeight="1" thickBot="1" x14ac:dyDescent="0.25">
      <c r="A50" s="730"/>
      <c r="B50" s="737"/>
      <c r="C50" s="233" t="s">
        <v>360</v>
      </c>
      <c r="D50" s="6"/>
      <c r="E50" s="190"/>
      <c r="F50" s="90"/>
      <c r="G50" s="254"/>
      <c r="H50" s="91"/>
      <c r="I50" s="90"/>
      <c r="J50" s="92"/>
      <c r="K50" s="277"/>
      <c r="L50" s="92"/>
      <c r="M50" s="92"/>
      <c r="N50" s="86"/>
      <c r="O50" s="92"/>
      <c r="P50" s="304"/>
      <c r="Q50" s="86"/>
      <c r="R50" s="86"/>
      <c r="S50" s="92"/>
      <c r="T50" s="91"/>
      <c r="U50" s="92"/>
      <c r="V50" s="337"/>
      <c r="W50" s="335"/>
      <c r="X50" s="243" t="s">
        <v>370</v>
      </c>
      <c r="Y50" s="214"/>
      <c r="Z50" s="201"/>
      <c r="AA50" s="365"/>
      <c r="AB50" s="365"/>
      <c r="AC50" s="365"/>
      <c r="AD50" s="353"/>
      <c r="AE50" s="201"/>
      <c r="AF50" s="356"/>
      <c r="AG50" s="201"/>
      <c r="AH50" s="201"/>
      <c r="AI50" s="201"/>
      <c r="AJ50" s="201"/>
      <c r="AK50" s="368"/>
      <c r="AL50" s="201"/>
      <c r="AM50" s="201"/>
      <c r="AN50" s="201"/>
      <c r="AO50" s="201"/>
      <c r="AP50" s="201"/>
      <c r="AQ50" s="201"/>
      <c r="AR50" s="201"/>
    </row>
    <row r="51" spans="1:44" ht="20.25" customHeight="1" thickBot="1" x14ac:dyDescent="0.25">
      <c r="A51" s="730"/>
      <c r="B51" s="738" t="s">
        <v>17</v>
      </c>
      <c r="C51" s="234" t="s">
        <v>365</v>
      </c>
      <c r="D51" s="4"/>
      <c r="E51" s="93"/>
      <c r="F51" s="86"/>
      <c r="G51" s="86"/>
      <c r="H51" s="86"/>
      <c r="I51" s="86"/>
      <c r="J51" s="86"/>
      <c r="K51" s="85"/>
      <c r="L51" s="86"/>
      <c r="M51" s="291"/>
      <c r="N51" s="86"/>
      <c r="O51" s="86"/>
      <c r="P51" s="86"/>
      <c r="Q51" s="394" t="s">
        <v>396</v>
      </c>
      <c r="R51" s="84"/>
      <c r="S51" s="394" t="s">
        <v>396</v>
      </c>
      <c r="T51" s="86"/>
      <c r="U51" s="84"/>
      <c r="V51" s="86"/>
      <c r="W51" s="86"/>
      <c r="X51" s="86"/>
      <c r="Y51" s="212"/>
      <c r="Z51" s="349"/>
      <c r="AA51" s="350"/>
      <c r="AB51" s="351"/>
      <c r="AC51" s="352"/>
      <c r="AD51" s="394" t="s">
        <v>396</v>
      </c>
      <c r="AE51" s="201"/>
      <c r="AF51" s="201"/>
      <c r="AG51" s="201"/>
      <c r="AH51" s="362"/>
      <c r="AI51" s="201"/>
      <c r="AJ51" s="201"/>
      <c r="AK51" s="201"/>
      <c r="AL51" s="201"/>
      <c r="AM51" s="371"/>
      <c r="AN51" s="201"/>
      <c r="AO51" s="201"/>
      <c r="AP51" s="201"/>
      <c r="AQ51" s="201"/>
      <c r="AR51" s="201"/>
    </row>
    <row r="52" spans="1:44" ht="20.25" customHeight="1" thickBot="1" x14ac:dyDescent="0.25">
      <c r="A52" s="730"/>
      <c r="B52" s="738"/>
      <c r="C52" s="230" t="s">
        <v>366</v>
      </c>
      <c r="D52" s="5"/>
      <c r="E52" s="94"/>
      <c r="F52" s="89"/>
      <c r="G52" s="89"/>
      <c r="H52" s="89"/>
      <c r="I52" s="89"/>
      <c r="J52" s="89"/>
      <c r="K52" s="88"/>
      <c r="L52" s="89"/>
      <c r="M52" s="288"/>
      <c r="N52" s="86"/>
      <c r="O52" s="86"/>
      <c r="P52" s="89"/>
      <c r="Q52" s="394" t="s">
        <v>396</v>
      </c>
      <c r="R52" s="87"/>
      <c r="S52" s="394" t="s">
        <v>396</v>
      </c>
      <c r="T52" s="89"/>
      <c r="U52" s="87"/>
      <c r="V52" s="89"/>
      <c r="W52" s="89"/>
      <c r="X52" s="89"/>
      <c r="Y52" s="213"/>
      <c r="Z52" s="349"/>
      <c r="AA52" s="350"/>
      <c r="AB52" s="351"/>
      <c r="AC52" s="352"/>
      <c r="AD52" s="394" t="s">
        <v>396</v>
      </c>
      <c r="AE52" s="201"/>
      <c r="AF52" s="201"/>
      <c r="AG52" s="201"/>
      <c r="AH52" s="362"/>
      <c r="AI52" s="201"/>
      <c r="AJ52" s="201"/>
      <c r="AK52" s="201"/>
      <c r="AL52" s="201"/>
      <c r="AM52" s="371"/>
      <c r="AN52" s="201"/>
      <c r="AO52" s="201"/>
      <c r="AP52" s="201"/>
      <c r="AQ52" s="201"/>
      <c r="AR52" s="201"/>
    </row>
    <row r="53" spans="1:44" ht="20.25" customHeight="1" thickBot="1" x14ac:dyDescent="0.25">
      <c r="A53" s="730"/>
      <c r="B53" s="738"/>
      <c r="C53" s="230" t="s">
        <v>367</v>
      </c>
      <c r="D53" s="5"/>
      <c r="E53" s="94"/>
      <c r="F53" s="89"/>
      <c r="G53" s="89"/>
      <c r="H53" s="89"/>
      <c r="I53" s="89"/>
      <c r="J53" s="89"/>
      <c r="K53" s="89"/>
      <c r="L53" s="89"/>
      <c r="M53" s="288"/>
      <c r="N53" s="87"/>
      <c r="O53" s="86"/>
      <c r="P53" s="89"/>
      <c r="Q53" s="394" t="s">
        <v>396</v>
      </c>
      <c r="R53" s="87"/>
      <c r="S53" s="394" t="s">
        <v>396</v>
      </c>
      <c r="T53" s="89"/>
      <c r="U53" s="87"/>
      <c r="V53" s="89"/>
      <c r="W53" s="89"/>
      <c r="X53" s="89"/>
      <c r="Y53" s="213"/>
      <c r="Z53" s="349"/>
      <c r="AA53" s="350"/>
      <c r="AB53" s="351"/>
      <c r="AC53" s="352"/>
      <c r="AD53" s="394" t="s">
        <v>396</v>
      </c>
      <c r="AE53" s="201"/>
      <c r="AF53" s="201"/>
      <c r="AG53" s="201"/>
      <c r="AH53" s="362"/>
      <c r="AI53" s="201"/>
      <c r="AJ53" s="201"/>
      <c r="AK53" s="201"/>
      <c r="AL53" s="201"/>
      <c r="AM53" s="371"/>
      <c r="AN53" s="201"/>
      <c r="AO53" s="201"/>
      <c r="AP53" s="201"/>
      <c r="AQ53" s="201"/>
      <c r="AR53" s="201"/>
    </row>
    <row r="54" spans="1:44" ht="20.25" customHeight="1" thickBot="1" x14ac:dyDescent="0.25">
      <c r="A54" s="730"/>
      <c r="B54" s="738"/>
      <c r="C54" s="232" t="s">
        <v>368</v>
      </c>
      <c r="D54" s="6"/>
      <c r="E54" s="101"/>
      <c r="F54" s="102"/>
      <c r="G54" s="102"/>
      <c r="H54" s="102"/>
      <c r="I54" s="102"/>
      <c r="J54" s="102"/>
      <c r="K54" s="102"/>
      <c r="L54" s="102"/>
      <c r="M54" s="289"/>
      <c r="N54" s="103"/>
      <c r="O54" s="86"/>
      <c r="P54" s="102"/>
      <c r="Q54" s="394" t="s">
        <v>396</v>
      </c>
      <c r="R54" s="103"/>
      <c r="S54" s="394" t="s">
        <v>396</v>
      </c>
      <c r="T54" s="102"/>
      <c r="U54" s="103"/>
      <c r="V54" s="102"/>
      <c r="W54" s="102"/>
      <c r="X54" s="102"/>
      <c r="Y54" s="215"/>
      <c r="Z54" s="349"/>
      <c r="AA54" s="350"/>
      <c r="AB54" s="351"/>
      <c r="AC54" s="352"/>
      <c r="AD54" s="394" t="s">
        <v>396</v>
      </c>
      <c r="AE54" s="201"/>
      <c r="AF54" s="201"/>
      <c r="AG54" s="201"/>
      <c r="AH54" s="362"/>
      <c r="AI54" s="201"/>
      <c r="AJ54" s="201"/>
      <c r="AK54" s="201"/>
      <c r="AL54" s="201"/>
      <c r="AM54" s="371"/>
      <c r="AN54" s="201"/>
      <c r="AO54" s="201"/>
      <c r="AP54" s="201"/>
      <c r="AQ54" s="201"/>
      <c r="AR54" s="201"/>
    </row>
    <row r="55" spans="1:44" ht="20.25" customHeight="1" thickBot="1" x14ac:dyDescent="0.25">
      <c r="A55" s="731"/>
      <c r="B55" s="739"/>
      <c r="C55" s="232" t="s">
        <v>369</v>
      </c>
      <c r="D55" s="6"/>
      <c r="E55" s="95"/>
      <c r="F55" s="92"/>
      <c r="G55" s="92"/>
      <c r="H55" s="92"/>
      <c r="I55" s="92"/>
      <c r="J55" s="92"/>
      <c r="K55" s="92"/>
      <c r="L55" s="92"/>
      <c r="M55" s="290"/>
      <c r="N55" s="90"/>
      <c r="O55" s="86"/>
      <c r="P55" s="92"/>
      <c r="Q55" s="92"/>
      <c r="R55" s="90"/>
      <c r="S55" s="394" t="s">
        <v>396</v>
      </c>
      <c r="T55" s="92"/>
      <c r="U55" s="90"/>
      <c r="V55" s="92"/>
      <c r="W55" s="92"/>
      <c r="X55" s="92"/>
      <c r="Y55" s="214"/>
      <c r="Z55" s="349"/>
      <c r="AA55" s="350"/>
      <c r="AB55" s="351"/>
      <c r="AC55" s="352"/>
      <c r="AD55" s="394" t="s">
        <v>396</v>
      </c>
      <c r="AE55" s="201"/>
      <c r="AF55" s="201"/>
      <c r="AG55" s="201"/>
      <c r="AH55" s="362"/>
      <c r="AI55" s="201"/>
      <c r="AJ55" s="201"/>
      <c r="AK55" s="201"/>
      <c r="AL55" s="201"/>
      <c r="AM55" s="371"/>
      <c r="AN55" s="201"/>
      <c r="AO55" s="201"/>
      <c r="AP55" s="201"/>
      <c r="AQ55" s="201"/>
      <c r="AR55" s="201"/>
    </row>
    <row r="56" spans="1:44" ht="9.75" customHeight="1" thickBot="1" x14ac:dyDescent="0.25">
      <c r="A56" s="235"/>
      <c r="B56" s="3"/>
      <c r="C56" s="3"/>
      <c r="D56" s="7"/>
      <c r="E56" s="96"/>
      <c r="F56" s="96"/>
      <c r="G56" s="96"/>
      <c r="H56" s="96"/>
      <c r="I56" s="96"/>
      <c r="J56" s="96"/>
      <c r="K56" s="98"/>
      <c r="L56" s="96"/>
      <c r="M56" s="96"/>
      <c r="N56" s="96"/>
      <c r="O56" s="98"/>
      <c r="P56" s="96"/>
      <c r="Q56" s="96"/>
      <c r="R56" s="96"/>
      <c r="S56" s="96"/>
      <c r="T56" s="96"/>
      <c r="U56" s="98"/>
      <c r="V56" s="98"/>
      <c r="W56" s="98"/>
      <c r="X56" s="98"/>
      <c r="Y56" s="98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1"/>
      <c r="AR56" s="201"/>
    </row>
    <row r="57" spans="1:44" ht="20.25" customHeight="1" thickBot="1" x14ac:dyDescent="0.25">
      <c r="A57" s="729" t="s">
        <v>3</v>
      </c>
      <c r="B57" s="732" t="s">
        <v>15</v>
      </c>
      <c r="C57" s="220" t="s">
        <v>349</v>
      </c>
      <c r="D57" s="220" t="s">
        <v>354</v>
      </c>
      <c r="E57" s="243" t="s">
        <v>370</v>
      </c>
      <c r="F57" s="390"/>
      <c r="G57" s="255"/>
      <c r="H57" s="261"/>
      <c r="I57" s="266"/>
      <c r="J57" s="243" t="s">
        <v>370</v>
      </c>
      <c r="K57" s="281"/>
      <c r="L57" s="285"/>
      <c r="M57" s="86"/>
      <c r="N57" s="394" t="s">
        <v>396</v>
      </c>
      <c r="O57" s="299"/>
      <c r="P57" s="305"/>
      <c r="Q57" s="415"/>
      <c r="R57" s="394" t="s">
        <v>396</v>
      </c>
      <c r="S57" s="392"/>
      <c r="T57" s="319"/>
      <c r="U57" s="325"/>
      <c r="V57" s="331"/>
      <c r="W57" s="336"/>
      <c r="X57" s="338"/>
      <c r="Y57" s="347"/>
      <c r="Z57" s="201"/>
      <c r="AA57" s="365"/>
      <c r="AB57" s="365"/>
      <c r="AC57" s="365"/>
      <c r="AD57" s="227"/>
      <c r="AE57" s="394" t="s">
        <v>396</v>
      </c>
      <c r="AF57" s="423"/>
      <c r="AG57" s="360"/>
      <c r="AH57" s="243" t="s">
        <v>370</v>
      </c>
      <c r="AI57" s="364"/>
      <c r="AJ57" s="367"/>
      <c r="AK57" s="368"/>
      <c r="AL57" s="201"/>
      <c r="AM57" s="394" t="s">
        <v>396</v>
      </c>
      <c r="AN57" s="394" t="s">
        <v>396</v>
      </c>
      <c r="AO57" s="374"/>
      <c r="AP57" s="376"/>
      <c r="AQ57" s="394" t="s">
        <v>396</v>
      </c>
      <c r="AR57" s="379"/>
    </row>
    <row r="58" spans="1:44" ht="20.25" customHeight="1" thickBot="1" x14ac:dyDescent="0.25">
      <c r="A58" s="730"/>
      <c r="B58" s="733"/>
      <c r="C58" s="219" t="s">
        <v>351</v>
      </c>
      <c r="D58" s="219" t="s">
        <v>355</v>
      </c>
      <c r="E58" s="243" t="s">
        <v>370</v>
      </c>
      <c r="F58" s="390"/>
      <c r="G58" s="251"/>
      <c r="H58" s="261"/>
      <c r="I58" s="268"/>
      <c r="J58" s="243" t="s">
        <v>370</v>
      </c>
      <c r="K58" s="281"/>
      <c r="L58" s="285"/>
      <c r="M58" s="217"/>
      <c r="N58" s="394" t="s">
        <v>396</v>
      </c>
      <c r="O58" s="294"/>
      <c r="P58" s="301"/>
      <c r="Q58" s="415"/>
      <c r="R58" s="394" t="s">
        <v>396</v>
      </c>
      <c r="S58" s="392"/>
      <c r="T58" s="320"/>
      <c r="U58" s="322"/>
      <c r="V58" s="327"/>
      <c r="W58" s="332"/>
      <c r="X58" s="339"/>
      <c r="Y58" s="343"/>
      <c r="Z58" s="201"/>
      <c r="AA58" s="365"/>
      <c r="AB58" s="365"/>
      <c r="AC58" s="365"/>
      <c r="AD58" s="227"/>
      <c r="AE58" s="394" t="s">
        <v>396</v>
      </c>
      <c r="AF58" s="423"/>
      <c r="AG58" s="360"/>
      <c r="AH58" s="243" t="s">
        <v>370</v>
      </c>
      <c r="AI58" s="364"/>
      <c r="AJ58" s="367"/>
      <c r="AK58" s="368"/>
      <c r="AL58" s="201"/>
      <c r="AM58" s="394" t="s">
        <v>396</v>
      </c>
      <c r="AN58" s="394" t="s">
        <v>396</v>
      </c>
      <c r="AO58" s="374"/>
      <c r="AP58" s="376"/>
      <c r="AQ58" s="394" t="s">
        <v>396</v>
      </c>
      <c r="AR58" s="379"/>
    </row>
    <row r="59" spans="1:44" ht="20.25" customHeight="1" thickBot="1" x14ac:dyDescent="0.25">
      <c r="A59" s="730"/>
      <c r="B59" s="733"/>
      <c r="C59" s="223" t="s">
        <v>350</v>
      </c>
      <c r="D59" s="223" t="s">
        <v>53</v>
      </c>
      <c r="E59" s="243" t="s">
        <v>370</v>
      </c>
      <c r="F59" s="390"/>
      <c r="G59" s="252"/>
      <c r="H59" s="261"/>
      <c r="I59" s="267"/>
      <c r="J59" s="270"/>
      <c r="K59" s="281"/>
      <c r="L59" s="285"/>
      <c r="M59" s="89"/>
      <c r="N59" s="394" t="s">
        <v>396</v>
      </c>
      <c r="O59" s="295"/>
      <c r="P59" s="302"/>
      <c r="Q59" s="415"/>
      <c r="R59" s="394" t="s">
        <v>396</v>
      </c>
      <c r="S59" s="392"/>
      <c r="T59" s="243" t="s">
        <v>370</v>
      </c>
      <c r="U59" s="323"/>
      <c r="V59" s="328"/>
      <c r="W59" s="333"/>
      <c r="X59" s="340"/>
      <c r="Y59" s="344"/>
      <c r="Z59" s="201"/>
      <c r="AA59" s="365"/>
      <c r="AB59" s="365"/>
      <c r="AC59" s="365"/>
      <c r="AD59" s="227"/>
      <c r="AE59" s="394" t="s">
        <v>396</v>
      </c>
      <c r="AF59" s="423"/>
      <c r="AG59" s="360"/>
      <c r="AH59" s="362"/>
      <c r="AI59" s="364"/>
      <c r="AJ59" s="367"/>
      <c r="AK59" s="368"/>
      <c r="AL59" s="201"/>
      <c r="AM59" s="394" t="s">
        <v>396</v>
      </c>
      <c r="AN59" s="394" t="s">
        <v>396</v>
      </c>
      <c r="AO59" s="374"/>
      <c r="AP59" s="376"/>
      <c r="AQ59" s="394" t="s">
        <v>396</v>
      </c>
      <c r="AR59" s="379"/>
    </row>
    <row r="60" spans="1:44" ht="20.25" customHeight="1" thickBot="1" x14ac:dyDescent="0.25">
      <c r="A60" s="730"/>
      <c r="B60" s="733"/>
      <c r="C60" s="224" t="s">
        <v>352</v>
      </c>
      <c r="D60" s="226" t="s">
        <v>54</v>
      </c>
      <c r="E60" s="243" t="s">
        <v>370</v>
      </c>
      <c r="F60" s="390"/>
      <c r="G60" s="252"/>
      <c r="H60" s="258"/>
      <c r="I60" s="265"/>
      <c r="J60" s="270"/>
      <c r="K60" s="281"/>
      <c r="L60" s="285"/>
      <c r="M60" s="89"/>
      <c r="N60" s="394" t="s">
        <v>396</v>
      </c>
      <c r="O60" s="295"/>
      <c r="P60" s="302"/>
      <c r="Q60" s="415"/>
      <c r="R60" s="394" t="s">
        <v>396</v>
      </c>
      <c r="S60" s="392"/>
      <c r="T60" s="243" t="s">
        <v>370</v>
      </c>
      <c r="U60" s="323"/>
      <c r="V60" s="328"/>
      <c r="W60" s="333"/>
      <c r="X60" s="340"/>
      <c r="Y60" s="344"/>
      <c r="Z60" s="201"/>
      <c r="AA60" s="365"/>
      <c r="AB60" s="365"/>
      <c r="AC60" s="365"/>
      <c r="AD60" s="227"/>
      <c r="AE60" s="394" t="s">
        <v>396</v>
      </c>
      <c r="AF60" s="423"/>
      <c r="AG60" s="360"/>
      <c r="AH60" s="362"/>
      <c r="AI60" s="364"/>
      <c r="AJ60" s="367"/>
      <c r="AK60" s="243" t="s">
        <v>370</v>
      </c>
      <c r="AL60" s="201"/>
      <c r="AM60" s="394" t="s">
        <v>396</v>
      </c>
      <c r="AN60" s="394" t="s">
        <v>396</v>
      </c>
      <c r="AO60" s="374"/>
      <c r="AP60" s="376"/>
      <c r="AQ60" s="394" t="s">
        <v>396</v>
      </c>
      <c r="AR60" s="379"/>
    </row>
    <row r="61" spans="1:44" ht="20.25" customHeight="1" thickBot="1" x14ac:dyDescent="0.25">
      <c r="A61" s="730"/>
      <c r="B61" s="734"/>
      <c r="C61" s="228" t="s">
        <v>353</v>
      </c>
      <c r="D61" s="227"/>
      <c r="E61" s="190"/>
      <c r="F61" s="90"/>
      <c r="G61" s="91"/>
      <c r="H61" s="91"/>
      <c r="I61" s="86"/>
      <c r="J61" s="92"/>
      <c r="K61" s="281"/>
      <c r="L61" s="285"/>
      <c r="M61" s="92"/>
      <c r="N61" s="92"/>
      <c r="O61" s="91"/>
      <c r="P61" s="91"/>
      <c r="Q61" s="86"/>
      <c r="R61" s="86"/>
      <c r="S61" s="86"/>
      <c r="T61" s="91"/>
      <c r="U61" s="92"/>
      <c r="V61" s="92"/>
      <c r="W61" s="335"/>
      <c r="X61" s="342"/>
      <c r="Y61" s="346"/>
      <c r="Z61" s="201"/>
      <c r="AA61" s="365"/>
      <c r="AB61" s="365"/>
      <c r="AC61" s="365"/>
      <c r="AD61" s="227"/>
      <c r="AE61" s="394" t="s">
        <v>396</v>
      </c>
      <c r="AF61" s="201"/>
      <c r="AG61" s="201"/>
      <c r="AH61" s="201"/>
      <c r="AI61" s="201"/>
      <c r="AJ61" s="201"/>
      <c r="AK61" s="243" t="s">
        <v>370</v>
      </c>
      <c r="AL61" s="201"/>
      <c r="AM61" s="201"/>
      <c r="AN61" s="201"/>
      <c r="AO61" s="201"/>
      <c r="AP61" s="201"/>
      <c r="AQ61" s="201"/>
      <c r="AR61" s="201"/>
    </row>
    <row r="62" spans="1:44" ht="20.25" customHeight="1" thickBot="1" x14ac:dyDescent="0.25">
      <c r="A62" s="730"/>
      <c r="B62" s="735" t="s">
        <v>16</v>
      </c>
      <c r="C62" s="229" t="s">
        <v>356</v>
      </c>
      <c r="D62" s="229" t="s">
        <v>361</v>
      </c>
      <c r="E62" s="242"/>
      <c r="F62" s="394" t="s">
        <v>396</v>
      </c>
      <c r="G62" s="243" t="s">
        <v>370</v>
      </c>
      <c r="H62" s="261"/>
      <c r="I62" s="266"/>
      <c r="J62" s="272"/>
      <c r="K62" s="277"/>
      <c r="L62" s="285"/>
      <c r="M62" s="291"/>
      <c r="N62" s="293"/>
      <c r="O62" s="300"/>
      <c r="P62" s="305"/>
      <c r="Q62" s="307"/>
      <c r="R62" s="394" t="s">
        <v>396</v>
      </c>
      <c r="S62" s="394" t="s">
        <v>396</v>
      </c>
      <c r="T62" s="319"/>
      <c r="U62" s="325"/>
      <c r="V62" s="331"/>
      <c r="W62" s="336"/>
      <c r="X62" s="394" t="s">
        <v>396</v>
      </c>
      <c r="Y62" s="394" t="s">
        <v>396</v>
      </c>
      <c r="Z62" s="394" t="s">
        <v>396</v>
      </c>
      <c r="AA62" s="365"/>
      <c r="AB62" s="365"/>
      <c r="AC62" s="365"/>
      <c r="AD62" s="243" t="s">
        <v>370</v>
      </c>
      <c r="AE62" s="243" t="s">
        <v>370</v>
      </c>
      <c r="AF62" s="356"/>
      <c r="AG62" s="243" t="s">
        <v>370</v>
      </c>
      <c r="AH62" s="394" t="s">
        <v>396</v>
      </c>
      <c r="AI62" s="363"/>
      <c r="AJ62" s="400"/>
      <c r="AK62" s="243" t="s">
        <v>370</v>
      </c>
      <c r="AL62" s="370"/>
      <c r="AM62" s="394" t="s">
        <v>396</v>
      </c>
      <c r="AN62" s="372"/>
      <c r="AO62" s="394" t="s">
        <v>396</v>
      </c>
      <c r="AP62" s="376"/>
      <c r="AQ62" s="377"/>
      <c r="AR62" s="379"/>
    </row>
    <row r="63" spans="1:44" ht="20.25" customHeight="1" thickBot="1" x14ac:dyDescent="0.25">
      <c r="A63" s="730"/>
      <c r="B63" s="736"/>
      <c r="C63" s="230" t="s">
        <v>357</v>
      </c>
      <c r="D63" s="230" t="s">
        <v>362</v>
      </c>
      <c r="E63" s="242"/>
      <c r="F63" s="394" t="s">
        <v>396</v>
      </c>
      <c r="G63" s="243" t="s">
        <v>370</v>
      </c>
      <c r="H63" s="261"/>
      <c r="I63" s="267"/>
      <c r="J63" s="270"/>
      <c r="K63" s="277"/>
      <c r="L63" s="286"/>
      <c r="M63" s="288"/>
      <c r="N63" s="293"/>
      <c r="O63" s="297"/>
      <c r="P63" s="302"/>
      <c r="Q63" s="307"/>
      <c r="R63" s="394" t="s">
        <v>396</v>
      </c>
      <c r="S63" s="394" t="s">
        <v>396</v>
      </c>
      <c r="T63" s="321"/>
      <c r="U63" s="323"/>
      <c r="V63" s="328"/>
      <c r="W63" s="333"/>
      <c r="X63" s="394" t="s">
        <v>396</v>
      </c>
      <c r="Y63" s="394" t="s">
        <v>396</v>
      </c>
      <c r="Z63" s="394" t="s">
        <v>396</v>
      </c>
      <c r="AA63" s="365"/>
      <c r="AB63" s="365"/>
      <c r="AC63" s="365"/>
      <c r="AD63" s="243" t="s">
        <v>370</v>
      </c>
      <c r="AE63" s="243" t="s">
        <v>370</v>
      </c>
      <c r="AF63" s="356"/>
      <c r="AG63" s="243" t="s">
        <v>370</v>
      </c>
      <c r="AH63" s="394" t="s">
        <v>396</v>
      </c>
      <c r="AI63" s="363"/>
      <c r="AJ63" s="400"/>
      <c r="AK63" s="243" t="s">
        <v>370</v>
      </c>
      <c r="AL63" s="370"/>
      <c r="AM63" s="394" t="s">
        <v>396</v>
      </c>
      <c r="AN63" s="372"/>
      <c r="AO63" s="394" t="s">
        <v>396</v>
      </c>
      <c r="AP63" s="376"/>
      <c r="AQ63" s="377"/>
      <c r="AR63" s="379"/>
    </row>
    <row r="64" spans="1:44" ht="20.25" customHeight="1" thickBot="1" x14ac:dyDescent="0.25">
      <c r="A64" s="730"/>
      <c r="B64" s="736"/>
      <c r="C64" s="230" t="s">
        <v>358</v>
      </c>
      <c r="D64" s="230" t="s">
        <v>363</v>
      </c>
      <c r="E64" s="242"/>
      <c r="F64" s="395"/>
      <c r="G64" s="243" t="s">
        <v>370</v>
      </c>
      <c r="H64" s="261"/>
      <c r="I64" s="267"/>
      <c r="J64" s="394" t="s">
        <v>396</v>
      </c>
      <c r="K64" s="277"/>
      <c r="L64" s="286"/>
      <c r="M64" s="288"/>
      <c r="N64" s="293"/>
      <c r="O64" s="297"/>
      <c r="P64" s="302"/>
      <c r="Q64" s="307"/>
      <c r="R64" s="394" t="s">
        <v>396</v>
      </c>
      <c r="S64" s="394" t="s">
        <v>396</v>
      </c>
      <c r="T64" s="243" t="s">
        <v>370</v>
      </c>
      <c r="U64" s="323"/>
      <c r="V64" s="328"/>
      <c r="W64" s="333"/>
      <c r="X64" s="394" t="s">
        <v>396</v>
      </c>
      <c r="Y64" s="394" t="s">
        <v>396</v>
      </c>
      <c r="Z64" s="394" t="s">
        <v>396</v>
      </c>
      <c r="AA64" s="365"/>
      <c r="AB64" s="365"/>
      <c r="AC64" s="365"/>
      <c r="AD64" s="243" t="s">
        <v>370</v>
      </c>
      <c r="AE64" s="354"/>
      <c r="AF64" s="356"/>
      <c r="AG64" s="243" t="s">
        <v>370</v>
      </c>
      <c r="AH64" s="362"/>
      <c r="AI64" s="363"/>
      <c r="AJ64" s="400"/>
      <c r="AK64" s="243" t="s">
        <v>370</v>
      </c>
      <c r="AL64" s="370"/>
      <c r="AM64" s="394" t="s">
        <v>396</v>
      </c>
      <c r="AN64" s="372"/>
      <c r="AO64" s="394" t="s">
        <v>396</v>
      </c>
      <c r="AP64" s="376"/>
      <c r="AQ64" s="377"/>
      <c r="AR64" s="379"/>
    </row>
    <row r="65" spans="1:44" ht="20.25" customHeight="1" thickBot="1" x14ac:dyDescent="0.25">
      <c r="A65" s="730"/>
      <c r="B65" s="736"/>
      <c r="C65" s="232" t="s">
        <v>359</v>
      </c>
      <c r="D65" s="231" t="s">
        <v>364</v>
      </c>
      <c r="E65" s="242"/>
      <c r="F65" s="395"/>
      <c r="G65" s="243" t="s">
        <v>370</v>
      </c>
      <c r="H65" s="261"/>
      <c r="I65" s="267"/>
      <c r="J65" s="394" t="s">
        <v>396</v>
      </c>
      <c r="K65" s="277"/>
      <c r="L65" s="286"/>
      <c r="M65" s="288"/>
      <c r="N65" s="293"/>
      <c r="O65" s="297"/>
      <c r="P65" s="302"/>
      <c r="Q65" s="307"/>
      <c r="R65" s="394" t="s">
        <v>396</v>
      </c>
      <c r="S65" s="394" t="s">
        <v>396</v>
      </c>
      <c r="T65" s="243" t="s">
        <v>370</v>
      </c>
      <c r="U65" s="323"/>
      <c r="V65" s="328"/>
      <c r="W65" s="333"/>
      <c r="X65" s="394" t="s">
        <v>396</v>
      </c>
      <c r="Y65" s="394" t="s">
        <v>396</v>
      </c>
      <c r="Z65" s="394" t="s">
        <v>396</v>
      </c>
      <c r="AA65" s="365"/>
      <c r="AB65" s="365"/>
      <c r="AC65" s="365"/>
      <c r="AD65" s="243" t="s">
        <v>370</v>
      </c>
      <c r="AE65" s="354"/>
      <c r="AF65" s="356"/>
      <c r="AG65" s="243" t="s">
        <v>370</v>
      </c>
      <c r="AH65" s="362"/>
      <c r="AI65" s="363"/>
      <c r="AJ65" s="400"/>
      <c r="AK65" s="368"/>
      <c r="AL65" s="243" t="s">
        <v>370</v>
      </c>
      <c r="AM65" s="394" t="s">
        <v>396</v>
      </c>
      <c r="AN65" s="372"/>
      <c r="AO65" s="394" t="s">
        <v>396</v>
      </c>
      <c r="AP65" s="376"/>
      <c r="AQ65" s="377"/>
      <c r="AR65" s="379"/>
    </row>
    <row r="66" spans="1:44" ht="20.25" customHeight="1" thickBot="1" x14ac:dyDescent="0.25">
      <c r="A66" s="730"/>
      <c r="B66" s="737"/>
      <c r="C66" s="233" t="s">
        <v>360</v>
      </c>
      <c r="D66" s="6"/>
      <c r="E66" s="86"/>
      <c r="F66" s="90"/>
      <c r="G66" s="243" t="s">
        <v>370</v>
      </c>
      <c r="H66" s="86"/>
      <c r="I66" s="90"/>
      <c r="J66" s="92"/>
      <c r="K66" s="277"/>
      <c r="L66" s="92"/>
      <c r="M66" s="290"/>
      <c r="N66" s="86"/>
      <c r="O66" s="92"/>
      <c r="P66" s="304"/>
      <c r="Q66" s="86"/>
      <c r="R66" s="86"/>
      <c r="S66" s="394" t="s">
        <v>396</v>
      </c>
      <c r="T66" s="91"/>
      <c r="U66" s="326"/>
      <c r="V66" s="92"/>
      <c r="W66" s="335"/>
      <c r="X66" s="92"/>
      <c r="Y66" s="214"/>
      <c r="Z66" s="201"/>
      <c r="AA66" s="365"/>
      <c r="AB66" s="365"/>
      <c r="AC66" s="365"/>
      <c r="AD66" s="243" t="s">
        <v>370</v>
      </c>
      <c r="AE66" s="201"/>
      <c r="AF66" s="356"/>
      <c r="AG66" s="201"/>
      <c r="AH66" s="201"/>
      <c r="AI66" s="201"/>
      <c r="AJ66" s="201"/>
      <c r="AK66" s="368"/>
      <c r="AL66" s="201"/>
      <c r="AM66" s="201"/>
      <c r="AN66" s="201"/>
      <c r="AO66" s="201"/>
      <c r="AP66" s="201"/>
      <c r="AQ66" s="201"/>
      <c r="AR66" s="201"/>
    </row>
    <row r="67" spans="1:44" ht="20.25" customHeight="1" thickBot="1" x14ac:dyDescent="0.25">
      <c r="A67" s="730"/>
      <c r="B67" s="738" t="s">
        <v>17</v>
      </c>
      <c r="C67" s="234" t="s">
        <v>365</v>
      </c>
      <c r="D67" s="4"/>
      <c r="E67" s="93"/>
      <c r="F67" s="86"/>
      <c r="G67" s="86"/>
      <c r="H67" s="86"/>
      <c r="I67" s="86"/>
      <c r="J67" s="86"/>
      <c r="K67" s="86"/>
      <c r="L67" s="86"/>
      <c r="M67" s="291"/>
      <c r="N67" s="84"/>
      <c r="O67" s="86"/>
      <c r="P67" s="86"/>
      <c r="Q67" s="394" t="s">
        <v>396</v>
      </c>
      <c r="R67" s="84"/>
      <c r="S67" s="394" t="s">
        <v>396</v>
      </c>
      <c r="T67" s="86"/>
      <c r="U67" s="84"/>
      <c r="V67" s="86"/>
      <c r="W67" s="86"/>
      <c r="X67" s="86"/>
      <c r="Y67" s="212"/>
      <c r="Z67" s="349"/>
      <c r="AA67" s="350"/>
      <c r="AB67" s="351"/>
      <c r="AC67" s="366" t="s">
        <v>370</v>
      </c>
      <c r="AD67" s="353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</row>
    <row r="68" spans="1:44" ht="20.25" customHeight="1" thickBot="1" x14ac:dyDescent="0.25">
      <c r="A68" s="730"/>
      <c r="B68" s="738"/>
      <c r="C68" s="230" t="s">
        <v>366</v>
      </c>
      <c r="D68" s="5"/>
      <c r="E68" s="94"/>
      <c r="F68" s="89"/>
      <c r="G68" s="89"/>
      <c r="H68" s="89"/>
      <c r="I68" s="89"/>
      <c r="J68" s="89"/>
      <c r="K68" s="89"/>
      <c r="L68" s="89"/>
      <c r="M68" s="288"/>
      <c r="N68" s="87"/>
      <c r="O68" s="89"/>
      <c r="P68" s="89"/>
      <c r="Q68" s="394" t="s">
        <v>396</v>
      </c>
      <c r="R68" s="87"/>
      <c r="S68" s="394" t="s">
        <v>396</v>
      </c>
      <c r="T68" s="89"/>
      <c r="U68" s="87"/>
      <c r="V68" s="89"/>
      <c r="W68" s="89"/>
      <c r="X68" s="89"/>
      <c r="Y68" s="213"/>
      <c r="Z68" s="349"/>
      <c r="AA68" s="350"/>
      <c r="AB68" s="351"/>
      <c r="AC68" s="243" t="s">
        <v>370</v>
      </c>
      <c r="AD68" s="353"/>
      <c r="AE68" s="201"/>
      <c r="AF68" s="201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1"/>
      <c r="AR68" s="201"/>
    </row>
    <row r="69" spans="1:44" ht="20.25" customHeight="1" thickBot="1" x14ac:dyDescent="0.25">
      <c r="A69" s="730"/>
      <c r="B69" s="738"/>
      <c r="C69" s="230" t="s">
        <v>367</v>
      </c>
      <c r="D69" s="5"/>
      <c r="E69" s="94"/>
      <c r="F69" s="89"/>
      <c r="G69" s="89"/>
      <c r="H69" s="89"/>
      <c r="I69" s="89"/>
      <c r="J69" s="89"/>
      <c r="K69" s="89"/>
      <c r="L69" s="89"/>
      <c r="M69" s="288"/>
      <c r="N69" s="87"/>
      <c r="O69" s="89"/>
      <c r="P69" s="89"/>
      <c r="Q69" s="394" t="s">
        <v>396</v>
      </c>
      <c r="R69" s="87"/>
      <c r="S69" s="394" t="s">
        <v>396</v>
      </c>
      <c r="T69" s="89"/>
      <c r="U69" s="87"/>
      <c r="V69" s="89"/>
      <c r="W69" s="89"/>
      <c r="X69" s="89"/>
      <c r="Y69" s="213"/>
      <c r="Z69" s="349"/>
      <c r="AA69" s="350"/>
      <c r="AB69" s="351"/>
      <c r="AC69" s="352"/>
      <c r="AD69" s="353"/>
      <c r="AE69" s="201"/>
      <c r="AF69" s="201"/>
      <c r="AG69" s="201"/>
      <c r="AH69" s="201"/>
      <c r="AI69" s="201"/>
      <c r="AJ69" s="201"/>
      <c r="AK69" s="201"/>
      <c r="AL69" s="201"/>
      <c r="AM69" s="201"/>
      <c r="AN69" s="201"/>
      <c r="AO69" s="201"/>
      <c r="AP69" s="201"/>
      <c r="AQ69" s="201"/>
      <c r="AR69" s="201"/>
    </row>
    <row r="70" spans="1:44" ht="20.25" customHeight="1" thickBot="1" x14ac:dyDescent="0.25">
      <c r="A70" s="730"/>
      <c r="B70" s="738"/>
      <c r="C70" s="232" t="s">
        <v>368</v>
      </c>
      <c r="D70" s="6"/>
      <c r="E70" s="101"/>
      <c r="F70" s="102"/>
      <c r="G70" s="102"/>
      <c r="H70" s="102"/>
      <c r="I70" s="102"/>
      <c r="J70" s="102"/>
      <c r="K70" s="102"/>
      <c r="L70" s="102"/>
      <c r="M70" s="394" t="s">
        <v>396</v>
      </c>
      <c r="N70" s="103"/>
      <c r="O70" s="102"/>
      <c r="P70" s="102"/>
      <c r="Q70" s="394" t="s">
        <v>396</v>
      </c>
      <c r="R70" s="103"/>
      <c r="S70" s="394" t="s">
        <v>396</v>
      </c>
      <c r="T70" s="102"/>
      <c r="U70" s="103"/>
      <c r="V70" s="102"/>
      <c r="W70" s="102"/>
      <c r="X70" s="102"/>
      <c r="Y70" s="215"/>
      <c r="Z70" s="349"/>
      <c r="AA70" s="350"/>
      <c r="AB70" s="351"/>
      <c r="AC70" s="352"/>
      <c r="AD70" s="353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  <c r="AP70" s="201"/>
      <c r="AQ70" s="201"/>
      <c r="AR70" s="201"/>
    </row>
    <row r="71" spans="1:44" ht="20.25" customHeight="1" thickBot="1" x14ac:dyDescent="0.25">
      <c r="A71" s="731"/>
      <c r="B71" s="739"/>
      <c r="C71" s="232" t="s">
        <v>369</v>
      </c>
      <c r="D71" s="6"/>
      <c r="E71" s="95"/>
      <c r="F71" s="92"/>
      <c r="G71" s="92"/>
      <c r="H71" s="92"/>
      <c r="I71" s="92"/>
      <c r="J71" s="92"/>
      <c r="K71" s="92"/>
      <c r="L71" s="92"/>
      <c r="M71" s="394" t="s">
        <v>396</v>
      </c>
      <c r="N71" s="90"/>
      <c r="O71" s="92"/>
      <c r="P71" s="92"/>
      <c r="Q71" s="92"/>
      <c r="R71" s="90"/>
      <c r="S71" s="394" t="s">
        <v>396</v>
      </c>
      <c r="T71" s="92"/>
      <c r="U71" s="90"/>
      <c r="V71" s="92"/>
      <c r="W71" s="92"/>
      <c r="X71" s="92"/>
      <c r="Y71" s="214"/>
      <c r="Z71" s="349"/>
      <c r="AA71" s="350"/>
      <c r="AB71" s="351"/>
      <c r="AC71" s="352"/>
      <c r="AD71" s="353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</row>
    <row r="72" spans="1:44" ht="10.5" customHeight="1" thickBot="1" x14ac:dyDescent="0.25">
      <c r="A72" s="235"/>
      <c r="B72" s="3"/>
      <c r="C72" s="3"/>
      <c r="D72" s="7"/>
      <c r="E72" s="96"/>
      <c r="F72" s="96"/>
      <c r="G72" s="96"/>
      <c r="H72" s="96"/>
      <c r="I72" s="96"/>
      <c r="J72" s="96"/>
      <c r="K72" s="99"/>
      <c r="L72" s="96"/>
      <c r="M72" s="96"/>
      <c r="N72" s="96"/>
      <c r="O72" s="98"/>
      <c r="P72" s="96"/>
      <c r="Q72" s="96"/>
      <c r="R72" s="96"/>
      <c r="S72" s="96"/>
      <c r="T72" s="96"/>
      <c r="U72" s="98"/>
      <c r="V72" s="98"/>
      <c r="W72" s="98"/>
      <c r="X72" s="98"/>
      <c r="Y72" s="98"/>
      <c r="Z72" s="201"/>
      <c r="AA72" s="201"/>
      <c r="AB72" s="201"/>
      <c r="AC72" s="201"/>
      <c r="AD72" s="201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</row>
    <row r="73" spans="1:44" ht="20.25" customHeight="1" thickBot="1" x14ac:dyDescent="0.25">
      <c r="A73" s="729" t="s">
        <v>4</v>
      </c>
      <c r="B73" s="740" t="s">
        <v>15</v>
      </c>
      <c r="C73" s="220" t="s">
        <v>349</v>
      </c>
      <c r="D73" s="220" t="s">
        <v>354</v>
      </c>
      <c r="E73" s="240"/>
      <c r="F73" s="246"/>
      <c r="G73" s="255"/>
      <c r="H73" s="261"/>
      <c r="I73" s="266"/>
      <c r="J73" s="272"/>
      <c r="K73" s="277"/>
      <c r="L73" s="285"/>
      <c r="M73" s="86"/>
      <c r="N73" s="394" t="s">
        <v>396</v>
      </c>
      <c r="O73" s="394" t="s">
        <v>396</v>
      </c>
      <c r="P73" s="305"/>
      <c r="Q73" s="392"/>
      <c r="R73" s="311"/>
      <c r="S73" s="392"/>
      <c r="T73" s="316"/>
      <c r="U73" s="325"/>
      <c r="V73" s="331"/>
      <c r="W73" s="336"/>
      <c r="X73" s="394" t="s">
        <v>396</v>
      </c>
      <c r="Y73" s="347"/>
      <c r="Z73" s="201"/>
      <c r="AA73" s="365"/>
      <c r="AB73" s="365"/>
      <c r="AC73" s="365"/>
      <c r="AD73" s="227"/>
      <c r="AE73" s="394" t="s">
        <v>396</v>
      </c>
      <c r="AF73" s="243" t="s">
        <v>370</v>
      </c>
      <c r="AG73" s="394" t="s">
        <v>396</v>
      </c>
      <c r="AH73" s="201"/>
      <c r="AI73" s="201"/>
      <c r="AJ73" s="367"/>
      <c r="AK73" s="394" t="s">
        <v>396</v>
      </c>
      <c r="AL73" s="201"/>
      <c r="AM73" s="201"/>
      <c r="AN73" s="394" t="s">
        <v>396</v>
      </c>
      <c r="AO73" s="374"/>
      <c r="AP73" s="376"/>
      <c r="AQ73" s="394" t="s">
        <v>396</v>
      </c>
      <c r="AR73" s="379"/>
    </row>
    <row r="74" spans="1:44" ht="20.25" customHeight="1" thickBot="1" x14ac:dyDescent="0.25">
      <c r="A74" s="730"/>
      <c r="B74" s="741"/>
      <c r="C74" s="219" t="s">
        <v>351</v>
      </c>
      <c r="D74" s="219" t="s">
        <v>355</v>
      </c>
      <c r="E74" s="237"/>
      <c r="F74" s="250"/>
      <c r="G74" s="251"/>
      <c r="H74" s="261"/>
      <c r="I74" s="268"/>
      <c r="J74" s="272"/>
      <c r="K74" s="280"/>
      <c r="L74" s="285"/>
      <c r="M74" s="217"/>
      <c r="N74" s="394" t="s">
        <v>396</v>
      </c>
      <c r="O74" s="394" t="s">
        <v>396</v>
      </c>
      <c r="P74" s="301"/>
      <c r="Q74" s="392"/>
      <c r="R74" s="311"/>
      <c r="S74" s="392"/>
      <c r="T74" s="315"/>
      <c r="U74" s="322"/>
      <c r="V74" s="327"/>
      <c r="W74" s="332"/>
      <c r="X74" s="394" t="s">
        <v>396</v>
      </c>
      <c r="Y74" s="343"/>
      <c r="Z74" s="201"/>
      <c r="AA74" s="365"/>
      <c r="AB74" s="365"/>
      <c r="AC74" s="365"/>
      <c r="AD74" s="227"/>
      <c r="AE74" s="394" t="s">
        <v>396</v>
      </c>
      <c r="AF74" s="243" t="s">
        <v>370</v>
      </c>
      <c r="AG74" s="394" t="s">
        <v>396</v>
      </c>
      <c r="AH74" s="201"/>
      <c r="AI74" s="201"/>
      <c r="AJ74" s="367"/>
      <c r="AK74" s="394" t="s">
        <v>396</v>
      </c>
      <c r="AL74" s="201"/>
      <c r="AM74" s="201"/>
      <c r="AN74" s="394" t="s">
        <v>396</v>
      </c>
      <c r="AO74" s="374"/>
      <c r="AP74" s="376"/>
      <c r="AQ74" s="394" t="s">
        <v>396</v>
      </c>
      <c r="AR74" s="379"/>
    </row>
    <row r="75" spans="1:44" ht="20.25" customHeight="1" thickBot="1" x14ac:dyDescent="0.25">
      <c r="A75" s="730"/>
      <c r="B75" s="741"/>
      <c r="C75" s="223" t="s">
        <v>350</v>
      </c>
      <c r="D75" s="223" t="s">
        <v>53</v>
      </c>
      <c r="E75" s="238"/>
      <c r="F75" s="247"/>
      <c r="G75" s="252"/>
      <c r="H75" s="261"/>
      <c r="I75" s="267"/>
      <c r="J75" s="272"/>
      <c r="K75" s="278"/>
      <c r="L75" s="285"/>
      <c r="M75" s="89"/>
      <c r="N75" s="394" t="s">
        <v>396</v>
      </c>
      <c r="O75" s="394" t="s">
        <v>396</v>
      </c>
      <c r="P75" s="302"/>
      <c r="Q75" s="243" t="s">
        <v>370</v>
      </c>
      <c r="R75" s="311"/>
      <c r="S75" s="243" t="s">
        <v>370</v>
      </c>
      <c r="T75" s="317"/>
      <c r="U75" s="323"/>
      <c r="V75" s="328"/>
      <c r="W75" s="333"/>
      <c r="X75" s="394" t="s">
        <v>396</v>
      </c>
      <c r="Y75" s="344"/>
      <c r="Z75" s="201"/>
      <c r="AA75" s="365"/>
      <c r="AB75" s="365"/>
      <c r="AC75" s="365"/>
      <c r="AD75" s="227"/>
      <c r="AE75" s="394" t="s">
        <v>396</v>
      </c>
      <c r="AF75" s="243" t="s">
        <v>370</v>
      </c>
      <c r="AG75" s="394" t="s">
        <v>396</v>
      </c>
      <c r="AH75" s="201"/>
      <c r="AI75" s="201"/>
      <c r="AJ75" s="367"/>
      <c r="AK75" s="394" t="s">
        <v>396</v>
      </c>
      <c r="AL75" s="201"/>
      <c r="AM75" s="201"/>
      <c r="AN75" s="394" t="s">
        <v>396</v>
      </c>
      <c r="AO75" s="374"/>
      <c r="AP75" s="376"/>
      <c r="AQ75" s="394" t="s">
        <v>396</v>
      </c>
      <c r="AR75" s="379"/>
    </row>
    <row r="76" spans="1:44" ht="20.25" customHeight="1" thickBot="1" x14ac:dyDescent="0.25">
      <c r="A76" s="730"/>
      <c r="B76" s="741"/>
      <c r="C76" s="224" t="s">
        <v>352</v>
      </c>
      <c r="D76" s="226" t="s">
        <v>54</v>
      </c>
      <c r="E76" s="238"/>
      <c r="F76" s="247"/>
      <c r="G76" s="252"/>
      <c r="H76" s="261"/>
      <c r="I76" s="265"/>
      <c r="J76" s="394" t="s">
        <v>396</v>
      </c>
      <c r="K76" s="243" t="s">
        <v>370</v>
      </c>
      <c r="L76" s="285"/>
      <c r="M76" s="89"/>
      <c r="N76" s="394" t="s">
        <v>396</v>
      </c>
      <c r="O76" s="394" t="s">
        <v>396</v>
      </c>
      <c r="P76" s="302"/>
      <c r="Q76" s="243" t="s">
        <v>370</v>
      </c>
      <c r="R76" s="311"/>
      <c r="S76" s="243" t="s">
        <v>370</v>
      </c>
      <c r="T76" s="317"/>
      <c r="U76" s="323"/>
      <c r="V76" s="328"/>
      <c r="W76" s="333"/>
      <c r="X76" s="340"/>
      <c r="Y76" s="344"/>
      <c r="Z76" s="201"/>
      <c r="AA76" s="365"/>
      <c r="AB76" s="365"/>
      <c r="AC76" s="365"/>
      <c r="AD76" s="227"/>
      <c r="AE76" s="394" t="s">
        <v>396</v>
      </c>
      <c r="AF76" s="356"/>
      <c r="AG76" s="394" t="s">
        <v>396</v>
      </c>
      <c r="AH76" s="201"/>
      <c r="AI76" s="201"/>
      <c r="AJ76" s="367"/>
      <c r="AK76" s="394" t="s">
        <v>396</v>
      </c>
      <c r="AL76" s="201"/>
      <c r="AM76" s="201"/>
      <c r="AN76" s="394" t="s">
        <v>396</v>
      </c>
      <c r="AO76" s="374"/>
      <c r="AP76" s="376"/>
      <c r="AQ76" s="394" t="s">
        <v>396</v>
      </c>
      <c r="AR76" s="379"/>
    </row>
    <row r="77" spans="1:44" ht="20.25" customHeight="1" thickBot="1" x14ac:dyDescent="0.25">
      <c r="A77" s="730"/>
      <c r="B77" s="742"/>
      <c r="C77" s="228" t="s">
        <v>353</v>
      </c>
      <c r="D77" s="227"/>
      <c r="E77" s="190"/>
      <c r="F77" s="90"/>
      <c r="G77" s="91"/>
      <c r="H77" s="86"/>
      <c r="I77" s="86"/>
      <c r="J77" s="394" t="s">
        <v>396</v>
      </c>
      <c r="K77" s="243" t="s">
        <v>370</v>
      </c>
      <c r="L77" s="86"/>
      <c r="M77" s="92"/>
      <c r="N77" s="92"/>
      <c r="O77" s="91"/>
      <c r="P77" s="91"/>
      <c r="Q77" s="243" t="s">
        <v>370</v>
      </c>
      <c r="R77" s="86"/>
      <c r="S77" s="243" t="s">
        <v>370</v>
      </c>
      <c r="T77" s="92"/>
      <c r="U77" s="92"/>
      <c r="V77" s="92"/>
      <c r="W77" s="335"/>
      <c r="X77" s="342"/>
      <c r="Y77" s="346"/>
      <c r="Z77" s="201"/>
      <c r="AA77" s="365"/>
      <c r="AB77" s="365"/>
      <c r="AC77" s="365"/>
      <c r="AD77" s="227"/>
      <c r="AE77" s="394" t="s">
        <v>396</v>
      </c>
      <c r="AF77" s="356"/>
      <c r="AG77" s="201"/>
      <c r="AH77" s="201"/>
      <c r="AI77" s="201"/>
      <c r="AJ77" s="201"/>
      <c r="AK77" s="201"/>
      <c r="AL77" s="201"/>
      <c r="AM77" s="201"/>
      <c r="AN77" s="201"/>
      <c r="AO77" s="201"/>
      <c r="AP77" s="201"/>
      <c r="AQ77" s="201"/>
      <c r="AR77" s="201"/>
    </row>
    <row r="78" spans="1:44" ht="20.25" customHeight="1" thickBot="1" x14ac:dyDescent="0.25">
      <c r="A78" s="730"/>
      <c r="B78" s="710" t="s">
        <v>16</v>
      </c>
      <c r="C78" s="229" t="s">
        <v>356</v>
      </c>
      <c r="D78" s="229" t="s">
        <v>361</v>
      </c>
      <c r="E78" s="242"/>
      <c r="F78" s="394" t="s">
        <v>396</v>
      </c>
      <c r="G78" s="255"/>
      <c r="H78" s="261"/>
      <c r="I78" s="266"/>
      <c r="J78" s="272"/>
      <c r="K78" s="394" t="s">
        <v>396</v>
      </c>
      <c r="L78" s="285"/>
      <c r="M78" s="291"/>
      <c r="N78" s="293"/>
      <c r="O78" s="300"/>
      <c r="P78" s="306"/>
      <c r="Q78" s="307"/>
      <c r="R78" s="311"/>
      <c r="S78" s="312"/>
      <c r="T78" s="316"/>
      <c r="U78" s="325"/>
      <c r="V78" s="331"/>
      <c r="W78" s="394" t="s">
        <v>396</v>
      </c>
      <c r="X78" s="338"/>
      <c r="Y78" s="394" t="s">
        <v>396</v>
      </c>
      <c r="Z78" s="394" t="s">
        <v>396</v>
      </c>
      <c r="AA78" s="365"/>
      <c r="AB78" s="365"/>
      <c r="AC78" s="365"/>
      <c r="AD78" s="394" t="s">
        <v>396</v>
      </c>
      <c r="AE78" s="394" t="s">
        <v>396</v>
      </c>
      <c r="AF78" s="356"/>
      <c r="AG78" s="360"/>
      <c r="AH78" s="362"/>
      <c r="AI78" s="399"/>
      <c r="AJ78" s="394" t="s">
        <v>396</v>
      </c>
      <c r="AK78" s="368"/>
      <c r="AL78" s="201"/>
      <c r="AM78" s="394" t="s">
        <v>396</v>
      </c>
      <c r="AN78" s="372"/>
      <c r="AO78" s="394" t="s">
        <v>396</v>
      </c>
      <c r="AP78" s="376"/>
      <c r="AQ78" s="377"/>
      <c r="AR78" s="379"/>
    </row>
    <row r="79" spans="1:44" ht="20.25" customHeight="1" thickBot="1" x14ac:dyDescent="0.25">
      <c r="A79" s="730"/>
      <c r="B79" s="711"/>
      <c r="C79" s="230" t="s">
        <v>357</v>
      </c>
      <c r="D79" s="230" t="s">
        <v>362</v>
      </c>
      <c r="E79" s="242"/>
      <c r="F79" s="394" t="s">
        <v>396</v>
      </c>
      <c r="G79" s="251"/>
      <c r="H79" s="261"/>
      <c r="I79" s="268"/>
      <c r="J79" s="272"/>
      <c r="K79" s="394" t="s">
        <v>396</v>
      </c>
      <c r="L79" s="287"/>
      <c r="M79" s="292"/>
      <c r="N79" s="293"/>
      <c r="O79" s="300"/>
      <c r="P79" s="306"/>
      <c r="Q79" s="307"/>
      <c r="R79" s="311"/>
      <c r="S79" s="314"/>
      <c r="T79" s="315"/>
      <c r="U79" s="322"/>
      <c r="V79" s="327"/>
      <c r="W79" s="394" t="s">
        <v>396</v>
      </c>
      <c r="X79" s="339"/>
      <c r="Y79" s="394" t="s">
        <v>396</v>
      </c>
      <c r="Z79" s="394" t="s">
        <v>396</v>
      </c>
      <c r="AA79" s="365"/>
      <c r="AB79" s="365"/>
      <c r="AC79" s="365"/>
      <c r="AD79" s="394" t="s">
        <v>396</v>
      </c>
      <c r="AE79" s="394" t="s">
        <v>396</v>
      </c>
      <c r="AF79" s="356"/>
      <c r="AG79" s="360"/>
      <c r="AH79" s="362"/>
      <c r="AI79" s="399"/>
      <c r="AJ79" s="394" t="s">
        <v>396</v>
      </c>
      <c r="AK79" s="368"/>
      <c r="AL79" s="201"/>
      <c r="AM79" s="394" t="s">
        <v>396</v>
      </c>
      <c r="AN79" s="372"/>
      <c r="AO79" s="394" t="s">
        <v>396</v>
      </c>
      <c r="AP79" s="376"/>
      <c r="AQ79" s="377"/>
      <c r="AR79" s="379"/>
    </row>
    <row r="80" spans="1:44" ht="20.25" customHeight="1" thickBot="1" x14ac:dyDescent="0.25">
      <c r="A80" s="730"/>
      <c r="B80" s="711"/>
      <c r="C80" s="230" t="s">
        <v>358</v>
      </c>
      <c r="D80" s="230" t="s">
        <v>363</v>
      </c>
      <c r="E80" s="242"/>
      <c r="F80" s="394" t="s">
        <v>396</v>
      </c>
      <c r="G80" s="252"/>
      <c r="H80" s="261"/>
      <c r="I80" s="267"/>
      <c r="J80" s="272"/>
      <c r="K80" s="394" t="s">
        <v>396</v>
      </c>
      <c r="L80" s="286"/>
      <c r="M80" s="288"/>
      <c r="N80" s="293"/>
      <c r="O80" s="300"/>
      <c r="P80" s="306"/>
      <c r="Q80" s="307"/>
      <c r="R80" s="311"/>
      <c r="S80" s="313"/>
      <c r="T80" s="317"/>
      <c r="U80" s="323"/>
      <c r="V80" s="328"/>
      <c r="W80" s="394" t="s">
        <v>396</v>
      </c>
      <c r="X80" s="340"/>
      <c r="Y80" s="394" t="s">
        <v>396</v>
      </c>
      <c r="Z80" s="394" t="s">
        <v>396</v>
      </c>
      <c r="AA80" s="365"/>
      <c r="AB80" s="365"/>
      <c r="AC80" s="365"/>
      <c r="AD80" s="394" t="s">
        <v>396</v>
      </c>
      <c r="AE80" s="354"/>
      <c r="AF80" s="356"/>
      <c r="AG80" s="360"/>
      <c r="AH80" s="394" t="s">
        <v>396</v>
      </c>
      <c r="AI80" s="399"/>
      <c r="AJ80" s="394" t="s">
        <v>396</v>
      </c>
      <c r="AK80" s="368"/>
      <c r="AL80" s="201"/>
      <c r="AM80" s="394" t="s">
        <v>396</v>
      </c>
      <c r="AN80" s="372"/>
      <c r="AO80" s="394" t="s">
        <v>396</v>
      </c>
      <c r="AP80" s="376"/>
      <c r="AQ80" s="377"/>
      <c r="AR80" s="379"/>
    </row>
    <row r="81" spans="1:44" ht="20.25" customHeight="1" thickBot="1" x14ac:dyDescent="0.25">
      <c r="A81" s="730"/>
      <c r="B81" s="711"/>
      <c r="C81" s="232" t="s">
        <v>359</v>
      </c>
      <c r="D81" s="231" t="s">
        <v>364</v>
      </c>
      <c r="E81" s="242"/>
      <c r="F81" s="394" t="s">
        <v>396</v>
      </c>
      <c r="G81" s="252"/>
      <c r="H81" s="261"/>
      <c r="I81" s="267"/>
      <c r="J81" s="272"/>
      <c r="K81" s="394" t="s">
        <v>396</v>
      </c>
      <c r="L81" s="286"/>
      <c r="M81" s="288"/>
      <c r="N81" s="293"/>
      <c r="O81" s="300"/>
      <c r="P81" s="394" t="s">
        <v>396</v>
      </c>
      <c r="Q81" s="307"/>
      <c r="R81" s="311"/>
      <c r="S81" s="313"/>
      <c r="T81" s="317"/>
      <c r="U81" s="323"/>
      <c r="V81" s="328"/>
      <c r="W81" s="394" t="s">
        <v>396</v>
      </c>
      <c r="X81" s="243" t="s">
        <v>370</v>
      </c>
      <c r="Y81" s="394" t="s">
        <v>396</v>
      </c>
      <c r="Z81" s="394" t="s">
        <v>396</v>
      </c>
      <c r="AA81" s="365"/>
      <c r="AB81" s="365"/>
      <c r="AC81" s="365"/>
      <c r="AD81" s="394" t="s">
        <v>396</v>
      </c>
      <c r="AE81" s="354"/>
      <c r="AF81" s="356"/>
      <c r="AG81" s="360"/>
      <c r="AH81" s="394" t="s">
        <v>396</v>
      </c>
      <c r="AI81" s="399"/>
      <c r="AJ81" s="394" t="s">
        <v>396</v>
      </c>
      <c r="AK81" s="368"/>
      <c r="AL81" s="370"/>
      <c r="AM81" s="394" t="s">
        <v>396</v>
      </c>
      <c r="AN81" s="372"/>
      <c r="AO81" s="394" t="s">
        <v>396</v>
      </c>
      <c r="AP81" s="376"/>
      <c r="AQ81" s="377"/>
      <c r="AR81" s="379"/>
    </row>
    <row r="82" spans="1:44" ht="20.25" customHeight="1" thickBot="1" x14ac:dyDescent="0.25">
      <c r="A82" s="730"/>
      <c r="B82" s="712"/>
      <c r="C82" s="233" t="s">
        <v>360</v>
      </c>
      <c r="D82" s="6"/>
      <c r="E82" s="86"/>
      <c r="F82" s="86"/>
      <c r="G82" s="256"/>
      <c r="H82" s="86"/>
      <c r="I82" s="90"/>
      <c r="J82" s="86"/>
      <c r="K82" s="92"/>
      <c r="L82" s="92"/>
      <c r="M82" s="92"/>
      <c r="N82" s="86"/>
      <c r="O82" s="86"/>
      <c r="P82" s="394" t="s">
        <v>396</v>
      </c>
      <c r="Q82" s="243" t="s">
        <v>370</v>
      </c>
      <c r="R82" s="86"/>
      <c r="S82" s="243" t="s">
        <v>370</v>
      </c>
      <c r="T82" s="92"/>
      <c r="U82" s="326"/>
      <c r="V82" s="92"/>
      <c r="W82" s="92"/>
      <c r="X82" s="243" t="s">
        <v>370</v>
      </c>
      <c r="Y82" s="214"/>
      <c r="Z82" s="201"/>
      <c r="AA82" s="365"/>
      <c r="AB82" s="365"/>
      <c r="AC82" s="365"/>
      <c r="AD82" s="394" t="s">
        <v>396</v>
      </c>
      <c r="AE82" s="201"/>
      <c r="AF82" s="356"/>
      <c r="AG82" s="201"/>
      <c r="AH82" s="201"/>
      <c r="AI82" s="201"/>
      <c r="AJ82" s="201"/>
      <c r="AK82" s="368"/>
      <c r="AL82" s="370"/>
      <c r="AM82" s="201"/>
      <c r="AN82" s="201"/>
      <c r="AO82" s="201"/>
      <c r="AP82" s="201"/>
      <c r="AQ82" s="201"/>
      <c r="AR82" s="201"/>
    </row>
    <row r="83" spans="1:44" ht="20.25" customHeight="1" thickBot="1" x14ac:dyDescent="0.25">
      <c r="A83" s="730"/>
      <c r="B83" s="738" t="s">
        <v>17</v>
      </c>
      <c r="C83" s="234" t="s">
        <v>365</v>
      </c>
      <c r="D83" s="4"/>
      <c r="E83" s="93"/>
      <c r="F83" s="86"/>
      <c r="G83" s="86"/>
      <c r="H83" s="86"/>
      <c r="I83" s="86"/>
      <c r="J83" s="86"/>
      <c r="K83" s="86"/>
      <c r="L83" s="86"/>
      <c r="M83" s="394" t="s">
        <v>396</v>
      </c>
      <c r="N83" s="86"/>
      <c r="O83" s="86"/>
      <c r="P83" s="86"/>
      <c r="Q83" s="243" t="s">
        <v>370</v>
      </c>
      <c r="R83" s="84"/>
      <c r="S83" s="243" t="s">
        <v>370</v>
      </c>
      <c r="T83" s="86"/>
      <c r="U83" s="100"/>
      <c r="V83" s="86"/>
      <c r="W83" s="86"/>
      <c r="X83" s="86"/>
      <c r="Y83" s="212"/>
      <c r="Z83" s="349"/>
      <c r="AA83" s="366" t="s">
        <v>370</v>
      </c>
      <c r="AB83" s="366" t="s">
        <v>370</v>
      </c>
      <c r="AC83" s="352"/>
      <c r="AD83" s="394" t="s">
        <v>396</v>
      </c>
      <c r="AE83" s="201"/>
      <c r="AF83" s="201"/>
      <c r="AG83" s="201"/>
      <c r="AH83" s="362"/>
      <c r="AI83" s="201"/>
      <c r="AJ83" s="201"/>
      <c r="AK83" s="201"/>
      <c r="AL83" s="370"/>
      <c r="AM83" s="371"/>
      <c r="AN83" s="201"/>
      <c r="AO83" s="201"/>
      <c r="AP83" s="201"/>
      <c r="AQ83" s="201"/>
      <c r="AR83" s="201"/>
    </row>
    <row r="84" spans="1:44" ht="20.25" customHeight="1" thickBot="1" x14ac:dyDescent="0.25">
      <c r="A84" s="730"/>
      <c r="B84" s="738"/>
      <c r="C84" s="230" t="s">
        <v>366</v>
      </c>
      <c r="D84" s="5"/>
      <c r="E84" s="94"/>
      <c r="F84" s="89"/>
      <c r="G84" s="89"/>
      <c r="H84" s="89"/>
      <c r="I84" s="89"/>
      <c r="J84" s="89"/>
      <c r="K84" s="89"/>
      <c r="L84" s="89"/>
      <c r="M84" s="394" t="s">
        <v>396</v>
      </c>
      <c r="N84" s="86"/>
      <c r="O84" s="86"/>
      <c r="P84" s="89"/>
      <c r="Q84" s="89"/>
      <c r="R84" s="87"/>
      <c r="T84" s="89"/>
      <c r="U84" s="87"/>
      <c r="V84" s="89"/>
      <c r="W84" s="89"/>
      <c r="X84" s="89"/>
      <c r="Y84" s="213"/>
      <c r="Z84" s="349"/>
      <c r="AA84" s="243" t="s">
        <v>370</v>
      </c>
      <c r="AB84" s="243" t="s">
        <v>370</v>
      </c>
      <c r="AC84" s="352"/>
      <c r="AD84" s="394" t="s">
        <v>396</v>
      </c>
      <c r="AE84" s="201"/>
      <c r="AF84" s="201"/>
      <c r="AG84" s="201"/>
      <c r="AH84" s="362"/>
      <c r="AI84" s="201"/>
      <c r="AJ84" s="201"/>
      <c r="AK84" s="201"/>
      <c r="AL84" s="370"/>
      <c r="AM84" s="371"/>
      <c r="AN84" s="201"/>
      <c r="AO84" s="201"/>
      <c r="AP84" s="201"/>
      <c r="AQ84" s="201"/>
      <c r="AR84" s="201"/>
    </row>
    <row r="85" spans="1:44" ht="20.25" customHeight="1" thickBot="1" x14ac:dyDescent="0.25">
      <c r="A85" s="730"/>
      <c r="B85" s="738"/>
      <c r="C85" s="230" t="s">
        <v>367</v>
      </c>
      <c r="D85" s="5"/>
      <c r="E85" s="94"/>
      <c r="F85" s="89"/>
      <c r="G85" s="89"/>
      <c r="H85" s="89"/>
      <c r="I85" s="89"/>
      <c r="J85" s="89"/>
      <c r="K85" s="89"/>
      <c r="L85" s="89"/>
      <c r="M85" s="394" t="s">
        <v>396</v>
      </c>
      <c r="N85" s="86"/>
      <c r="O85" s="89"/>
      <c r="P85" s="89"/>
      <c r="Q85" s="89"/>
      <c r="R85" s="87"/>
      <c r="S85" s="392"/>
      <c r="T85" s="89"/>
      <c r="U85" s="87"/>
      <c r="V85" s="89"/>
      <c r="W85" s="89"/>
      <c r="X85" s="89"/>
      <c r="Y85" s="213"/>
      <c r="Z85" s="349"/>
      <c r="AA85" s="350"/>
      <c r="AB85" s="351"/>
      <c r="AC85" s="352"/>
      <c r="AD85" s="394" t="s">
        <v>396</v>
      </c>
      <c r="AE85" s="201"/>
      <c r="AF85" s="201"/>
      <c r="AG85" s="201"/>
      <c r="AH85" s="362"/>
      <c r="AI85" s="201"/>
      <c r="AJ85" s="201"/>
      <c r="AK85" s="201"/>
      <c r="AL85" s="370"/>
      <c r="AM85" s="371"/>
      <c r="AN85" s="201"/>
      <c r="AO85" s="201"/>
      <c r="AP85" s="201"/>
      <c r="AQ85" s="201"/>
      <c r="AR85" s="201"/>
    </row>
    <row r="86" spans="1:44" ht="20.25" customHeight="1" thickBot="1" x14ac:dyDescent="0.25">
      <c r="A86" s="730"/>
      <c r="B86" s="738"/>
      <c r="C86" s="232" t="s">
        <v>368</v>
      </c>
      <c r="D86" s="6"/>
      <c r="E86" s="101"/>
      <c r="F86" s="102"/>
      <c r="G86" s="102"/>
      <c r="H86" s="102"/>
      <c r="I86" s="102"/>
      <c r="J86" s="102"/>
      <c r="K86" s="102"/>
      <c r="L86" s="102"/>
      <c r="M86" s="394" t="s">
        <v>396</v>
      </c>
      <c r="N86" s="86"/>
      <c r="O86" s="102"/>
      <c r="P86" s="102"/>
      <c r="Q86" s="102"/>
      <c r="R86" s="103"/>
      <c r="S86" s="398"/>
      <c r="T86" s="102"/>
      <c r="U86" s="103"/>
      <c r="V86" s="102"/>
      <c r="W86" s="102"/>
      <c r="X86" s="102"/>
      <c r="Y86" s="215"/>
      <c r="Z86" s="349"/>
      <c r="AA86" s="350"/>
      <c r="AB86" s="351"/>
      <c r="AC86" s="352"/>
      <c r="AD86" s="394" t="s">
        <v>396</v>
      </c>
      <c r="AE86" s="201"/>
      <c r="AF86" s="201"/>
      <c r="AG86" s="201"/>
      <c r="AH86" s="362"/>
      <c r="AI86" s="201"/>
      <c r="AJ86" s="201"/>
      <c r="AK86" s="201"/>
      <c r="AL86" s="370"/>
      <c r="AM86" s="371"/>
      <c r="AN86" s="201"/>
      <c r="AO86" s="201"/>
      <c r="AP86" s="201"/>
      <c r="AQ86" s="201"/>
      <c r="AR86" s="201"/>
    </row>
    <row r="87" spans="1:44" ht="20.25" customHeight="1" thickBot="1" x14ac:dyDescent="0.25">
      <c r="A87" s="730"/>
      <c r="B87" s="739"/>
      <c r="C87" s="232" t="s">
        <v>369</v>
      </c>
      <c r="D87" s="6"/>
      <c r="E87" s="101"/>
      <c r="F87" s="102"/>
      <c r="G87" s="102"/>
      <c r="H87" s="102"/>
      <c r="I87" s="102"/>
      <c r="J87" s="102"/>
      <c r="K87" s="102"/>
      <c r="L87" s="102"/>
      <c r="M87" s="394" t="s">
        <v>396</v>
      </c>
      <c r="N87" s="191"/>
      <c r="O87" s="102"/>
      <c r="P87" s="102"/>
      <c r="Q87" s="102"/>
      <c r="R87" s="103"/>
      <c r="S87" s="398"/>
      <c r="T87" s="102"/>
      <c r="U87" s="103"/>
      <c r="V87" s="102"/>
      <c r="W87" s="102"/>
      <c r="X87" s="102"/>
      <c r="Y87" s="215"/>
      <c r="Z87" s="349"/>
      <c r="AA87" s="350"/>
      <c r="AB87" s="351"/>
      <c r="AC87" s="352"/>
      <c r="AD87" s="394" t="s">
        <v>396</v>
      </c>
      <c r="AE87" s="201"/>
      <c r="AF87" s="201"/>
      <c r="AG87" s="201"/>
      <c r="AH87" s="362"/>
      <c r="AI87" s="201"/>
      <c r="AJ87" s="201"/>
      <c r="AK87" s="201"/>
      <c r="AL87" s="370"/>
      <c r="AM87" s="371"/>
      <c r="AN87" s="201"/>
      <c r="AO87" s="201"/>
      <c r="AP87" s="201"/>
      <c r="AQ87" s="201"/>
      <c r="AR87" s="201"/>
    </row>
    <row r="88" spans="1:44" ht="9.75" customHeight="1" thickBot="1" x14ac:dyDescent="0.25">
      <c r="A88" s="236"/>
      <c r="B88" s="116"/>
      <c r="C88" s="116"/>
      <c r="D88" s="117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7"/>
      <c r="S88" s="88"/>
      <c r="T88" s="89"/>
      <c r="U88" s="87"/>
      <c r="V88" s="89"/>
      <c r="W88" s="89"/>
      <c r="X88" s="89"/>
      <c r="Y88" s="213"/>
      <c r="Z88" s="201"/>
      <c r="AA88" s="201"/>
      <c r="AB88" s="201"/>
      <c r="AC88" s="201"/>
      <c r="AD88" s="201"/>
      <c r="AE88" s="201"/>
      <c r="AF88" s="201"/>
      <c r="AG88" s="201"/>
      <c r="AH88" s="201"/>
      <c r="AI88" s="201"/>
      <c r="AJ88" s="201"/>
      <c r="AK88" s="201"/>
      <c r="AL88" s="201"/>
      <c r="AM88" s="201"/>
      <c r="AN88" s="201"/>
      <c r="AO88" s="201"/>
      <c r="AP88" s="201"/>
      <c r="AQ88" s="201"/>
      <c r="AR88" s="201"/>
    </row>
    <row r="89" spans="1:44" ht="20.25" customHeight="1" thickBot="1" x14ac:dyDescent="0.25">
      <c r="A89" s="743" t="s">
        <v>55</v>
      </c>
      <c r="B89" s="740" t="s">
        <v>15</v>
      </c>
      <c r="C89" s="175"/>
      <c r="D89" s="707" t="s">
        <v>371</v>
      </c>
      <c r="E89" s="188"/>
      <c r="F89" s="84"/>
      <c r="G89" s="85"/>
      <c r="H89" s="86"/>
      <c r="I89" s="84"/>
      <c r="J89" s="86"/>
      <c r="K89" s="86"/>
      <c r="L89" s="86"/>
      <c r="M89" s="86"/>
      <c r="N89" s="86"/>
      <c r="O89" s="85"/>
      <c r="P89" s="85"/>
      <c r="Q89" s="86"/>
      <c r="R89" s="86"/>
      <c r="S89" s="393" t="s">
        <v>373</v>
      </c>
      <c r="T89" s="86"/>
      <c r="U89" s="86"/>
      <c r="V89" s="86"/>
      <c r="W89" s="86"/>
      <c r="X89" s="86"/>
      <c r="Y89" s="212"/>
      <c r="Z89" s="201"/>
      <c r="AA89" s="201"/>
      <c r="AB89" s="201"/>
      <c r="AC89" s="201"/>
      <c r="AD89" s="201"/>
      <c r="AE89" s="357" t="s">
        <v>373</v>
      </c>
      <c r="AF89" s="358" t="s">
        <v>373</v>
      </c>
      <c r="AG89" s="201"/>
      <c r="AH89" s="201"/>
      <c r="AI89" s="201"/>
      <c r="AJ89" s="201"/>
      <c r="AK89" s="369" t="s">
        <v>373</v>
      </c>
      <c r="AL89" s="201"/>
      <c r="AM89" s="201"/>
      <c r="AN89" s="201"/>
      <c r="AO89" s="201"/>
      <c r="AP89" s="201"/>
      <c r="AQ89" s="201"/>
      <c r="AR89" s="201"/>
    </row>
    <row r="90" spans="1:44" ht="20.25" customHeight="1" thickBot="1" x14ac:dyDescent="0.25">
      <c r="A90" s="744"/>
      <c r="B90" s="741"/>
      <c r="C90" s="176"/>
      <c r="D90" s="708"/>
      <c r="E90" s="189"/>
      <c r="F90" s="87"/>
      <c r="G90" s="88"/>
      <c r="H90" s="86"/>
      <c r="I90" s="87"/>
      <c r="J90" s="89"/>
      <c r="K90" s="89"/>
      <c r="L90" s="89"/>
      <c r="M90" s="89"/>
      <c r="N90" s="89"/>
      <c r="O90" s="88"/>
      <c r="P90" s="88"/>
      <c r="Q90" s="86"/>
      <c r="R90" s="86"/>
      <c r="S90" s="393" t="s">
        <v>373</v>
      </c>
      <c r="T90" s="89"/>
      <c r="U90" s="89"/>
      <c r="V90" s="89"/>
      <c r="W90" s="89"/>
      <c r="X90" s="89"/>
      <c r="Y90" s="213"/>
      <c r="Z90" s="201"/>
      <c r="AA90" s="201"/>
      <c r="AB90" s="201"/>
      <c r="AC90" s="201"/>
      <c r="AD90" s="201"/>
      <c r="AE90" s="357" t="s">
        <v>373</v>
      </c>
      <c r="AF90" s="358" t="s">
        <v>373</v>
      </c>
      <c r="AG90" s="201"/>
      <c r="AH90" s="201"/>
      <c r="AI90" s="201"/>
      <c r="AJ90" s="201"/>
      <c r="AK90" s="369" t="s">
        <v>373</v>
      </c>
      <c r="AL90" s="201"/>
      <c r="AM90" s="201"/>
      <c r="AN90" s="201"/>
      <c r="AO90" s="201"/>
      <c r="AP90" s="201"/>
      <c r="AQ90" s="201"/>
      <c r="AR90" s="201"/>
    </row>
    <row r="91" spans="1:44" ht="20.25" customHeight="1" thickBot="1" x14ac:dyDescent="0.25">
      <c r="A91" s="744"/>
      <c r="B91" s="741"/>
      <c r="C91" s="176"/>
      <c r="D91" s="708"/>
      <c r="E91" s="189"/>
      <c r="F91" s="87"/>
      <c r="G91" s="88"/>
      <c r="H91" s="86"/>
      <c r="I91" s="87"/>
      <c r="J91" s="89"/>
      <c r="K91" s="89"/>
      <c r="L91" s="89"/>
      <c r="M91" s="89"/>
      <c r="N91" s="89"/>
      <c r="O91" s="88"/>
      <c r="P91" s="88"/>
      <c r="Q91" s="86"/>
      <c r="R91" s="86"/>
      <c r="S91" s="393" t="s">
        <v>373</v>
      </c>
      <c r="T91" s="89"/>
      <c r="U91" s="89"/>
      <c r="V91" s="89"/>
      <c r="W91" s="89"/>
      <c r="X91" s="89"/>
      <c r="Y91" s="213"/>
      <c r="Z91" s="201"/>
      <c r="AA91" s="201"/>
      <c r="AB91" s="201"/>
      <c r="AC91" s="201"/>
      <c r="AD91" s="201"/>
      <c r="AE91" s="357" t="s">
        <v>373</v>
      </c>
      <c r="AF91" s="358" t="s">
        <v>373</v>
      </c>
      <c r="AG91" s="201"/>
      <c r="AH91" s="201"/>
      <c r="AI91" s="201"/>
      <c r="AJ91" s="201"/>
      <c r="AK91" s="369" t="s">
        <v>373</v>
      </c>
      <c r="AL91" s="201"/>
      <c r="AM91" s="201"/>
      <c r="AN91" s="201"/>
      <c r="AO91" s="201"/>
      <c r="AP91" s="201"/>
      <c r="AQ91" s="201"/>
      <c r="AR91" s="201"/>
    </row>
    <row r="92" spans="1:44" ht="20.25" customHeight="1" thickBot="1" x14ac:dyDescent="0.25">
      <c r="A92" s="744"/>
      <c r="B92" s="746"/>
      <c r="C92" s="176"/>
      <c r="D92" s="709"/>
      <c r="E92" s="190"/>
      <c r="F92" s="90"/>
      <c r="G92" s="91"/>
      <c r="H92" s="86"/>
      <c r="I92" s="90"/>
      <c r="J92" s="92"/>
      <c r="K92" s="92"/>
      <c r="L92" s="92"/>
      <c r="M92" s="92"/>
      <c r="N92" s="92"/>
      <c r="O92" s="91"/>
      <c r="P92" s="91"/>
      <c r="Q92" s="86"/>
      <c r="R92" s="86"/>
      <c r="S92" s="393" t="s">
        <v>373</v>
      </c>
      <c r="T92" s="92"/>
      <c r="U92" s="92"/>
      <c r="V92" s="92"/>
      <c r="W92" s="92"/>
      <c r="X92" s="92"/>
      <c r="Y92" s="214"/>
      <c r="Z92" s="201"/>
      <c r="AA92" s="201"/>
      <c r="AB92" s="201"/>
      <c r="AC92" s="201"/>
      <c r="AD92" s="201"/>
      <c r="AE92" s="357" t="s">
        <v>373</v>
      </c>
      <c r="AF92" s="358" t="s">
        <v>373</v>
      </c>
      <c r="AG92" s="201"/>
      <c r="AH92" s="201"/>
      <c r="AI92" s="201"/>
      <c r="AJ92" s="201"/>
      <c r="AK92" s="369" t="s">
        <v>373</v>
      </c>
      <c r="AL92" s="201"/>
      <c r="AM92" s="201"/>
      <c r="AN92" s="201"/>
      <c r="AO92" s="201"/>
      <c r="AP92" s="201"/>
      <c r="AQ92" s="201"/>
      <c r="AR92" s="201"/>
    </row>
    <row r="93" spans="1:44" ht="20.25" customHeight="1" thickBot="1" x14ac:dyDescent="0.25">
      <c r="A93" s="744"/>
      <c r="B93" s="710" t="s">
        <v>16</v>
      </c>
      <c r="C93" s="175"/>
      <c r="D93" s="707" t="s">
        <v>372</v>
      </c>
      <c r="E93" s="86"/>
      <c r="F93" s="86"/>
      <c r="G93" s="85"/>
      <c r="H93" s="86"/>
      <c r="I93" s="84"/>
      <c r="J93" s="86"/>
      <c r="K93" s="86"/>
      <c r="L93" s="86"/>
      <c r="M93" s="86"/>
      <c r="N93" s="86"/>
      <c r="O93" s="86"/>
      <c r="P93" s="85"/>
      <c r="Q93" s="86"/>
      <c r="R93" s="86"/>
      <c r="S93" s="393" t="s">
        <v>373</v>
      </c>
      <c r="T93" s="86"/>
      <c r="U93" s="86"/>
      <c r="V93" s="86"/>
      <c r="W93" s="86"/>
      <c r="X93" s="86"/>
      <c r="Y93" s="212"/>
      <c r="Z93" s="201"/>
      <c r="AA93" s="201"/>
      <c r="AB93" s="201"/>
      <c r="AC93" s="201"/>
      <c r="AD93" s="201"/>
      <c r="AE93" s="357" t="s">
        <v>373</v>
      </c>
      <c r="AF93" s="358" t="s">
        <v>373</v>
      </c>
      <c r="AG93" s="201"/>
      <c r="AH93" s="201"/>
      <c r="AI93" s="201"/>
      <c r="AJ93" s="201"/>
      <c r="AK93" s="369" t="s">
        <v>373</v>
      </c>
      <c r="AL93" s="201"/>
      <c r="AM93" s="201"/>
      <c r="AN93" s="201"/>
      <c r="AO93" s="201"/>
      <c r="AP93" s="201"/>
      <c r="AQ93" s="201"/>
      <c r="AR93" s="201"/>
    </row>
    <row r="94" spans="1:44" ht="20.25" customHeight="1" thickBot="1" x14ac:dyDescent="0.25">
      <c r="A94" s="744"/>
      <c r="B94" s="711"/>
      <c r="C94" s="176"/>
      <c r="D94" s="708"/>
      <c r="E94" s="86"/>
      <c r="F94" s="86"/>
      <c r="G94" s="88"/>
      <c r="H94" s="86"/>
      <c r="I94" s="87"/>
      <c r="J94" s="89"/>
      <c r="K94" s="89"/>
      <c r="L94" s="89"/>
      <c r="M94" s="89"/>
      <c r="N94" s="86"/>
      <c r="O94" s="86"/>
      <c r="P94" s="88"/>
      <c r="Q94" s="86"/>
      <c r="R94" s="86"/>
      <c r="S94" s="393" t="s">
        <v>373</v>
      </c>
      <c r="T94" s="89"/>
      <c r="U94" s="89"/>
      <c r="V94" s="89"/>
      <c r="W94" s="89"/>
      <c r="X94" s="89"/>
      <c r="Y94" s="213"/>
      <c r="Z94" s="201"/>
      <c r="AA94" s="201"/>
      <c r="AB94" s="201"/>
      <c r="AC94" s="201"/>
      <c r="AD94" s="201"/>
      <c r="AE94" s="357" t="s">
        <v>373</v>
      </c>
      <c r="AF94" s="358" t="s">
        <v>373</v>
      </c>
      <c r="AG94" s="201"/>
      <c r="AH94" s="201"/>
      <c r="AI94" s="201"/>
      <c r="AJ94" s="201"/>
      <c r="AK94" s="369" t="s">
        <v>373</v>
      </c>
      <c r="AL94" s="201"/>
      <c r="AM94" s="201"/>
      <c r="AN94" s="201"/>
      <c r="AO94" s="201"/>
      <c r="AP94" s="201"/>
      <c r="AQ94" s="201"/>
      <c r="AR94" s="201"/>
    </row>
    <row r="95" spans="1:44" ht="20.25" customHeight="1" thickBot="1" x14ac:dyDescent="0.25">
      <c r="A95" s="744"/>
      <c r="B95" s="711"/>
      <c r="C95" s="176"/>
      <c r="D95" s="708"/>
      <c r="E95" s="86"/>
      <c r="F95" s="86"/>
      <c r="G95" s="88"/>
      <c r="H95" s="86"/>
      <c r="I95" s="87"/>
      <c r="J95" s="89"/>
      <c r="K95" s="89"/>
      <c r="L95" s="89"/>
      <c r="M95" s="89"/>
      <c r="N95" s="86"/>
      <c r="O95" s="86"/>
      <c r="P95" s="88"/>
      <c r="Q95" s="86"/>
      <c r="R95" s="86"/>
      <c r="S95" s="393" t="s">
        <v>373</v>
      </c>
      <c r="T95" s="89"/>
      <c r="U95" s="89"/>
      <c r="V95" s="89"/>
      <c r="W95" s="89"/>
      <c r="X95" s="89"/>
      <c r="Y95" s="213"/>
      <c r="Z95" s="201"/>
      <c r="AA95" s="201"/>
      <c r="AB95" s="201"/>
      <c r="AC95" s="201"/>
      <c r="AD95" s="201"/>
      <c r="AE95" s="357" t="s">
        <v>373</v>
      </c>
      <c r="AF95" s="358" t="s">
        <v>373</v>
      </c>
      <c r="AG95" s="201"/>
      <c r="AH95" s="201"/>
      <c r="AI95" s="201"/>
      <c r="AJ95" s="201"/>
      <c r="AK95" s="369" t="s">
        <v>373</v>
      </c>
      <c r="AL95" s="201"/>
      <c r="AM95" s="201"/>
      <c r="AN95" s="201"/>
      <c r="AO95" s="201"/>
      <c r="AP95" s="201"/>
      <c r="AQ95" s="201"/>
      <c r="AR95" s="201"/>
    </row>
    <row r="96" spans="1:44" ht="20.25" customHeight="1" thickBot="1" x14ac:dyDescent="0.25">
      <c r="A96" s="745"/>
      <c r="B96" s="712"/>
      <c r="C96" s="177"/>
      <c r="D96" s="709"/>
      <c r="E96" s="86"/>
      <c r="F96" s="86"/>
      <c r="G96" s="91"/>
      <c r="H96" s="86"/>
      <c r="I96" s="90"/>
      <c r="J96" s="92"/>
      <c r="K96" s="92"/>
      <c r="L96" s="92"/>
      <c r="M96" s="92"/>
      <c r="N96" s="86"/>
      <c r="O96" s="86"/>
      <c r="P96" s="91"/>
      <c r="Q96" s="86"/>
      <c r="R96" s="86"/>
      <c r="S96" s="393" t="s">
        <v>373</v>
      </c>
      <c r="T96" s="92"/>
      <c r="U96" s="92"/>
      <c r="V96" s="92"/>
      <c r="W96" s="92"/>
      <c r="X96" s="92"/>
      <c r="Y96" s="214"/>
      <c r="Z96" s="201"/>
      <c r="AA96" s="201"/>
      <c r="AB96" s="201"/>
      <c r="AC96" s="201"/>
      <c r="AD96" s="201"/>
      <c r="AE96" s="357" t="s">
        <v>373</v>
      </c>
      <c r="AF96" s="358" t="s">
        <v>373</v>
      </c>
      <c r="AG96" s="201"/>
      <c r="AH96" s="201"/>
      <c r="AI96" s="201"/>
      <c r="AJ96" s="201"/>
      <c r="AK96" s="369" t="s">
        <v>373</v>
      </c>
      <c r="AL96" s="201"/>
      <c r="AM96" s="201"/>
      <c r="AN96" s="201"/>
      <c r="AO96" s="201"/>
      <c r="AP96" s="201"/>
      <c r="AQ96" s="201"/>
      <c r="AR96" s="201"/>
    </row>
  </sheetData>
  <mergeCells count="76">
    <mergeCell ref="L1:Y1"/>
    <mergeCell ref="L3:R3"/>
    <mergeCell ref="S3:V3"/>
    <mergeCell ref="W3:Y3"/>
    <mergeCell ref="L4:R4"/>
    <mergeCell ref="S4:V4"/>
    <mergeCell ref="W4:Y4"/>
    <mergeCell ref="B25:B29"/>
    <mergeCell ref="B30:B34"/>
    <mergeCell ref="B35:B39"/>
    <mergeCell ref="A1:D4"/>
    <mergeCell ref="E1:K4"/>
    <mergeCell ref="K7:K8"/>
    <mergeCell ref="A41:A55"/>
    <mergeCell ref="B41:B45"/>
    <mergeCell ref="B46:B50"/>
    <mergeCell ref="B51:B55"/>
    <mergeCell ref="A57:A71"/>
    <mergeCell ref="B57:B61"/>
    <mergeCell ref="B62:B66"/>
    <mergeCell ref="B67:B71"/>
    <mergeCell ref="A73:A87"/>
    <mergeCell ref="B73:B77"/>
    <mergeCell ref="B78:B82"/>
    <mergeCell ref="B83:B87"/>
    <mergeCell ref="A89:A96"/>
    <mergeCell ref="B89:B92"/>
    <mergeCell ref="O7:O8"/>
    <mergeCell ref="D89:D92"/>
    <mergeCell ref="B93:B96"/>
    <mergeCell ref="D93:D96"/>
    <mergeCell ref="E7:E8"/>
    <mergeCell ref="F7:F8"/>
    <mergeCell ref="G7:G8"/>
    <mergeCell ref="H7:H8"/>
    <mergeCell ref="I7:I8"/>
    <mergeCell ref="J7:J8"/>
    <mergeCell ref="A6:D7"/>
    <mergeCell ref="A9:A23"/>
    <mergeCell ref="B9:B13"/>
    <mergeCell ref="B14:B18"/>
    <mergeCell ref="B19:B23"/>
    <mergeCell ref="A25:A39"/>
    <mergeCell ref="L7:L8"/>
    <mergeCell ref="M7:M8"/>
    <mergeCell ref="A8:B8"/>
    <mergeCell ref="N7:N8"/>
    <mergeCell ref="AA7:AA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M7:AM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N7:AN8"/>
    <mergeCell ref="AO7:AO8"/>
    <mergeCell ref="AP7:AP8"/>
    <mergeCell ref="AQ7:AQ8"/>
    <mergeCell ref="AR7:AR8"/>
  </mergeCells>
  <pageMargins left="0.511811024" right="0.511811024" top="0.78740157499999996" bottom="0.78740157499999996" header="0.31496062000000002" footer="0.31496062000000002"/>
  <pageSetup paperSize="9" scale="5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X44"/>
  <sheetViews>
    <sheetView workbookViewId="0">
      <selection activeCell="E30" sqref="E30"/>
    </sheetView>
  </sheetViews>
  <sheetFormatPr defaultRowHeight="12.75" x14ac:dyDescent="0.2"/>
  <cols>
    <col min="12" max="12" width="10" bestFit="1" customWidth="1"/>
  </cols>
  <sheetData>
    <row r="1" spans="1:24" ht="22.5" customHeight="1" x14ac:dyDescent="0.2">
      <c r="A1" s="770" t="s">
        <v>306</v>
      </c>
      <c r="B1" s="770"/>
      <c r="C1" s="770"/>
      <c r="D1" s="770"/>
      <c r="E1" s="770"/>
      <c r="F1" s="770"/>
      <c r="G1" s="770"/>
      <c r="H1" s="770"/>
      <c r="I1" s="770"/>
      <c r="J1" s="770"/>
      <c r="K1" s="770"/>
      <c r="L1" s="770"/>
    </row>
    <row r="2" spans="1:24" ht="25.5" customHeight="1" x14ac:dyDescent="0.2">
      <c r="A2" s="771"/>
      <c r="B2" s="772"/>
      <c r="C2" s="773"/>
      <c r="D2" s="158" t="s">
        <v>35</v>
      </c>
      <c r="E2" s="159" t="s">
        <v>297</v>
      </c>
      <c r="F2" s="159" t="s">
        <v>298</v>
      </c>
      <c r="G2" s="158" t="s">
        <v>299</v>
      </c>
      <c r="H2" s="158" t="s">
        <v>300</v>
      </c>
      <c r="I2" s="158" t="s">
        <v>301</v>
      </c>
      <c r="J2" s="158" t="s">
        <v>302</v>
      </c>
      <c r="K2" s="205" t="s">
        <v>305</v>
      </c>
      <c r="L2" s="158" t="s">
        <v>303</v>
      </c>
      <c r="M2" s="169"/>
      <c r="N2" s="9"/>
      <c r="O2" s="9"/>
      <c r="P2" s="167"/>
      <c r="Q2" s="167"/>
      <c r="R2" s="28"/>
      <c r="S2" s="170"/>
      <c r="T2" s="202"/>
      <c r="U2" s="202"/>
      <c r="V2" s="170"/>
      <c r="W2" s="170"/>
      <c r="X2" s="170"/>
    </row>
    <row r="3" spans="1:24" x14ac:dyDescent="0.2">
      <c r="A3" s="51" t="s">
        <v>34</v>
      </c>
      <c r="B3" s="488" t="s">
        <v>72</v>
      </c>
      <c r="C3" s="489"/>
      <c r="D3" s="192">
        <v>40</v>
      </c>
      <c r="E3" s="401">
        <f>'Horário Escolar'!F119*100/40</f>
        <v>80</v>
      </c>
      <c r="F3" s="401">
        <f>'Horário Escolar'!G119*100/40</f>
        <v>10</v>
      </c>
      <c r="G3" s="401">
        <v>0</v>
      </c>
      <c r="H3" s="401">
        <v>0</v>
      </c>
      <c r="I3" s="401">
        <v>0</v>
      </c>
      <c r="J3" s="401">
        <v>0</v>
      </c>
      <c r="K3" s="402">
        <f>'Horário Escolar'!I119*100/40</f>
        <v>0</v>
      </c>
      <c r="L3" s="401">
        <f>'Horário Escolar'!J119*100/40</f>
        <v>10</v>
      </c>
      <c r="M3" s="167"/>
      <c r="N3" s="9"/>
      <c r="O3" s="9"/>
      <c r="P3" s="203"/>
      <c r="Q3" s="203"/>
      <c r="R3" s="203"/>
      <c r="S3" s="203"/>
      <c r="T3" s="203"/>
      <c r="U3" s="203"/>
      <c r="V3" s="203"/>
      <c r="W3" s="203"/>
      <c r="X3" s="203"/>
    </row>
    <row r="4" spans="1:24" x14ac:dyDescent="0.2">
      <c r="A4" s="51" t="s">
        <v>24</v>
      </c>
      <c r="B4" s="490" t="s">
        <v>73</v>
      </c>
      <c r="C4" s="491"/>
      <c r="D4" s="192">
        <v>40</v>
      </c>
      <c r="E4" s="401">
        <f>'Horário Escolar'!F120*100/40</f>
        <v>55</v>
      </c>
      <c r="F4" s="401">
        <f>'Horário Escolar'!G120*100/40</f>
        <v>20</v>
      </c>
      <c r="G4" s="401"/>
      <c r="H4" s="401"/>
      <c r="I4" s="401"/>
      <c r="J4" s="401"/>
      <c r="K4" s="402">
        <f>'Horário Escolar'!I120*100/40</f>
        <v>15</v>
      </c>
      <c r="L4" s="401">
        <f>'Horário Escolar'!J120*100/40</f>
        <v>10</v>
      </c>
      <c r="M4" s="169"/>
      <c r="N4" s="9"/>
      <c r="O4" s="49"/>
      <c r="P4" s="203"/>
      <c r="Q4" s="203"/>
      <c r="R4" s="203"/>
      <c r="S4" s="203"/>
      <c r="T4" s="203"/>
      <c r="U4" s="203"/>
      <c r="V4" s="203"/>
      <c r="W4" s="203"/>
      <c r="X4" s="203"/>
    </row>
    <row r="5" spans="1:24" x14ac:dyDescent="0.2">
      <c r="A5" s="51" t="s">
        <v>25</v>
      </c>
      <c r="B5" s="492" t="s">
        <v>81</v>
      </c>
      <c r="C5" s="493"/>
      <c r="D5" s="192">
        <v>40</v>
      </c>
      <c r="E5" s="401">
        <f>'Horário Escolar'!F121*100/40</f>
        <v>30</v>
      </c>
      <c r="F5" s="401">
        <f>'Horário Escolar'!G121*100/40</f>
        <v>57.5</v>
      </c>
      <c r="G5" s="401">
        <v>0</v>
      </c>
      <c r="H5" s="401"/>
      <c r="I5" s="401"/>
      <c r="J5" s="401"/>
      <c r="K5" s="402">
        <f>'Horário Escolar'!I121*100/40</f>
        <v>2.5</v>
      </c>
      <c r="L5" s="401">
        <f>'Horário Escolar'!J121*100/40</f>
        <v>10</v>
      </c>
      <c r="M5" s="9"/>
      <c r="N5" s="9"/>
      <c r="O5" s="9"/>
      <c r="P5" s="203"/>
      <c r="Q5" s="203"/>
      <c r="R5" s="203"/>
      <c r="S5" s="203"/>
      <c r="T5" s="203"/>
      <c r="U5" s="203"/>
      <c r="V5" s="203"/>
      <c r="W5" s="203"/>
      <c r="X5" s="203"/>
    </row>
    <row r="6" spans="1:24" x14ac:dyDescent="0.2">
      <c r="A6" s="51" t="s">
        <v>26</v>
      </c>
      <c r="B6" s="618" t="s">
        <v>264</v>
      </c>
      <c r="C6" s="619"/>
      <c r="D6" s="192">
        <v>40</v>
      </c>
      <c r="E6" s="401">
        <f>'Horário Escolar'!F122*100/40</f>
        <v>80</v>
      </c>
      <c r="F6" s="401">
        <f>'Horário Escolar'!G122*100/40</f>
        <v>0</v>
      </c>
      <c r="G6" s="401"/>
      <c r="H6" s="401"/>
      <c r="I6" s="401"/>
      <c r="J6" s="401"/>
      <c r="K6" s="402">
        <f>'Horário Escolar'!I122*100/40</f>
        <v>10</v>
      </c>
      <c r="L6" s="401">
        <f>'Horário Escolar'!J122*100/40</f>
        <v>10</v>
      </c>
      <c r="M6" s="9"/>
      <c r="N6" s="9"/>
      <c r="O6" s="9"/>
      <c r="P6" s="203"/>
      <c r="Q6" s="203"/>
      <c r="R6" s="203"/>
      <c r="S6" s="203"/>
      <c r="T6" s="203"/>
      <c r="U6" s="203"/>
      <c r="V6" s="203"/>
      <c r="W6" s="203"/>
      <c r="X6" s="203"/>
    </row>
    <row r="7" spans="1:24" x14ac:dyDescent="0.2">
      <c r="A7" s="51" t="s">
        <v>27</v>
      </c>
      <c r="B7" s="574" t="s">
        <v>98</v>
      </c>
      <c r="C7" s="575"/>
      <c r="D7" s="192">
        <v>40</v>
      </c>
      <c r="E7" s="401">
        <f>'Horário Escolar'!F123*100/40</f>
        <v>80</v>
      </c>
      <c r="F7" s="401">
        <f>'Horário Escolar'!G123*100/40</f>
        <v>0</v>
      </c>
      <c r="G7" s="401"/>
      <c r="H7" s="401"/>
      <c r="I7" s="401"/>
      <c r="J7" s="401"/>
      <c r="K7" s="402">
        <f>'Horário Escolar'!I123*100/40</f>
        <v>10</v>
      </c>
      <c r="L7" s="401">
        <f>'Horário Escolar'!J123*100/40</f>
        <v>10</v>
      </c>
      <c r="M7" s="9"/>
      <c r="N7" s="9"/>
      <c r="O7" s="9"/>
      <c r="P7" s="203"/>
      <c r="Q7" s="203"/>
      <c r="R7" s="203"/>
      <c r="S7" s="203"/>
      <c r="T7" s="203"/>
      <c r="U7" s="203"/>
      <c r="V7" s="203"/>
      <c r="W7" s="203"/>
      <c r="X7" s="203"/>
    </row>
    <row r="8" spans="1:24" x14ac:dyDescent="0.2">
      <c r="A8" s="51" t="s">
        <v>28</v>
      </c>
      <c r="B8" s="578" t="s">
        <v>67</v>
      </c>
      <c r="C8" s="579"/>
      <c r="D8" s="192">
        <v>40</v>
      </c>
      <c r="E8" s="401">
        <f>'Horário Escolar'!F124*100/40</f>
        <v>30</v>
      </c>
      <c r="F8" s="401">
        <f>'Horário Escolar'!G124*100/40</f>
        <v>12.5</v>
      </c>
      <c r="G8" s="401"/>
      <c r="H8" s="401"/>
      <c r="I8" s="401"/>
      <c r="J8" s="401"/>
      <c r="K8" s="402">
        <f>'Horário Escolar'!I124*100/40</f>
        <v>47.5</v>
      </c>
      <c r="L8" s="401">
        <f>'Horário Escolar'!J124*100/40</f>
        <v>10</v>
      </c>
      <c r="M8" s="9"/>
      <c r="N8" s="9"/>
      <c r="O8" s="9"/>
      <c r="P8" s="203"/>
      <c r="Q8" s="203"/>
      <c r="R8" s="203"/>
      <c r="S8" s="203"/>
      <c r="T8" s="203"/>
      <c r="U8" s="203"/>
      <c r="V8" s="203"/>
      <c r="W8" s="203"/>
      <c r="X8" s="203"/>
    </row>
    <row r="9" spans="1:24" x14ac:dyDescent="0.2">
      <c r="A9" s="51" t="s">
        <v>29</v>
      </c>
      <c r="B9" s="564" t="s">
        <v>157</v>
      </c>
      <c r="C9" s="565"/>
      <c r="D9" s="192">
        <v>40</v>
      </c>
      <c r="E9" s="401">
        <f>'Horário Escolar'!F125*100/40</f>
        <v>5</v>
      </c>
      <c r="F9" s="401">
        <f>'Horário Escolar'!G125*100/40</f>
        <v>62.5</v>
      </c>
      <c r="G9" s="401"/>
      <c r="H9" s="401"/>
      <c r="I9" s="401"/>
      <c r="J9" s="401"/>
      <c r="K9" s="402">
        <f>'Horário Escolar'!I125*100/40</f>
        <v>22.5</v>
      </c>
      <c r="L9" s="401">
        <f>'Horário Escolar'!J125*100/40</f>
        <v>10</v>
      </c>
      <c r="M9" s="9"/>
      <c r="N9" s="9"/>
      <c r="O9" s="9"/>
      <c r="P9" s="203"/>
      <c r="Q9" s="203"/>
      <c r="R9" s="203"/>
      <c r="S9" s="203"/>
      <c r="T9" s="203"/>
      <c r="U9" s="203"/>
      <c r="V9" s="203"/>
      <c r="W9" s="203"/>
      <c r="X9" s="203"/>
    </row>
    <row r="10" spans="1:24" x14ac:dyDescent="0.2">
      <c r="A10" s="51" t="s">
        <v>30</v>
      </c>
      <c r="B10" s="568" t="s">
        <v>84</v>
      </c>
      <c r="C10" s="569"/>
      <c r="D10" s="192">
        <v>40</v>
      </c>
      <c r="E10" s="401">
        <v>70</v>
      </c>
      <c r="F10" s="401">
        <f>'Horário Escolar'!G126*100/40</f>
        <v>10</v>
      </c>
      <c r="G10" s="401">
        <v>0</v>
      </c>
      <c r="H10" s="401">
        <v>0</v>
      </c>
      <c r="I10" s="401">
        <v>0</v>
      </c>
      <c r="J10" s="401">
        <v>0</v>
      </c>
      <c r="K10" s="402">
        <f>'Horário Escolar'!I126*100/40</f>
        <v>0</v>
      </c>
      <c r="L10" s="401">
        <f>'Horário Escolar'!J126*100/40</f>
        <v>10</v>
      </c>
      <c r="M10" s="9"/>
      <c r="N10" s="9"/>
      <c r="O10" s="9"/>
      <c r="P10" s="203"/>
      <c r="Q10" s="203"/>
      <c r="R10" s="203"/>
      <c r="S10" s="203"/>
      <c r="T10" s="203"/>
      <c r="U10" s="203"/>
      <c r="V10" s="203"/>
      <c r="W10" s="203"/>
      <c r="X10" s="203"/>
    </row>
    <row r="11" spans="1:24" x14ac:dyDescent="0.2">
      <c r="A11" s="51" t="s">
        <v>31</v>
      </c>
      <c r="B11" s="612" t="s">
        <v>148</v>
      </c>
      <c r="C11" s="613"/>
      <c r="D11" s="192">
        <v>40</v>
      </c>
      <c r="E11" s="401">
        <f>'Horário Escolar'!F127*100/40</f>
        <v>30</v>
      </c>
      <c r="F11" s="401">
        <f>'Horário Escolar'!G127*100/40</f>
        <v>40</v>
      </c>
      <c r="G11" s="403"/>
      <c r="H11" s="403"/>
      <c r="I11" s="403"/>
      <c r="J11" s="403"/>
      <c r="K11" s="402">
        <f>'Horário Escolar'!I127*100/40</f>
        <v>20</v>
      </c>
      <c r="L11" s="401">
        <f>'Horário Escolar'!J127*100/40</f>
        <v>10</v>
      </c>
      <c r="M11" s="8"/>
      <c r="N11" s="8"/>
      <c r="O11" s="8"/>
      <c r="P11" s="203"/>
      <c r="Q11" s="203"/>
      <c r="R11" s="203"/>
      <c r="S11" s="203"/>
      <c r="T11" s="203"/>
      <c r="U11" s="203"/>
      <c r="V11" s="203"/>
      <c r="W11" s="203"/>
      <c r="X11" s="203"/>
    </row>
    <row r="12" spans="1:24" x14ac:dyDescent="0.2">
      <c r="A12" s="51" t="s">
        <v>32</v>
      </c>
      <c r="B12" s="614" t="s">
        <v>100</v>
      </c>
      <c r="C12" s="615"/>
      <c r="D12" s="192">
        <v>40</v>
      </c>
      <c r="E12" s="401">
        <v>60</v>
      </c>
      <c r="F12" s="401">
        <f>'Horário Escolar'!G128*100/40</f>
        <v>0</v>
      </c>
      <c r="G12" s="404"/>
      <c r="H12" s="404"/>
      <c r="I12" s="404"/>
      <c r="J12" s="404"/>
      <c r="K12" s="402">
        <f>'Horário Escolar'!I128*100/40</f>
        <v>35</v>
      </c>
      <c r="L12" s="401">
        <f>'Horário Escolar'!J128*100/40</f>
        <v>10</v>
      </c>
      <c r="M12" s="8"/>
      <c r="N12" s="8"/>
      <c r="O12" s="8"/>
      <c r="P12" s="203"/>
      <c r="Q12" s="203"/>
      <c r="R12" s="203"/>
      <c r="S12" s="203"/>
      <c r="T12" s="203"/>
      <c r="U12" s="203"/>
      <c r="V12" s="203"/>
      <c r="W12" s="203"/>
      <c r="X12" s="203"/>
    </row>
    <row r="13" spans="1:24" x14ac:dyDescent="0.2">
      <c r="A13" s="51" t="s">
        <v>39</v>
      </c>
      <c r="B13" s="572" t="s">
        <v>64</v>
      </c>
      <c r="C13" s="573"/>
      <c r="D13" s="192">
        <v>40</v>
      </c>
      <c r="E13" s="401">
        <v>80</v>
      </c>
      <c r="F13" s="401">
        <f>'Horário Escolar'!G129*100/40</f>
        <v>0</v>
      </c>
      <c r="G13" s="404"/>
      <c r="H13" s="404"/>
      <c r="I13" s="404"/>
      <c r="J13" s="404"/>
      <c r="K13" s="402">
        <f>'Horário Escolar'!I129*100/40</f>
        <v>15</v>
      </c>
      <c r="L13" s="401">
        <f>'Horário Escolar'!J129*100/40</f>
        <v>10</v>
      </c>
      <c r="M13" s="8"/>
      <c r="N13" s="8"/>
      <c r="O13" s="8"/>
      <c r="P13" s="203"/>
      <c r="Q13" s="203"/>
      <c r="R13" s="203"/>
      <c r="S13" s="203"/>
      <c r="T13" s="203"/>
      <c r="U13" s="203"/>
      <c r="V13" s="203"/>
      <c r="W13" s="203"/>
      <c r="X13" s="203"/>
    </row>
    <row r="14" spans="1:24" x14ac:dyDescent="0.2">
      <c r="A14" s="51" t="s">
        <v>40</v>
      </c>
      <c r="B14" s="610" t="s">
        <v>93</v>
      </c>
      <c r="C14" s="611"/>
      <c r="D14" s="193">
        <v>40</v>
      </c>
      <c r="E14" s="401">
        <f>'Horário Escolar'!F130*100/40</f>
        <v>20</v>
      </c>
      <c r="F14" s="401">
        <v>55</v>
      </c>
      <c r="G14" s="405"/>
      <c r="H14" s="406"/>
      <c r="I14" s="406"/>
      <c r="J14" s="406"/>
      <c r="K14" s="402">
        <f>'Horário Escolar'!I130*100/40</f>
        <v>12.5</v>
      </c>
      <c r="L14" s="401">
        <f>'Horário Escolar'!J130*100/40</f>
        <v>10</v>
      </c>
      <c r="M14" s="8"/>
      <c r="N14" s="8"/>
      <c r="O14" s="8"/>
      <c r="P14" s="203"/>
      <c r="Q14" s="203"/>
      <c r="R14" s="203"/>
      <c r="S14" s="203"/>
      <c r="T14" s="203"/>
      <c r="U14" s="203"/>
      <c r="V14" s="203"/>
      <c r="W14" s="203"/>
      <c r="X14" s="203"/>
    </row>
    <row r="15" spans="1:24" x14ac:dyDescent="0.2">
      <c r="A15" s="51" t="s">
        <v>41</v>
      </c>
      <c r="B15" s="620" t="s">
        <v>46</v>
      </c>
      <c r="C15" s="621"/>
      <c r="D15" s="192">
        <v>40</v>
      </c>
      <c r="E15" s="401">
        <f>'Horário Escolar'!F131*100/40</f>
        <v>50</v>
      </c>
      <c r="F15" s="401">
        <f>'Horário Escolar'!G131*100/40</f>
        <v>0</v>
      </c>
      <c r="G15" s="401"/>
      <c r="H15" s="407"/>
      <c r="I15" s="407"/>
      <c r="J15" s="407"/>
      <c r="K15" s="402">
        <f>'Horário Escolar'!I131*100/40</f>
        <v>40</v>
      </c>
      <c r="L15" s="401">
        <f>'Horário Escolar'!J131*100/40</f>
        <v>10</v>
      </c>
      <c r="M15" s="8"/>
      <c r="N15" s="8"/>
      <c r="O15" s="8"/>
      <c r="P15" s="203"/>
      <c r="Q15" s="203"/>
      <c r="R15" s="203"/>
      <c r="S15" s="203"/>
      <c r="T15" s="203"/>
      <c r="U15" s="203"/>
      <c r="V15" s="203"/>
      <c r="W15" s="203"/>
      <c r="X15" s="203"/>
    </row>
    <row r="16" spans="1:24" x14ac:dyDescent="0.2">
      <c r="A16" s="51" t="s">
        <v>244</v>
      </c>
      <c r="B16" s="426" t="s">
        <v>265</v>
      </c>
      <c r="C16" s="427"/>
      <c r="D16" s="194">
        <v>40</v>
      </c>
      <c r="E16" s="401">
        <v>50</v>
      </c>
      <c r="F16" s="401">
        <f>'Horário Escolar'!G132*100/40</f>
        <v>0</v>
      </c>
      <c r="G16" s="382"/>
      <c r="H16" s="381"/>
      <c r="I16" s="381"/>
      <c r="J16" s="381"/>
      <c r="K16" s="402">
        <f>'Horário Escolar'!I132*100/40</f>
        <v>50</v>
      </c>
      <c r="L16" s="401">
        <f>'Horário Escolar'!J132*100/40</f>
        <v>10</v>
      </c>
      <c r="M16" s="23"/>
      <c r="N16" s="23"/>
      <c r="O16" s="23"/>
      <c r="P16" s="203"/>
      <c r="Q16" s="203"/>
      <c r="R16" s="203"/>
      <c r="S16" s="203"/>
      <c r="T16" s="203"/>
      <c r="U16" s="203"/>
      <c r="V16" s="203"/>
      <c r="W16" s="203"/>
      <c r="X16" s="203"/>
    </row>
    <row r="17" spans="1:24" x14ac:dyDescent="0.2">
      <c r="A17" s="51" t="s">
        <v>245</v>
      </c>
      <c r="B17" s="775" t="s">
        <v>149</v>
      </c>
      <c r="C17" s="776"/>
      <c r="D17" s="194">
        <v>40</v>
      </c>
      <c r="E17" s="401">
        <f>'Horário Escolar'!F133*100/40</f>
        <v>30</v>
      </c>
      <c r="F17" s="401">
        <f>'Horário Escolar'!G133*100/40</f>
        <v>0</v>
      </c>
      <c r="G17" s="382"/>
      <c r="H17" s="381"/>
      <c r="I17" s="381"/>
      <c r="J17" s="381"/>
      <c r="K17" s="402">
        <f>'Horário Escolar'!I133*100/40</f>
        <v>60</v>
      </c>
      <c r="L17" s="401">
        <f>'Horário Escolar'!J133*100/40</f>
        <v>10</v>
      </c>
      <c r="M17" s="8"/>
      <c r="N17" s="8"/>
      <c r="O17" s="8"/>
      <c r="P17" s="203"/>
      <c r="Q17" s="203"/>
      <c r="R17" s="203"/>
      <c r="S17" s="203"/>
      <c r="T17" s="203"/>
      <c r="U17" s="203"/>
      <c r="V17" s="203"/>
      <c r="W17" s="203"/>
      <c r="X17" s="203"/>
    </row>
    <row r="18" spans="1:24" x14ac:dyDescent="0.2">
      <c r="A18" s="51" t="s">
        <v>246</v>
      </c>
      <c r="B18" s="566" t="s">
        <v>238</v>
      </c>
      <c r="C18" s="567"/>
      <c r="D18" s="193">
        <v>40</v>
      </c>
      <c r="E18" s="401">
        <f>'Horário Escolar'!F134*100/40</f>
        <v>60</v>
      </c>
      <c r="F18" s="401">
        <f>'Horário Escolar'!G134*100/40</f>
        <v>0</v>
      </c>
      <c r="G18" s="401"/>
      <c r="H18" s="407"/>
      <c r="I18" s="407"/>
      <c r="J18" s="407"/>
      <c r="K18" s="402">
        <f>'Horário Escolar'!I134*100/40</f>
        <v>30</v>
      </c>
      <c r="L18" s="401">
        <f>'Horário Escolar'!J134*100/40</f>
        <v>10</v>
      </c>
      <c r="M18" s="8"/>
      <c r="N18" s="8"/>
      <c r="O18" s="8"/>
      <c r="P18" s="203"/>
      <c r="Q18" s="203"/>
      <c r="R18" s="203"/>
      <c r="S18" s="203"/>
      <c r="T18" s="203"/>
      <c r="U18" s="203"/>
      <c r="V18" s="203"/>
      <c r="W18" s="203"/>
      <c r="X18" s="203"/>
    </row>
    <row r="19" spans="1:24" x14ac:dyDescent="0.2">
      <c r="A19" s="51" t="s">
        <v>247</v>
      </c>
      <c r="B19" s="436" t="s">
        <v>240</v>
      </c>
      <c r="C19" s="437"/>
      <c r="D19" s="192">
        <v>40</v>
      </c>
      <c r="E19" s="401">
        <f>'Horário Escolar'!F135*100/40</f>
        <v>70</v>
      </c>
      <c r="F19" s="401">
        <f>'Horário Escolar'!G135*100/40</f>
        <v>0</v>
      </c>
      <c r="G19" s="401">
        <v>0</v>
      </c>
      <c r="H19" s="407">
        <v>0</v>
      </c>
      <c r="I19" s="407">
        <v>0</v>
      </c>
      <c r="J19" s="407">
        <v>0</v>
      </c>
      <c r="K19" s="402">
        <f>'Horário Escolar'!I135*100/40</f>
        <v>20</v>
      </c>
      <c r="L19" s="401">
        <f>'Horário Escolar'!J135*100/40</f>
        <v>10</v>
      </c>
      <c r="M19" s="8"/>
      <c r="N19" s="8"/>
      <c r="O19" s="8"/>
      <c r="P19" s="203"/>
      <c r="Q19" s="203"/>
      <c r="R19" s="203"/>
      <c r="S19" s="203"/>
      <c r="T19" s="203"/>
      <c r="U19" s="203"/>
      <c r="V19" s="203"/>
      <c r="W19" s="203"/>
      <c r="X19" s="203"/>
    </row>
    <row r="20" spans="1:24" x14ac:dyDescent="0.2">
      <c r="A20" s="51" t="s">
        <v>248</v>
      </c>
      <c r="B20" s="766" t="s">
        <v>242</v>
      </c>
      <c r="C20" s="767"/>
      <c r="D20" s="194">
        <v>40</v>
      </c>
      <c r="E20" s="401">
        <f>'Horário Escolar'!F136*100/40</f>
        <v>50</v>
      </c>
      <c r="F20" s="401">
        <f>'Horário Escolar'!G136*100/40</f>
        <v>20</v>
      </c>
      <c r="G20" s="401"/>
      <c r="H20" s="407"/>
      <c r="I20" s="407"/>
      <c r="J20" s="407"/>
      <c r="K20" s="402">
        <f>'Horário Escolar'!I136*100/40</f>
        <v>20</v>
      </c>
      <c r="L20" s="401">
        <f>'Horário Escolar'!J136*100/40</f>
        <v>10</v>
      </c>
      <c r="M20" s="8"/>
      <c r="N20" s="8"/>
      <c r="O20" s="8"/>
      <c r="P20" s="203"/>
      <c r="Q20" s="203"/>
      <c r="R20" s="203"/>
      <c r="S20" s="203"/>
      <c r="T20" s="203"/>
      <c r="U20" s="203"/>
      <c r="V20" s="203"/>
      <c r="W20" s="203"/>
      <c r="X20" s="203"/>
    </row>
    <row r="21" spans="1:24" x14ac:dyDescent="0.2">
      <c r="A21" s="51" t="s">
        <v>249</v>
      </c>
      <c r="B21" s="430" t="s">
        <v>189</v>
      </c>
      <c r="C21" s="431"/>
      <c r="D21" s="194">
        <v>40</v>
      </c>
      <c r="E21" s="401">
        <f>'Horário Escolar'!F137*100/40</f>
        <v>67.5</v>
      </c>
      <c r="F21" s="401">
        <f>'Horário Escolar'!G137*100/40</f>
        <v>0</v>
      </c>
      <c r="G21" s="401"/>
      <c r="H21" s="407"/>
      <c r="I21" s="407"/>
      <c r="J21" s="407"/>
      <c r="K21" s="402">
        <f>'Horário Escolar'!I137*100/40</f>
        <v>22.5</v>
      </c>
      <c r="L21" s="401">
        <f>'Horário Escolar'!J137*100/40</f>
        <v>10</v>
      </c>
      <c r="M21" s="8"/>
      <c r="N21" s="8"/>
      <c r="O21" s="8"/>
      <c r="P21" s="203"/>
      <c r="Q21" s="203"/>
      <c r="R21" s="203"/>
      <c r="S21" s="203"/>
      <c r="T21" s="203"/>
      <c r="U21" s="203"/>
      <c r="V21" s="203"/>
      <c r="W21" s="203"/>
      <c r="X21" s="203"/>
    </row>
    <row r="22" spans="1:24" x14ac:dyDescent="0.2">
      <c r="A22" s="51" t="s">
        <v>250</v>
      </c>
      <c r="B22" s="432" t="s">
        <v>194</v>
      </c>
      <c r="C22" s="433"/>
      <c r="D22" s="194">
        <v>40</v>
      </c>
      <c r="E22" s="401">
        <f>'Horário Escolar'!F138*100/40</f>
        <v>62.5</v>
      </c>
      <c r="F22" s="401">
        <f>'Horário Escolar'!G138*100/40</f>
        <v>0</v>
      </c>
      <c r="G22" s="401"/>
      <c r="H22" s="407"/>
      <c r="I22" s="407"/>
      <c r="J22" s="407"/>
      <c r="K22" s="402">
        <f>'Horário Escolar'!I138*100/40</f>
        <v>27.5</v>
      </c>
      <c r="L22" s="401">
        <f>'Horário Escolar'!J138*100/40</f>
        <v>10</v>
      </c>
      <c r="M22" s="8"/>
      <c r="N22" s="8"/>
      <c r="O22" s="8"/>
      <c r="P22" s="203"/>
      <c r="Q22" s="203"/>
      <c r="R22" s="203"/>
      <c r="S22" s="203"/>
      <c r="T22" s="203"/>
      <c r="U22" s="203"/>
      <c r="V22" s="203"/>
      <c r="W22" s="203"/>
      <c r="X22" s="203"/>
    </row>
    <row r="23" spans="1:24" x14ac:dyDescent="0.2">
      <c r="A23" s="51" t="s">
        <v>251</v>
      </c>
      <c r="B23" s="512" t="s">
        <v>181</v>
      </c>
      <c r="C23" s="513"/>
      <c r="D23" s="192">
        <v>40</v>
      </c>
      <c r="E23" s="401">
        <f>'Horário Escolar'!F139*100/40</f>
        <v>37.5</v>
      </c>
      <c r="F23" s="401">
        <f>'Horário Escolar'!G139*100/40</f>
        <v>20</v>
      </c>
      <c r="G23" s="401"/>
      <c r="H23" s="407"/>
      <c r="I23" s="407"/>
      <c r="J23" s="407"/>
      <c r="K23" s="402">
        <f>'Horário Escolar'!I139*100/40</f>
        <v>32.5</v>
      </c>
      <c r="L23" s="401">
        <f>'Horário Escolar'!J139*100/40</f>
        <v>10</v>
      </c>
      <c r="M23" s="8"/>
      <c r="N23" s="8"/>
      <c r="O23" s="8"/>
      <c r="P23" s="52"/>
      <c r="Q23" s="765"/>
      <c r="R23" s="765"/>
      <c r="S23" s="204"/>
      <c r="T23" s="52"/>
      <c r="U23" s="52"/>
      <c r="V23" s="52"/>
      <c r="W23" s="204"/>
      <c r="X23" s="52"/>
    </row>
    <row r="24" spans="1:24" x14ac:dyDescent="0.2">
      <c r="A24" s="51" t="s">
        <v>252</v>
      </c>
      <c r="B24" s="450" t="s">
        <v>222</v>
      </c>
      <c r="C24" s="451"/>
      <c r="D24" s="192">
        <v>40</v>
      </c>
      <c r="E24" s="401">
        <f>'Horário Escolar'!R119*100/40</f>
        <v>20</v>
      </c>
      <c r="F24" s="401">
        <f>'Horário Escolar'!S119*100/40</f>
        <v>30</v>
      </c>
      <c r="G24" s="401"/>
      <c r="H24" s="408"/>
      <c r="I24" s="408"/>
      <c r="J24" s="408"/>
      <c r="K24" s="402">
        <f>'Horário Escolar'!U119*100/40</f>
        <v>40</v>
      </c>
      <c r="L24" s="401">
        <f>'Horário Escolar'!V119*100/40</f>
        <v>10</v>
      </c>
      <c r="P24" s="203"/>
      <c r="Q24" s="203"/>
      <c r="R24" s="203"/>
      <c r="S24" s="203"/>
      <c r="T24" s="203"/>
      <c r="U24" s="203"/>
      <c r="V24" s="203"/>
      <c r="W24" s="203"/>
      <c r="X24" s="203"/>
    </row>
    <row r="25" spans="1:24" x14ac:dyDescent="0.2">
      <c r="A25" s="51" t="s">
        <v>253</v>
      </c>
      <c r="B25" s="626" t="s">
        <v>220</v>
      </c>
      <c r="C25" s="627"/>
      <c r="D25" s="192">
        <v>20</v>
      </c>
      <c r="E25" s="401">
        <f>'Horário Escolar'!R120*100/20</f>
        <v>0</v>
      </c>
      <c r="F25" s="401">
        <f>'Horário Escolar'!S120*100/20</f>
        <v>90</v>
      </c>
      <c r="G25" s="401">
        <v>0</v>
      </c>
      <c r="H25" s="401">
        <v>0</v>
      </c>
      <c r="I25" s="401">
        <v>0</v>
      </c>
      <c r="J25" s="401">
        <v>0</v>
      </c>
      <c r="K25" s="409">
        <f>'Horário Escolar'!U120*100/20</f>
        <v>0</v>
      </c>
      <c r="L25" s="403">
        <f>'Horário Escolar'!V120*100/20</f>
        <v>10</v>
      </c>
    </row>
    <row r="26" spans="1:24" x14ac:dyDescent="0.2">
      <c r="A26" s="51" t="s">
        <v>254</v>
      </c>
      <c r="B26" s="428" t="s">
        <v>218</v>
      </c>
      <c r="C26" s="429"/>
      <c r="D26" s="192">
        <v>20</v>
      </c>
      <c r="E26" s="401">
        <f>'Horário Escolar'!R121*100/20</f>
        <v>0</v>
      </c>
      <c r="F26" s="401">
        <f>'Horário Escolar'!S121*100/20</f>
        <v>90</v>
      </c>
      <c r="G26" s="401">
        <v>0</v>
      </c>
      <c r="H26" s="401">
        <v>0</v>
      </c>
      <c r="I26" s="401">
        <v>0</v>
      </c>
      <c r="J26" s="401">
        <v>0</v>
      </c>
      <c r="K26" s="409">
        <f>'Horário Escolar'!U121*100/20</f>
        <v>0</v>
      </c>
      <c r="L26" s="403">
        <f>'Horário Escolar'!V121*100/20</f>
        <v>10</v>
      </c>
    </row>
    <row r="27" spans="1:24" x14ac:dyDescent="0.2">
      <c r="A27" s="51" t="s">
        <v>255</v>
      </c>
      <c r="B27" s="452" t="s">
        <v>234</v>
      </c>
      <c r="C27" s="453"/>
      <c r="D27" s="192">
        <v>20</v>
      </c>
      <c r="E27" s="401">
        <f>'Horário Escolar'!R122*100/20</f>
        <v>0</v>
      </c>
      <c r="F27" s="401">
        <f>'Horário Escolar'!S122*100/20</f>
        <v>80</v>
      </c>
      <c r="G27" s="401">
        <v>0</v>
      </c>
      <c r="H27" s="401">
        <v>0</v>
      </c>
      <c r="I27" s="401">
        <v>0</v>
      </c>
      <c r="J27" s="401">
        <v>0</v>
      </c>
      <c r="K27" s="409">
        <f>'Horário Escolar'!U122*100/20</f>
        <v>10</v>
      </c>
      <c r="L27" s="403">
        <f>'Horário Escolar'!V122*100/20</f>
        <v>10</v>
      </c>
    </row>
    <row r="28" spans="1:24" x14ac:dyDescent="0.2">
      <c r="A28" s="51" t="s">
        <v>256</v>
      </c>
      <c r="B28" s="494" t="s">
        <v>208</v>
      </c>
      <c r="C28" s="495"/>
      <c r="D28" s="192">
        <v>40</v>
      </c>
      <c r="E28" s="401">
        <f>'Horário Escolar'!R123*100/40</f>
        <v>0</v>
      </c>
      <c r="F28" s="401">
        <f>'Horário Escolar'!S123*100/40</f>
        <v>52.5</v>
      </c>
      <c r="G28" s="401"/>
      <c r="H28" s="408"/>
      <c r="I28" s="408"/>
      <c r="J28" s="408"/>
      <c r="K28" s="402">
        <f>'Horário Escolar'!U123*100/40</f>
        <v>37.5</v>
      </c>
      <c r="L28" s="404">
        <f>'Horário Escolar'!V123*100/40</f>
        <v>10</v>
      </c>
    </row>
    <row r="29" spans="1:24" x14ac:dyDescent="0.2">
      <c r="A29" s="51" t="s">
        <v>257</v>
      </c>
      <c r="B29" s="628" t="s">
        <v>76</v>
      </c>
      <c r="C29" s="629"/>
      <c r="D29" s="192">
        <v>40</v>
      </c>
      <c r="E29" s="401">
        <f>'Horário Escolar'!R124*100/40</f>
        <v>25</v>
      </c>
      <c r="F29" s="401">
        <f>'Horário Escolar'!S124*100/40</f>
        <v>22.5</v>
      </c>
      <c r="G29" s="401"/>
      <c r="H29" s="408"/>
      <c r="I29" s="408"/>
      <c r="J29" s="408"/>
      <c r="K29" s="402">
        <f>'Horário Escolar'!U124*100/40</f>
        <v>42.5</v>
      </c>
      <c r="L29" s="404">
        <f>'Horário Escolar'!V124*100/40</f>
        <v>10</v>
      </c>
    </row>
    <row r="30" spans="1:24" x14ac:dyDescent="0.2">
      <c r="A30" s="51" t="s">
        <v>258</v>
      </c>
      <c r="B30" s="434" t="s">
        <v>83</v>
      </c>
      <c r="C30" s="435"/>
      <c r="D30" s="192">
        <v>40</v>
      </c>
      <c r="E30" s="401">
        <v>8</v>
      </c>
      <c r="F30" s="401">
        <v>51</v>
      </c>
      <c r="G30" s="410"/>
      <c r="H30" s="408"/>
      <c r="I30" s="408"/>
      <c r="J30" s="408"/>
      <c r="K30" s="402">
        <f>'Horário Escolar'!U125*100/40</f>
        <v>35</v>
      </c>
      <c r="L30" s="404">
        <f>'Horário Escolar'!V125*100/40</f>
        <v>10</v>
      </c>
    </row>
    <row r="31" spans="1:24" x14ac:dyDescent="0.2">
      <c r="A31" s="51" t="s">
        <v>259</v>
      </c>
      <c r="B31" s="562" t="s">
        <v>261</v>
      </c>
      <c r="C31" s="563"/>
      <c r="D31" s="192">
        <v>40</v>
      </c>
      <c r="E31" s="401">
        <f>'Horário Escolar'!R126*100/40</f>
        <v>65</v>
      </c>
      <c r="F31" s="401">
        <f>'Horário Escolar'!S126*100/40</f>
        <v>0</v>
      </c>
      <c r="G31" s="401"/>
      <c r="H31" s="408"/>
      <c r="I31" s="408"/>
      <c r="J31" s="408"/>
      <c r="K31" s="402">
        <f>'Horário Escolar'!U126*100/40</f>
        <v>25</v>
      </c>
      <c r="L31" s="404">
        <f>'Horário Escolar'!V126*100/40</f>
        <v>10</v>
      </c>
    </row>
    <row r="32" spans="1:24" x14ac:dyDescent="0.2">
      <c r="A32" s="51" t="s">
        <v>260</v>
      </c>
      <c r="B32" s="616" t="s">
        <v>173</v>
      </c>
      <c r="C32" s="617"/>
      <c r="D32" s="192">
        <v>40</v>
      </c>
      <c r="E32" s="401">
        <f>'Horário Escolar'!R127*100/40</f>
        <v>45</v>
      </c>
      <c r="F32" s="401">
        <f>'Horário Escolar'!S127*100/40</f>
        <v>40</v>
      </c>
      <c r="G32" s="401"/>
      <c r="H32" s="408"/>
      <c r="I32" s="408"/>
      <c r="J32" s="408"/>
      <c r="K32" s="402">
        <f>'Horário Escolar'!U127*100/40</f>
        <v>5</v>
      </c>
      <c r="L32" s="404">
        <f>'Horário Escolar'!V127*100/40</f>
        <v>10</v>
      </c>
    </row>
    <row r="33" spans="1:12" x14ac:dyDescent="0.2">
      <c r="A33" s="51" t="s">
        <v>290</v>
      </c>
      <c r="B33" s="496" t="s">
        <v>263</v>
      </c>
      <c r="C33" s="497"/>
      <c r="D33" s="192">
        <v>20</v>
      </c>
      <c r="E33" s="401">
        <f>'Horário Escolar'!R128*100/40</f>
        <v>40</v>
      </c>
      <c r="F33" s="401">
        <f>'Horário Escolar'!S128*100/40</f>
        <v>0</v>
      </c>
      <c r="G33" s="401"/>
      <c r="H33" s="408"/>
      <c r="I33" s="408"/>
      <c r="J33" s="408"/>
      <c r="K33" s="402">
        <f>'Horário Escolar'!U128*100/40</f>
        <v>5</v>
      </c>
      <c r="L33" s="401">
        <f>'Horário Escolar'!V128*100/40</f>
        <v>5</v>
      </c>
    </row>
    <row r="34" spans="1:12" x14ac:dyDescent="0.2">
      <c r="A34" s="51" t="s">
        <v>374</v>
      </c>
      <c r="B34" s="624"/>
      <c r="C34" s="625"/>
      <c r="D34" s="146"/>
      <c r="E34" s="401">
        <f>'Horário Escolar'!R129*100/40</f>
        <v>0</v>
      </c>
      <c r="F34" s="401">
        <f>'Horário Escolar'!S129*100/40</f>
        <v>0</v>
      </c>
      <c r="G34" s="410"/>
      <c r="H34" s="408"/>
      <c r="I34" s="408"/>
      <c r="J34" s="408"/>
      <c r="K34" s="402"/>
      <c r="L34" s="410"/>
    </row>
    <row r="35" spans="1:12" x14ac:dyDescent="0.2">
      <c r="A35" s="184" t="s">
        <v>273</v>
      </c>
      <c r="B35" s="570" t="s">
        <v>274</v>
      </c>
      <c r="C35" s="571"/>
      <c r="D35" s="192">
        <v>40</v>
      </c>
      <c r="E35" s="401">
        <f>'Horário Escolar'!R130*100/40</f>
        <v>30</v>
      </c>
      <c r="F35" s="401">
        <f>'Horário Escolar'!S130*100/40</f>
        <v>0</v>
      </c>
      <c r="G35" s="401"/>
      <c r="H35" s="408"/>
      <c r="I35" s="408"/>
      <c r="J35" s="408"/>
      <c r="K35" s="402">
        <f>'Horário Escolar'!U130*100/40</f>
        <v>60</v>
      </c>
      <c r="L35" s="404">
        <f>'Horário Escolar'!V130*100/40</f>
        <v>10</v>
      </c>
    </row>
    <row r="36" spans="1:12" x14ac:dyDescent="0.2">
      <c r="A36" s="51" t="s">
        <v>284</v>
      </c>
      <c r="B36" s="580" t="s">
        <v>104</v>
      </c>
      <c r="C36" s="581"/>
      <c r="D36" s="195">
        <v>40</v>
      </c>
      <c r="E36" s="401">
        <f>'Horário Escolar'!R131*100/40</f>
        <v>25</v>
      </c>
      <c r="F36" s="401">
        <f>'Horário Escolar'!S131*100/40</f>
        <v>22.5</v>
      </c>
      <c r="G36" s="401"/>
      <c r="H36" s="408"/>
      <c r="I36" s="408"/>
      <c r="J36" s="408"/>
      <c r="K36" s="402">
        <f>'Horário Escolar'!U131*100/40</f>
        <v>42.5</v>
      </c>
      <c r="L36" s="404">
        <f>'Horário Escolar'!V131*100/40</f>
        <v>10</v>
      </c>
    </row>
    <row r="37" spans="1:12" x14ac:dyDescent="0.2">
      <c r="A37" s="51" t="s">
        <v>38</v>
      </c>
      <c r="B37" s="446" t="s">
        <v>60</v>
      </c>
      <c r="C37" s="447"/>
      <c r="D37" s="192">
        <v>28</v>
      </c>
      <c r="E37" s="411">
        <f>'Horário Escolar'!R132*100/28</f>
        <v>35.714285714285715</v>
      </c>
      <c r="F37" s="411">
        <f>'Horário Escolar'!S132*100/28</f>
        <v>53.571428571428569</v>
      </c>
      <c r="G37" s="401">
        <v>0</v>
      </c>
      <c r="H37" s="401">
        <v>0</v>
      </c>
      <c r="I37" s="401">
        <v>0</v>
      </c>
      <c r="J37" s="401">
        <v>0</v>
      </c>
      <c r="K37" s="412">
        <f>'Horário Escolar'!U132*100/28</f>
        <v>0</v>
      </c>
      <c r="L37" s="413">
        <f>'Horário Escolar'!V132*100/28</f>
        <v>10.714285714285714</v>
      </c>
    </row>
    <row r="38" spans="1:12" x14ac:dyDescent="0.2">
      <c r="A38" s="146" t="s">
        <v>162</v>
      </c>
      <c r="B38" s="768" t="s">
        <v>164</v>
      </c>
      <c r="C38" s="769"/>
      <c r="D38" s="192">
        <v>40</v>
      </c>
      <c r="E38" s="401">
        <f>'Horário Escolar'!R133*100/40</f>
        <v>0</v>
      </c>
      <c r="F38" s="401">
        <f>'Horário Escolar'!S133*100/40</f>
        <v>40</v>
      </c>
      <c r="G38" s="401"/>
      <c r="H38" s="408"/>
      <c r="I38" s="408"/>
      <c r="J38" s="408"/>
      <c r="K38" s="402">
        <f>'Horário Escolar'!U133*100/40</f>
        <v>50</v>
      </c>
      <c r="L38" s="404">
        <f>'Horário Escolar'!V133*100/40</f>
        <v>10</v>
      </c>
    </row>
    <row r="39" spans="1:12" x14ac:dyDescent="0.2">
      <c r="A39" s="146" t="s">
        <v>162</v>
      </c>
      <c r="B39" s="498" t="s">
        <v>172</v>
      </c>
      <c r="C39" s="499"/>
      <c r="D39" s="192">
        <v>40</v>
      </c>
      <c r="E39" s="401">
        <f>'Horário Escolar'!R134*100/40</f>
        <v>50</v>
      </c>
      <c r="F39" s="401">
        <f>'Horário Escolar'!S134*100/40</f>
        <v>0</v>
      </c>
      <c r="G39" s="401"/>
      <c r="H39" s="408"/>
      <c r="I39" s="408"/>
      <c r="J39" s="408"/>
      <c r="K39" s="402">
        <f>'Horário Escolar'!U134*100/40</f>
        <v>40</v>
      </c>
      <c r="L39" s="404">
        <f>'Horário Escolar'!V134*100/40</f>
        <v>10</v>
      </c>
    </row>
    <row r="40" spans="1:12" x14ac:dyDescent="0.2">
      <c r="A40" s="146" t="s">
        <v>162</v>
      </c>
      <c r="B40" s="440" t="s">
        <v>174</v>
      </c>
      <c r="C40" s="441"/>
      <c r="D40" s="192">
        <v>40</v>
      </c>
      <c r="E40" s="401">
        <f>'Horário Escolar'!R135*100/40</f>
        <v>50</v>
      </c>
      <c r="F40" s="401">
        <f>'Horário Escolar'!S135*100/40</f>
        <v>0</v>
      </c>
      <c r="G40" s="401"/>
      <c r="H40" s="408"/>
      <c r="I40" s="408"/>
      <c r="J40" s="408"/>
      <c r="K40" s="402">
        <f>'Horário Escolar'!U135*100/40</f>
        <v>40</v>
      </c>
      <c r="L40" s="404">
        <f>'Horário Escolar'!V135*100/40</f>
        <v>10</v>
      </c>
    </row>
    <row r="41" spans="1:12" x14ac:dyDescent="0.2">
      <c r="A41" s="146" t="s">
        <v>162</v>
      </c>
      <c r="B41" s="442" t="s">
        <v>176</v>
      </c>
      <c r="C41" s="443"/>
      <c r="D41" s="192">
        <v>40</v>
      </c>
      <c r="E41" s="401">
        <f>'Horário Escolar'!R136*100/40</f>
        <v>100</v>
      </c>
      <c r="F41" s="401">
        <f>'Horário Escolar'!S136*100/40</f>
        <v>0</v>
      </c>
      <c r="G41" s="401">
        <v>0</v>
      </c>
      <c r="H41" s="401">
        <v>0</v>
      </c>
      <c r="I41" s="401">
        <v>0</v>
      </c>
      <c r="J41" s="401">
        <v>0</v>
      </c>
      <c r="K41" s="402">
        <f>'Horário Escolar'!U136*100/40</f>
        <v>0</v>
      </c>
      <c r="L41" s="404">
        <f>'Horário Escolar'!V136*100/40</f>
        <v>0</v>
      </c>
    </row>
    <row r="42" spans="1:12" x14ac:dyDescent="0.2">
      <c r="A42" s="146" t="s">
        <v>162</v>
      </c>
      <c r="B42" s="484" t="s">
        <v>163</v>
      </c>
      <c r="C42" s="485"/>
      <c r="D42" s="192">
        <v>40</v>
      </c>
      <c r="E42" s="401">
        <f>'Horário Escolar'!R137*100/40</f>
        <v>50</v>
      </c>
      <c r="F42" s="401">
        <f>'Horário Escolar'!S137*100/40</f>
        <v>0</v>
      </c>
      <c r="G42" s="401"/>
      <c r="H42" s="408"/>
      <c r="I42" s="408"/>
      <c r="J42" s="408"/>
      <c r="K42" s="402">
        <f>'Horário Escolar'!U137*100/40</f>
        <v>40</v>
      </c>
      <c r="L42" s="404">
        <f>'Horário Escolar'!V137*100/40</f>
        <v>10</v>
      </c>
    </row>
    <row r="43" spans="1:12" x14ac:dyDescent="0.2">
      <c r="A43" s="146" t="s">
        <v>162</v>
      </c>
      <c r="B43" s="444" t="s">
        <v>178</v>
      </c>
      <c r="C43" s="445"/>
      <c r="D43" s="192">
        <v>40</v>
      </c>
      <c r="E43" s="401">
        <f>'Horário Escolar'!R138*100/40</f>
        <v>100</v>
      </c>
      <c r="F43" s="401">
        <f>'Horário Escolar'!S138*100/40</f>
        <v>0</v>
      </c>
      <c r="G43" s="401">
        <v>0</v>
      </c>
      <c r="H43" s="401">
        <v>0</v>
      </c>
      <c r="I43" s="401">
        <v>0</v>
      </c>
      <c r="J43" s="401">
        <v>0</v>
      </c>
      <c r="K43" s="402">
        <f>'Horário Escolar'!U138*100/40</f>
        <v>0</v>
      </c>
      <c r="L43" s="404">
        <f>'Horário Escolar'!V138*100/40</f>
        <v>0</v>
      </c>
    </row>
    <row r="44" spans="1:12" x14ac:dyDescent="0.2">
      <c r="B44" s="774" t="s">
        <v>308</v>
      </c>
      <c r="C44" s="774"/>
      <c r="D44" s="207" t="s">
        <v>309</v>
      </c>
      <c r="F44" s="209" t="s">
        <v>307</v>
      </c>
      <c r="G44" s="209"/>
      <c r="H44" s="209"/>
      <c r="I44" s="208"/>
      <c r="J44" s="206" t="s">
        <v>413</v>
      </c>
      <c r="K44" s="210">
        <v>0.25</v>
      </c>
    </row>
  </sheetData>
  <mergeCells count="45">
    <mergeCell ref="A1:L1"/>
    <mergeCell ref="A2:C2"/>
    <mergeCell ref="B44:C44"/>
    <mergeCell ref="B21:C21"/>
    <mergeCell ref="B42:C42"/>
    <mergeCell ref="B22:C22"/>
    <mergeCell ref="B43:C43"/>
    <mergeCell ref="B23:C23"/>
    <mergeCell ref="B41:C41"/>
    <mergeCell ref="B15:C15"/>
    <mergeCell ref="B16:C16"/>
    <mergeCell ref="B17:C17"/>
    <mergeCell ref="B12:C12"/>
    <mergeCell ref="B13:C13"/>
    <mergeCell ref="B14:C14"/>
    <mergeCell ref="B9:C9"/>
    <mergeCell ref="Q23:R23"/>
    <mergeCell ref="B18:C18"/>
    <mergeCell ref="B39:C39"/>
    <mergeCell ref="B19:C19"/>
    <mergeCell ref="B40:C40"/>
    <mergeCell ref="B20:C20"/>
    <mergeCell ref="B36:C36"/>
    <mergeCell ref="B37:C37"/>
    <mergeCell ref="B38:C38"/>
    <mergeCell ref="B33:C33"/>
    <mergeCell ref="B34:C34"/>
    <mergeCell ref="B35:C35"/>
    <mergeCell ref="B30:C30"/>
    <mergeCell ref="B31:C31"/>
    <mergeCell ref="B32:C32"/>
    <mergeCell ref="B29:C29"/>
    <mergeCell ref="B27:C27"/>
    <mergeCell ref="B7:C7"/>
    <mergeCell ref="B28:C28"/>
    <mergeCell ref="B8:C8"/>
    <mergeCell ref="B26:C26"/>
    <mergeCell ref="B3:C3"/>
    <mergeCell ref="B24:C24"/>
    <mergeCell ref="B4:C4"/>
    <mergeCell ref="B25:C25"/>
    <mergeCell ref="B5:C5"/>
    <mergeCell ref="B10:C10"/>
    <mergeCell ref="B11:C11"/>
    <mergeCell ref="B6:C6"/>
  </mergeCells>
  <pageMargins left="0.511811024" right="0.511811024" top="0.78740157499999996" bottom="0.78740157499999996" header="0.31496062000000002" footer="0.31496062000000002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Horário Escolar</vt:lpstr>
      <vt:lpstr>Aluno-hora</vt:lpstr>
      <vt:lpstr>Docentes</vt:lpstr>
      <vt:lpstr>Rateio</vt:lpstr>
      <vt:lpstr>'Horário Escolar'!Area_de_impressao</vt:lpstr>
    </vt:vector>
  </TitlesOfParts>
  <Company>Técnico Mecatrônico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Horário do 2º Semestre</dc:title>
  <dc:creator>Glauber Silva de Oliveira</dc:creator>
  <cp:lastModifiedBy>Joao Carlos Coppe</cp:lastModifiedBy>
  <cp:lastPrinted>2019-01-21T18:04:27Z</cp:lastPrinted>
  <dcterms:created xsi:type="dcterms:W3CDTF">2007-12-04T21:24:07Z</dcterms:created>
  <dcterms:modified xsi:type="dcterms:W3CDTF">2019-03-23T01:32:13Z</dcterms:modified>
</cp:coreProperties>
</file>