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czba odpowiedzi 1" sheetId="1" r:id="rId4"/>
  </sheets>
  <definedNames/>
  <calcPr/>
</workbook>
</file>

<file path=xl/sharedStrings.xml><?xml version="1.0" encoding="utf-8"?>
<sst xmlns="http://schemas.openxmlformats.org/spreadsheetml/2006/main" count="303" uniqueCount="86">
  <si>
    <t>Sygnatura czasowa</t>
  </si>
  <si>
    <t>Płeć</t>
  </si>
  <si>
    <t>Wiek</t>
  </si>
  <si>
    <t xml:space="preserve">Wykształcenie </t>
  </si>
  <si>
    <t>Czy ma Pan/Pani wykształcenie w zakresie informatyki? (dotyczy osób z wykształceniem zawodowym lub wyższym w zakresie informatyki albo będących w trakcie jego zdobywania)</t>
  </si>
  <si>
    <t>Czy posiada Pan/Pani doświadczenie zawodowe w obszarze informatyki?</t>
  </si>
  <si>
    <t>Na ile poniższe wyjaśnienie Pana/Panią satysfakcjonuje?
Jako, że obejrzał/a Pan/Pani film "Ich troje" i Pana/Panią zachwycił, zarekomendowaliśmy film "Tylko ty", który jest bardzo podobny.</t>
  </si>
  <si>
    <t>Komentarz</t>
  </si>
  <si>
    <t>Proste: Wyjaśnienie było łatwe do zrozumienia, ponieważ opierało się na mojej wiedzy i doświadczeniu.
(Dobre wyjaśnienie powinno być przedstawione w sposób zrozumiały dla użytkownika, bez konieczności posiadania specjalistycznej wiedzy technicznej)</t>
  </si>
  <si>
    <t>Elastyczne: Wyjaśnienie pozwoliło mi skupić się na tych aspektach, które były dla mnie najważniejsze, bez potrzeby poznawania całego procesu działania systemu.
(Użytkownik powinien mieć możliwość dostosowania głębokości i zakresu wyjaśnienia do swoich potrzeb – nie musi znać wszystkiego, by zrozumieć to, co dla niego istotne)</t>
  </si>
  <si>
    <t>Ugruntowane: Wyjaśnienie było powiązane z konkretnymi zasadami i etapami działania systemu, które doprowadziły do danej rekomendacji.
(Wyjaśnienie powinno być zakorzenione w rzeczywistym przebiegu działania systemu, pokazując, które reguły, dane lub etapy miały wpływ na wynik)</t>
  </si>
  <si>
    <t>Rozszerzalne: Wyjaśnienie odwoływało się do ogólnych pojęć i kategorii, które pomagają zrozumieć również inne, podobne przypadki.
(Dobre wyjaśnienie może być wykorzystane także w innych kontekstach – bazuje na szerszym rozumieniu pojęć i mechanizmów, nie tylko na konkretnym przypadku)</t>
  </si>
  <si>
    <t>Oparte na źródłach: Wyjaśnienie zawierało odniesienia do źródeł danych i elementów procesu, które zostały użyte do podjęcia decyzji.
(Użytkownik powinien wiedzieć, skąd pochodzą informacje wykorzystane w wyjaśnieniu – np. dane wejściowe, reguły lub modele)</t>
  </si>
  <si>
    <t>Na ile poniższe wyjaśnienie Pana/Panią satysfakcjonuje?
Dwójce z trzech użytkowników, którzy mają podobne upodobania do Pana/Pani spodobał się film "Park Jurajski".</t>
  </si>
  <si>
    <t>Na ile poniższe wyjaśnienie Pana/Panią satysfakcjonuje?
Na podstawie Pana/Pani historii obejrzanych filmów oraz ocen został zarekomendowany film "Spragnieni miłości".</t>
  </si>
  <si>
    <t>Na ile poniższe wyjaśnienie Pana/Panią satysfakcjonuje?
Jako, że kupił Pan/Pani czerwony telefon Nokia i był/a nim Pan/Pani zachwycony/a, zarekomendowaliśmy grafitowy telefon Nokia, który jest bardzo podobny.</t>
  </si>
  <si>
    <t>Na ile poniższe wyjaśnienie Pana/Panią satysfakcjonuje?
Jeden z czterech użytkowników, którzy mają podobne upodobania do Pana/Pani kupił smartwatch Fire-Boltt.</t>
  </si>
  <si>
    <t>Na ile poniższe wyjaśnienie Pana/Panią satysfakcjonuje?
Na podstawie Pana/Pani kupionych produktów oraz ocen został zarekomendowany Samsung Galaxy M13 5G.</t>
  </si>
  <si>
    <t>Na ile poniższe wyjaśnienie Pana/Panią satysfakcjonuje?
Jako, zainteresował/a się Pan/Pani postem "5 - fotografia sukces" i się Panu/Pani spodobał, zarekomendowaliśmy post "fotografia sukces", który jest podobny.</t>
  </si>
  <si>
    <t>Na ile poniższe wyjaśnienie Pana/Panią satysfakcjonuje?
Dwójce z czterech użytkowników, którzy mają podobne upodobania do Pana/Pani spodobał się ten post.</t>
  </si>
  <si>
    <t>Na ile poniższe wyjaśnienie Pana/Panią satysfakcjonuje?
Na podstawie Pana/Pani historii obejrzanych postów oraz ocen został zarekomendowany post "Pojedynek na RYSOWANIE!".</t>
  </si>
  <si>
    <t>Zachęcamy do pozostawienia komentarza odnośnie struktury oraz zrozumienia ankiety. Pomoże nam on we wprowadzeniu potrzebnych poprawek.</t>
  </si>
  <si>
    <t>Mężczyzna</t>
  </si>
  <si>
    <t>18 - 29</t>
  </si>
  <si>
    <t>Wyższe - licencjat, magister</t>
  </si>
  <si>
    <t>Nie</t>
  </si>
  <si>
    <t>Średnie zawodowe - technik</t>
  </si>
  <si>
    <t>Tak</t>
  </si>
  <si>
    <t>Wyższe techniczne - inżynier, magister inżynier</t>
  </si>
  <si>
    <t xml:space="preserve">W bardzo podobny? Jest git </t>
  </si>
  <si>
    <t>Imo zbyt dużo niepotrzebnych informacji typu że 2/3</t>
  </si>
  <si>
    <t xml:space="preserve">Podoba mi się </t>
  </si>
  <si>
    <t>Spoko ale nie wiem czy bym kupił jakbym coś takiego uslyszla</t>
  </si>
  <si>
    <t>Statystyki nie potrzebne szczególnie jak nie robią wrazenia</t>
  </si>
  <si>
    <t>Spoko</t>
  </si>
  <si>
    <t>Też fajne</t>
  </si>
  <si>
    <t>Statystyki oparte na innych, nie podoba mi sie</t>
  </si>
  <si>
    <t>Git</t>
  </si>
  <si>
    <t>Wszystko w pelni zrozumiale</t>
  </si>
  <si>
    <t>Tutaj prosta sprawa. Podobał ci się tamten film, a ten jest bardzo podobny więc pewnie też ci się spodoba.</t>
  </si>
  <si>
    <t>Nie do końca wiadomo o co chodzi z "dwójce z trzech". Łatwiej by było powiedzieć "66% użytkowników z podobnymi upodobaniami lubią Park Jurajski"</t>
  </si>
  <si>
    <t>Proste wyjaśnienie, bez wchodzenia w szczegóły. Myślę że większość użytkowników wyjaśnienie zrozumie i nie będzię wnikało "a czemu tak?" - chyba że rekomendacja będzie nietrafiona.</t>
  </si>
  <si>
    <t>Rzeczywiście jest podobny, aż za podobny, bo to jest ten sam telefon tylko w innym kolorze.</t>
  </si>
  <si>
    <t>Tutaj też lepiej podać w procentach. Do tego można sobie pomyśleć "tylko 25% ludzi podobnych do mnie kupiło smartwatch? To mało, po co mi ta rekomendacja?"</t>
  </si>
  <si>
    <t>No ok, też telefon. Do tego inny niż Redmi całe szczęście, bo te oceniłem bardzo nisko</t>
  </si>
  <si>
    <t>Jest to ten sam tematy faktycznie. Do tego może interesuję się tym tematem akurat, więc im więcej przeczytam takich treści tym bardziej będę usatysfakcjonowany.</t>
  </si>
  <si>
    <t>Ponownie, lepiej podać w procentach, albo powiedzieć połowa. Do tego rysowanie jest związane z sztuką, którą oceniłem bardzo słabo, więc nie powiedziałbym że to są moje upodobania.</t>
  </si>
  <si>
    <t>Interesuje mnie gdzieś malarstwo i grafika, więc wyjaśnienie ok.</t>
  </si>
  <si>
    <t>To wyjaśnienie z począktu mogło by się znaleźć przy pierwszym pytaniu z ankiety, tak żeby mieć od razu przykład jak to wygląda</t>
  </si>
  <si>
    <t>Kobieta</t>
  </si>
  <si>
    <t>Średnie ogólnokształcące</t>
  </si>
  <si>
    <t>Skoro kupiłam ten sam model w określonym kolorze to raczej chodziło mi konkretnie o ten kolor, a nie inny.</t>
  </si>
  <si>
    <t>1 z 4 to trochę mało, żeby przekonać</t>
  </si>
  <si>
    <t>Nie wiem czy widziałabym to przy rekomendacji, ale skoro oceniłam tamte modele na 2,5 to jeśli ten model jest podobnt to pewnie też bym nisko oceniła?</t>
  </si>
  <si>
    <t>Z treści rekomendacji wiadomo, że zaproponowany post będzie miał podobna tematykę - na plus</t>
  </si>
  <si>
    <t>Rekomendacja oparta na danych dotyczących mnie jest bardziej satysfakcjonująca niz rekomendacja oparta na ocenie innych użytkowników podobnych do mnie. Szczególnie jeśli podano, ze np podobała się ona tylko 25 czy 50% procentom z nich.</t>
  </si>
  <si>
    <t>Częściowo</t>
  </si>
  <si>
    <t xml:space="preserve">Brak zarysu fabuły </t>
  </si>
  <si>
    <t>Być może nie do końca zrozumiałam, ale czy nie powinno być "dwójce z czterech"?</t>
  </si>
  <si>
    <t xml:space="preserve">Nie wyjaśnia źródła podobieństwa, nie wskazuje konkretnych cech wspólnych </t>
  </si>
  <si>
    <t>Zdecydowanie bardziej satysfakcjonujące niż pierwsze</t>
  </si>
  <si>
    <t>Nie do końca przedstawia proces w jaki sposób to podobieństwo/rekomendacja są wyznaczane</t>
  </si>
  <si>
    <t xml:space="preserve">Dobra forma rekomendacji, sama rekomendacja słaba </t>
  </si>
  <si>
    <t>Według mnie zbyt skomplikowana ankieta, na początku dość trudno było zrozumieć co faktycznie trzeba oceniać, na co zwracać uwagę. Zbyt dużo tekstu na wstępie, tak samo w trakcie ankiety, zbyt dużo czytania i zbędnego tekstu. Skoro i tak oceniamy samą formę rekomendacji a nie trafność ekomendacji, to po co wklejać dane o użytkownikach i ocenach których my i tak nie używamy do oceny i tylko dodają ściany zbędnego tekstu.</t>
  </si>
  <si>
    <t xml:space="preserve">Nie satysfakcjonuje mnie zakres informacji zawartych w rekomendacji, nie jest to dla mnie w żaden sposób pomocne. </t>
  </si>
  <si>
    <t>Po co mam sobie kupować drugi podobny telefon w podobnym czasie - gdybym chciała kupić taki sam telefon dla kogoś bliskiego to nie byłoby to oparte na tej rekomendacji, wolałabym, aby zarekomendowano mi np słuchawki do telefonu lub za jakiś czas - telefon nowszej generacji w podobnym typie.</t>
  </si>
  <si>
    <t xml:space="preserve">Stosunkowo źle oceniłam telefon marki Redmi, więc faktycznie lepiej, że że polecono mi inną markę i generalnie lepsze parametry telefonu. </t>
  </si>
  <si>
    <t>Lepiej, aby rekomendacja była w podobnym zakresie, ale abym nie miała wrażenia, że ktoś mi proponuje dosłownie ten sam tytul.</t>
  </si>
  <si>
    <t>Instrukcja wykonywania ankiety jest długa, w nawet po jej przeczytaniu nadal nie rozumiem na czym ma ona polegać. Podobnie jest w przypadku wytłumaczeń kryteriów oceniania - definicje napisane są w taki sposób, że nawet po kilkukrotnym przeczytaniu tego samego wyjaśnienia, nadal nie rozumiem jego znaczenia.</t>
  </si>
  <si>
    <t xml:space="preserve">Patrząc na rekomendacje, widzę, że rok oraz gatunek pierwszego i drugiego filmu jest taki sam, co jest logiczne, że spodobają mi się filmy tych samych gatunków, ale rok rzadko wpływa na jakość, boję się, że system rekomendacyjny może być zbyt prosty, ale ciężko to ocenić na jednym przypadku. </t>
  </si>
  <si>
    <t xml:space="preserve">Słabo, jest proste, ale nie daję zrozumieć, stopień podobieństwa i w ogóle co system myśli o tym co ja lubię, ale muszę przyznać, że trafiło, bo akcja i science-fiction występowało w moje historii </t>
  </si>
  <si>
    <t xml:space="preserve">Dramat występował tylko raz i miał ocenę 3.5, a gatunku romans w ogóle nie było  w bazie danych, raczej słaba rekomendacja, rozumiem, że trzeba też rozszerzać swoje poglądy i próbować nowe gatunki, ale to można wprowadzać etapowo, na przykład, jeżeli ci spodobał się film, w którym jednym z gatunków był romans, to czemu nie dać ci jeszcze jeden w którym ten gatunek występuje w większej mierze </t>
  </si>
  <si>
    <t xml:space="preserve">Beznadziejna rekomendacja, bo system nie rozumie kontekstu tego co rekomenduję, telefon to urządzenie, które użytkownik zazwyczaj kupuję raz na 3-4 lat i jeżeli on już kupił jego raz, to proponować kupić mu taki samy drugi, ale w innym kolorze, nie posiada sensu. Jeżeli iść z tą myślą systemu, że użytkownik woli kupi telefon, bo zachcę zmienić wygład to lepiej mu zaproponować etui do tego telefonu. 
</t>
  </si>
  <si>
    <t>No trzeba próbować coś zaproponować użytkowniku, ale nie widzę dużego sensu w tej rekomendacji, jeżeli to byłoby urządzenie do których można wstawić te baterii, to by miało więcej sensu, ale system podobno wziął po prostu kategorie Elektronika i dał produkt, który był u podobnego użytkownika.</t>
  </si>
  <si>
    <t>To już może zadziałać, na szczęście nie było zaproponowano tej samej marki telefon, był podany mocniejszy.</t>
  </si>
  <si>
    <t xml:space="preserve">Spoko, tu jest trafna rekomendacja. </t>
  </si>
  <si>
    <t xml:space="preserve">Jaki poziom tego podobieństwa jest ustawiony? 38 procent to maks, co ja zauważyłem, rekomendacja jest, zła, bo patrząc na historię wszystko, co jest związano z twórczością, było nisko oceniano.  </t>
  </si>
  <si>
    <t>niejasne co z czego wynika</t>
  </si>
  <si>
    <t xml:space="preserve">wyjaśnienia przymiotników określających poziom zrozumienia wyjaśnienia rekomandacji, według mnie były mylące </t>
  </si>
  <si>
    <t>Mamy 4 użytkowników z podobnymi upodobaniami jak ja, a nie 3</t>
  </si>
  <si>
    <t xml:space="preserve">Produkt różni się tylko i wyłącznie kolorem, tak więc kupowanie takiego samego produktu różniącego się tylko kolorem wydaje się zbyteczne </t>
  </si>
  <si>
    <t xml:space="preserve">Skoro kupiłem telefon mało prawdopodobne że w najbliższej przyszłości kupię następny </t>
  </si>
  <si>
    <t>50 - 59</t>
  </si>
  <si>
    <t>U żadnego z użytkowników nie był wymieniony film "Park Jurajski". Na jakiej podstawie algorytm dokonał takiej decyzji?</t>
  </si>
  <si>
    <t>Żaden z filmów nie zawierał w sobie kategorii "romans".</t>
  </si>
  <si>
    <t>Powodzenia ;) JK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</si>
</sst>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D6CFE0"/>
        <bgColor rgb="FFD6CFE0"/>
      </patternFill>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D6CFE0"/>
      </right>
      <top>
        <color rgb="FF442F65"/>
      </top>
      <bottom style="thin">
        <color rgb="FF442F65"/>
      </bottom>
    </border>
    <border>
      <left style="thin">
        <color rgb="FFD6CFE0"/>
      </left>
      <right style="thin">
        <color rgb="FFD6CFE0"/>
      </right>
      <top>
        <color rgb="FF442F65"/>
      </top>
      <bottom style="thin">
        <color rgb="FF442F65"/>
      </bottom>
    </border>
    <border>
      <left style="thin">
        <color rgb="FFD6CFE0"/>
      </left>
      <right style="thin">
        <color rgb="FF442F65"/>
      </right>
      <top>
        <color rgb="FF442F65"/>
      </top>
      <bottom style="thin">
        <color rgb="FF442F65"/>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2" fontId="1" numFmtId="0" xfId="0" applyAlignment="1" applyBorder="1" applyFill="1" applyFont="1">
      <alignment readingOrder="0" shrinkToFit="0" vertical="center" wrapText="0"/>
    </xf>
    <xf borderId="11" fillId="2" fontId="1" numFmtId="0" xfId="0" applyAlignment="1" applyBorder="1" applyFont="1">
      <alignment readingOrder="0" shrinkToFit="0" vertical="center" wrapText="0"/>
    </xf>
    <xf borderId="11" fillId="2" fontId="1" numFmtId="0" xfId="0" applyAlignment="1" applyBorder="1" applyFont="1">
      <alignment shrinkToFit="0" vertical="center" wrapText="0"/>
    </xf>
    <xf borderId="12" fillId="2" fontId="1" numFmtId="0" xfId="0" applyAlignment="1" applyBorder="1" applyFont="1">
      <alignment shrinkToFit="0" vertical="center" wrapText="0"/>
    </xf>
  </cellXfs>
  <cellStyles count="1">
    <cellStyle xfId="0" name="Normal" builtinId="0"/>
  </cellStyles>
  <dxfs count="5">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
      <font/>
      <fill>
        <patternFill patternType="solid">
          <fgColor rgb="FFD6CFE0"/>
          <bgColor rgb="FFD6CFE0"/>
        </patternFill>
      </fill>
      <border/>
    </dxf>
  </dxfs>
  <tableStyles count="1">
    <tableStyle count="4" pivot="0" name="Liczba odpowiedzi 1-style">
      <tableStyleElement dxfId="1" type="headerRow"/>
      <tableStyleElement dxfId="2" type="firstRowStripe"/>
      <tableStyleElement dxfId="3" type="secondRowStripe"/>
      <tableStyleElement dxfId="4" type="totalRow"/>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totalsRowCount="1" headerRowCount="0" ref="A1:BR38" displayName="Form_Responses1" name="Form_Responses1" id="1">
  <tableColumns count="70">
    <tableColumn name="Column1" id="1"/>
    <tableColumn name="Column2" id="2"/>
    <tableColumn name="Column3" id="3"/>
    <tableColumn name="Column4" id="4"/>
    <tableColumn name="Column5" id="5"/>
    <tableColumn name="Column6" id="6"/>
    <tableColumn totalsRowFunction="custom" name="Column7" id="7"/>
    <tableColumn name="Column8" id="8"/>
    <tableColumn totalsRowFunction="custom" name="Column9" id="9"/>
    <tableColumn totalsRowFunction="custom" name="Column10" id="10"/>
    <tableColumn totalsRowFunction="custom" name="Column11" id="11"/>
    <tableColumn totalsRowFunction="custom" name="Column12" id="12"/>
    <tableColumn totalsRowFunction="custom" name="Column13" id="13"/>
    <tableColumn totalsRowFunction="custom" name="Column14" id="14"/>
    <tableColumn name="Column15" id="15"/>
    <tableColumn totalsRowFunction="custom" name="Column16" id="16"/>
    <tableColumn totalsRowFunction="custom" name="Column17" id="17"/>
    <tableColumn totalsRowFunction="custom" name="Column18" id="18"/>
    <tableColumn totalsRowFunction="custom" name="Column19" id="19"/>
    <tableColumn totalsRowFunction="custom" name="Column20" id="20"/>
    <tableColumn totalsRowFunction="custom" name="Column21" id="21"/>
    <tableColumn name="Column22" id="22"/>
    <tableColumn totalsRowFunction="custom" name="Column23" id="23"/>
    <tableColumn totalsRowFunction="custom" name="Column24" id="24"/>
    <tableColumn totalsRowFunction="custom" name="Column25" id="25"/>
    <tableColumn totalsRowFunction="custom" name="Column26" id="26"/>
    <tableColumn totalsRowFunction="custom" name="Column27" id="27"/>
    <tableColumn totalsRowFunction="custom" name="Column28" id="28"/>
    <tableColumn name="Column29" id="29"/>
    <tableColumn totalsRowFunction="custom" name="Column30" id="30"/>
    <tableColumn totalsRowFunction="custom" name="Column31" id="31"/>
    <tableColumn totalsRowFunction="custom" name="Column32" id="32"/>
    <tableColumn totalsRowFunction="custom" name="Column33" id="33"/>
    <tableColumn totalsRowFunction="custom" name="Column34" id="34"/>
    <tableColumn totalsRowFunction="custom" name="Column35" id="35"/>
    <tableColumn name="Column36" id="36"/>
    <tableColumn totalsRowFunction="custom" name="Column37" id="37"/>
    <tableColumn totalsRowFunction="custom" name="Column38" id="38"/>
    <tableColumn totalsRowFunction="custom" name="Column39" id="39"/>
    <tableColumn totalsRowFunction="custom" name="Column40" id="40"/>
    <tableColumn totalsRowFunction="custom" name="Column41" id="41"/>
    <tableColumn totalsRowFunction="custom" name="Column42" id="42"/>
    <tableColumn name="Column43" id="43"/>
    <tableColumn totalsRowFunction="custom" name="Column44" id="44"/>
    <tableColumn totalsRowFunction="custom" name="Column45" id="45"/>
    <tableColumn totalsRowFunction="custom" name="Column46" id="46"/>
    <tableColumn totalsRowFunction="custom" name="Column47" id="47"/>
    <tableColumn totalsRowFunction="custom" name="Column48" id="48"/>
    <tableColumn totalsRowFunction="custom" name="Column49" id="49"/>
    <tableColumn name="Column50" id="50"/>
    <tableColumn totalsRowFunction="custom" name="Column51" id="51"/>
    <tableColumn totalsRowFunction="custom" name="Column52" id="52"/>
    <tableColumn totalsRowFunction="custom" name="Column53" id="53"/>
    <tableColumn totalsRowFunction="custom" name="Column54" id="54"/>
    <tableColumn totalsRowFunction="custom" name="Column55" id="55"/>
    <tableColumn totalsRowFunction="custom" name="Column56" id="56"/>
    <tableColumn name="Column57" id="57"/>
    <tableColumn totalsRowFunction="custom" name="Column58" id="58"/>
    <tableColumn totalsRowFunction="custom" name="Column59" id="59"/>
    <tableColumn totalsRowFunction="custom" name="Column60" id="60"/>
    <tableColumn totalsRowFunction="custom" name="Column61" id="61"/>
    <tableColumn totalsRowFunction="custom" name="Column62" id="62"/>
    <tableColumn totalsRowFunction="custom" name="Column63" id="63"/>
    <tableColumn name="Column64" id="64"/>
    <tableColumn totalsRowFunction="custom" name="Column65" id="65"/>
    <tableColumn totalsRowFunction="custom" name="Column66" id="66"/>
    <tableColumn totalsRowFunction="custom" name="Column67" id="67"/>
    <tableColumn totalsRowFunction="custom" name="Column68" id="68"/>
    <tableColumn totalsRowFunction="custom" name="Column69" id="69"/>
    <tableColumn name="Column70" id="70"/>
  </tableColumns>
  <tableStyleInfo name="Liczba odpowiedzi 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5"/>
    <col customWidth="1" min="2" max="4" width="18.88"/>
    <col customWidth="1" min="5" max="7" width="37.63"/>
    <col customWidth="1" min="8" max="8" width="18.88"/>
    <col customWidth="1" min="9" max="14" width="37.63"/>
    <col customWidth="1" min="15" max="15" width="18.88"/>
    <col customWidth="1" min="16" max="21" width="37.63"/>
    <col customWidth="1" min="22" max="22" width="18.88"/>
    <col customWidth="1" min="23" max="28" width="37.63"/>
    <col customWidth="1" min="29" max="29" width="18.88"/>
    <col customWidth="1" min="30" max="35" width="37.63"/>
    <col customWidth="1" min="36" max="36" width="18.88"/>
    <col customWidth="1" min="37" max="42" width="37.63"/>
    <col customWidth="1" min="43" max="43" width="18.88"/>
    <col customWidth="1" min="44" max="49" width="37.63"/>
    <col customWidth="1" min="50" max="50" width="18.88"/>
    <col customWidth="1" min="51" max="56" width="37.63"/>
    <col customWidth="1" min="57" max="57" width="18.88"/>
    <col customWidth="1" min="58" max="63" width="37.63"/>
    <col customWidth="1" min="64" max="64" width="18.88"/>
    <col customWidth="1" min="65" max="69" width="37.63"/>
    <col customWidth="1" min="70" max="76" width="18.88"/>
  </cols>
  <sheetData>
    <row r="1">
      <c r="A1" s="1" t="s">
        <v>0</v>
      </c>
      <c r="B1" s="2" t="s">
        <v>1</v>
      </c>
      <c r="C1" s="3" t="s">
        <v>2</v>
      </c>
      <c r="D1" s="2" t="s">
        <v>3</v>
      </c>
      <c r="E1" s="2" t="s">
        <v>4</v>
      </c>
      <c r="F1" s="2" t="s">
        <v>5</v>
      </c>
      <c r="G1" s="2" t="s">
        <v>6</v>
      </c>
      <c r="H1" s="3" t="s">
        <v>7</v>
      </c>
      <c r="I1" s="2" t="s">
        <v>8</v>
      </c>
      <c r="J1" s="2" t="s">
        <v>9</v>
      </c>
      <c r="K1" s="2" t="s">
        <v>10</v>
      </c>
      <c r="L1" s="2" t="s">
        <v>11</v>
      </c>
      <c r="M1" s="2" t="s">
        <v>12</v>
      </c>
      <c r="N1" s="2" t="s">
        <v>13</v>
      </c>
      <c r="O1" s="3" t="s">
        <v>7</v>
      </c>
      <c r="P1" s="2" t="s">
        <v>8</v>
      </c>
      <c r="Q1" s="2" t="s">
        <v>9</v>
      </c>
      <c r="R1" s="2" t="s">
        <v>10</v>
      </c>
      <c r="S1" s="2" t="s">
        <v>11</v>
      </c>
      <c r="T1" s="2" t="s">
        <v>12</v>
      </c>
      <c r="U1" s="2" t="s">
        <v>14</v>
      </c>
      <c r="V1" s="3" t="s">
        <v>7</v>
      </c>
      <c r="W1" s="2" t="s">
        <v>8</v>
      </c>
      <c r="X1" s="2" t="s">
        <v>9</v>
      </c>
      <c r="Y1" s="2" t="s">
        <v>10</v>
      </c>
      <c r="Z1" s="2" t="s">
        <v>11</v>
      </c>
      <c r="AA1" s="2" t="s">
        <v>12</v>
      </c>
      <c r="AB1" s="2" t="s">
        <v>15</v>
      </c>
      <c r="AC1" s="3" t="s">
        <v>7</v>
      </c>
      <c r="AD1" s="2" t="s">
        <v>8</v>
      </c>
      <c r="AE1" s="2" t="s">
        <v>9</v>
      </c>
      <c r="AF1" s="2" t="s">
        <v>10</v>
      </c>
      <c r="AG1" s="2" t="s">
        <v>11</v>
      </c>
      <c r="AH1" s="2" t="s">
        <v>12</v>
      </c>
      <c r="AI1" s="2" t="s">
        <v>16</v>
      </c>
      <c r="AJ1" s="3" t="s">
        <v>7</v>
      </c>
      <c r="AK1" s="2" t="s">
        <v>8</v>
      </c>
      <c r="AL1" s="2" t="s">
        <v>9</v>
      </c>
      <c r="AM1" s="2" t="s">
        <v>10</v>
      </c>
      <c r="AN1" s="2" t="s">
        <v>11</v>
      </c>
      <c r="AO1" s="2" t="s">
        <v>12</v>
      </c>
      <c r="AP1" s="2" t="s">
        <v>17</v>
      </c>
      <c r="AQ1" s="3" t="s">
        <v>7</v>
      </c>
      <c r="AR1" s="2" t="s">
        <v>8</v>
      </c>
      <c r="AS1" s="2" t="s">
        <v>9</v>
      </c>
      <c r="AT1" s="2" t="s">
        <v>10</v>
      </c>
      <c r="AU1" s="2" t="s">
        <v>11</v>
      </c>
      <c r="AV1" s="2" t="s">
        <v>12</v>
      </c>
      <c r="AW1" s="2" t="s">
        <v>18</v>
      </c>
      <c r="AX1" s="3" t="s">
        <v>7</v>
      </c>
      <c r="AY1" s="2" t="s">
        <v>8</v>
      </c>
      <c r="AZ1" s="2" t="s">
        <v>9</v>
      </c>
      <c r="BA1" s="2" t="s">
        <v>10</v>
      </c>
      <c r="BB1" s="2" t="s">
        <v>11</v>
      </c>
      <c r="BC1" s="2" t="s">
        <v>12</v>
      </c>
      <c r="BD1" s="2" t="s">
        <v>19</v>
      </c>
      <c r="BE1" s="3" t="s">
        <v>7</v>
      </c>
      <c r="BF1" s="2" t="s">
        <v>8</v>
      </c>
      <c r="BG1" s="2" t="s">
        <v>9</v>
      </c>
      <c r="BH1" s="2" t="s">
        <v>10</v>
      </c>
      <c r="BI1" s="2" t="s">
        <v>11</v>
      </c>
      <c r="BJ1" s="2" t="s">
        <v>12</v>
      </c>
      <c r="BK1" s="2" t="s">
        <v>20</v>
      </c>
      <c r="BL1" s="3" t="s">
        <v>7</v>
      </c>
      <c r="BM1" s="2" t="s">
        <v>8</v>
      </c>
      <c r="BN1" s="2" t="s">
        <v>9</v>
      </c>
      <c r="BO1" s="2" t="s">
        <v>10</v>
      </c>
      <c r="BP1" s="2" t="s">
        <v>11</v>
      </c>
      <c r="BQ1" s="2" t="s">
        <v>12</v>
      </c>
      <c r="BR1" s="4" t="s">
        <v>21</v>
      </c>
    </row>
    <row r="2">
      <c r="A2" s="5">
        <v>45802.87983153935</v>
      </c>
      <c r="B2" s="6" t="s">
        <v>22</v>
      </c>
      <c r="C2" s="6" t="s">
        <v>23</v>
      </c>
      <c r="D2" s="6" t="s">
        <v>24</v>
      </c>
      <c r="E2" s="6" t="s">
        <v>25</v>
      </c>
      <c r="F2" s="6" t="s">
        <v>25</v>
      </c>
      <c r="G2" s="6">
        <v>3.0</v>
      </c>
      <c r="H2" s="7"/>
      <c r="I2" s="6">
        <v>3.0</v>
      </c>
      <c r="J2" s="6">
        <v>4.0</v>
      </c>
      <c r="K2" s="6">
        <v>5.0</v>
      </c>
      <c r="L2" s="6">
        <v>5.0</v>
      </c>
      <c r="M2" s="6">
        <v>5.0</v>
      </c>
      <c r="N2" s="6">
        <v>4.0</v>
      </c>
      <c r="O2" s="7"/>
      <c r="P2" s="6">
        <v>3.0</v>
      </c>
      <c r="Q2" s="6">
        <v>4.0</v>
      </c>
      <c r="R2" s="6">
        <v>5.0</v>
      </c>
      <c r="S2" s="6">
        <v>4.0</v>
      </c>
      <c r="T2" s="6">
        <v>5.0</v>
      </c>
      <c r="U2" s="6">
        <v>3.0</v>
      </c>
      <c r="V2" s="7"/>
      <c r="W2" s="6">
        <v>3.0</v>
      </c>
      <c r="X2" s="6">
        <v>3.0</v>
      </c>
      <c r="Y2" s="6">
        <v>4.0</v>
      </c>
      <c r="Z2" s="6">
        <v>4.0</v>
      </c>
      <c r="AA2" s="6">
        <v>4.0</v>
      </c>
      <c r="AB2" s="6">
        <v>4.0</v>
      </c>
      <c r="AC2" s="7"/>
      <c r="AD2" s="6">
        <v>4.0</v>
      </c>
      <c r="AE2" s="6">
        <v>4.0</v>
      </c>
      <c r="AF2" s="6">
        <v>5.0</v>
      </c>
      <c r="AG2" s="6">
        <v>5.0</v>
      </c>
      <c r="AH2" s="6">
        <v>4.0</v>
      </c>
      <c r="AI2" s="6">
        <v>3.0</v>
      </c>
      <c r="AJ2" s="7"/>
      <c r="AK2" s="6">
        <v>3.0</v>
      </c>
      <c r="AL2" s="6">
        <v>3.0</v>
      </c>
      <c r="AM2" s="6">
        <v>4.0</v>
      </c>
      <c r="AN2" s="6">
        <v>3.0</v>
      </c>
      <c r="AO2" s="6">
        <v>3.0</v>
      </c>
      <c r="AP2" s="6">
        <v>4.0</v>
      </c>
      <c r="AQ2" s="7"/>
      <c r="AR2" s="6">
        <v>5.0</v>
      </c>
      <c r="AS2" s="6">
        <v>4.0</v>
      </c>
      <c r="AT2" s="6">
        <v>5.0</v>
      </c>
      <c r="AU2" s="6">
        <v>3.0</v>
      </c>
      <c r="AV2" s="6">
        <v>4.0</v>
      </c>
      <c r="AW2" s="6">
        <v>4.0</v>
      </c>
      <c r="AX2" s="7"/>
      <c r="AY2" s="6">
        <v>5.0</v>
      </c>
      <c r="AZ2" s="6">
        <v>3.0</v>
      </c>
      <c r="BA2" s="6">
        <v>3.0</v>
      </c>
      <c r="BB2" s="6">
        <v>3.0</v>
      </c>
      <c r="BC2" s="6">
        <v>3.0</v>
      </c>
      <c r="BD2" s="6">
        <v>3.0</v>
      </c>
      <c r="BE2" s="7"/>
      <c r="BF2" s="6">
        <v>3.0</v>
      </c>
      <c r="BG2" s="6">
        <v>2.0</v>
      </c>
      <c r="BH2" s="6">
        <v>4.0</v>
      </c>
      <c r="BI2" s="6">
        <v>3.0</v>
      </c>
      <c r="BJ2" s="6">
        <v>4.0</v>
      </c>
      <c r="BK2" s="6">
        <v>3.0</v>
      </c>
      <c r="BL2" s="7"/>
      <c r="BM2" s="6">
        <v>3.0</v>
      </c>
      <c r="BN2" s="6">
        <v>2.0</v>
      </c>
      <c r="BO2" s="6">
        <v>2.0</v>
      </c>
      <c r="BP2" s="6">
        <v>3.0</v>
      </c>
      <c r="BQ2" s="6">
        <v>3.0</v>
      </c>
      <c r="BR2" s="8"/>
    </row>
    <row r="3">
      <c r="A3" s="9">
        <v>45802.92923861111</v>
      </c>
      <c r="B3" s="10" t="s">
        <v>22</v>
      </c>
      <c r="C3" s="10" t="s">
        <v>23</v>
      </c>
      <c r="D3" s="10" t="s">
        <v>26</v>
      </c>
      <c r="E3" s="10" t="s">
        <v>27</v>
      </c>
      <c r="F3" s="10" t="s">
        <v>27</v>
      </c>
      <c r="G3" s="10">
        <v>3.0</v>
      </c>
      <c r="I3" s="10">
        <v>4.0</v>
      </c>
      <c r="J3" s="10">
        <v>4.0</v>
      </c>
      <c r="K3" s="10">
        <v>5.0</v>
      </c>
      <c r="L3" s="10">
        <v>3.0</v>
      </c>
      <c r="M3" s="10">
        <v>3.0</v>
      </c>
      <c r="N3" s="10">
        <v>4.0</v>
      </c>
      <c r="P3" s="10">
        <v>5.0</v>
      </c>
      <c r="Q3" s="10">
        <v>5.0</v>
      </c>
      <c r="R3" s="10">
        <v>3.0</v>
      </c>
      <c r="S3" s="10">
        <v>5.0</v>
      </c>
      <c r="T3" s="10">
        <v>4.0</v>
      </c>
      <c r="U3" s="10">
        <v>5.0</v>
      </c>
      <c r="W3" s="10">
        <v>2.0</v>
      </c>
      <c r="X3" s="10">
        <v>2.0</v>
      </c>
      <c r="Y3" s="10">
        <v>4.0</v>
      </c>
      <c r="Z3" s="10">
        <v>5.0</v>
      </c>
      <c r="AA3" s="10">
        <v>4.0</v>
      </c>
      <c r="AB3" s="10">
        <v>4.0</v>
      </c>
      <c r="AD3" s="10">
        <v>3.0</v>
      </c>
      <c r="AE3" s="10">
        <v>2.0</v>
      </c>
      <c r="AF3" s="10">
        <v>5.0</v>
      </c>
      <c r="AG3" s="10">
        <v>3.0</v>
      </c>
      <c r="AH3" s="10">
        <v>5.0</v>
      </c>
      <c r="AI3" s="10">
        <v>4.0</v>
      </c>
      <c r="AK3" s="10">
        <v>2.0</v>
      </c>
      <c r="AL3" s="10">
        <v>3.0</v>
      </c>
      <c r="AM3" s="10">
        <v>3.0</v>
      </c>
      <c r="AN3" s="10">
        <v>4.0</v>
      </c>
      <c r="AO3" s="10">
        <v>3.0</v>
      </c>
      <c r="AP3" s="10">
        <v>5.0</v>
      </c>
      <c r="AR3" s="10">
        <v>5.0</v>
      </c>
      <c r="AS3" s="10">
        <v>4.0</v>
      </c>
      <c r="AT3" s="10">
        <v>4.0</v>
      </c>
      <c r="AU3" s="10">
        <v>3.0</v>
      </c>
      <c r="AV3" s="10">
        <v>3.0</v>
      </c>
      <c r="AW3" s="10">
        <v>5.0</v>
      </c>
      <c r="AY3" s="10">
        <v>3.0</v>
      </c>
      <c r="AZ3" s="10">
        <v>3.0</v>
      </c>
      <c r="BA3" s="10">
        <v>2.0</v>
      </c>
      <c r="BB3" s="10">
        <v>4.0</v>
      </c>
      <c r="BC3" s="10">
        <v>3.0</v>
      </c>
      <c r="BD3" s="10">
        <v>3.0</v>
      </c>
      <c r="BF3" s="10">
        <v>3.0</v>
      </c>
      <c r="BG3" s="10">
        <v>4.0</v>
      </c>
      <c r="BH3" s="10">
        <v>2.0</v>
      </c>
      <c r="BI3" s="10">
        <v>4.0</v>
      </c>
      <c r="BJ3" s="10">
        <v>4.0</v>
      </c>
      <c r="BK3" s="10">
        <v>4.0</v>
      </c>
      <c r="BM3" s="10">
        <v>3.0</v>
      </c>
      <c r="BN3" s="10">
        <v>5.0</v>
      </c>
      <c r="BO3" s="10">
        <v>5.0</v>
      </c>
      <c r="BP3" s="10">
        <v>3.0</v>
      </c>
      <c r="BQ3" s="10">
        <v>5.0</v>
      </c>
      <c r="BR3" s="11"/>
    </row>
    <row r="4">
      <c r="A4" s="12">
        <v>45802.93308854167</v>
      </c>
      <c r="B4" s="13" t="s">
        <v>22</v>
      </c>
      <c r="C4" s="13" t="s">
        <v>23</v>
      </c>
      <c r="D4" s="13" t="s">
        <v>28</v>
      </c>
      <c r="E4" s="13" t="s">
        <v>27</v>
      </c>
      <c r="F4" s="13" t="s">
        <v>27</v>
      </c>
      <c r="G4" s="13">
        <v>4.0</v>
      </c>
      <c r="H4" s="13" t="s">
        <v>29</v>
      </c>
      <c r="I4" s="13">
        <v>5.0</v>
      </c>
      <c r="J4" s="13">
        <v>5.0</v>
      </c>
      <c r="K4" s="13">
        <v>5.0</v>
      </c>
      <c r="L4" s="13">
        <v>5.0</v>
      </c>
      <c r="M4" s="13">
        <v>3.0</v>
      </c>
      <c r="N4" s="13">
        <v>3.0</v>
      </c>
      <c r="O4" s="13" t="s">
        <v>30</v>
      </c>
      <c r="P4" s="13">
        <v>3.0</v>
      </c>
      <c r="Q4" s="13">
        <v>1.0</v>
      </c>
      <c r="R4" s="13">
        <v>4.0</v>
      </c>
      <c r="S4" s="13">
        <v>3.0</v>
      </c>
      <c r="T4" s="13">
        <v>4.0</v>
      </c>
      <c r="U4" s="13">
        <v>5.0</v>
      </c>
      <c r="V4" s="13" t="s">
        <v>31</v>
      </c>
      <c r="W4" s="13">
        <v>1.0</v>
      </c>
      <c r="X4" s="13">
        <v>4.0</v>
      </c>
      <c r="Y4" s="13">
        <v>1.0</v>
      </c>
      <c r="Z4" s="13">
        <v>3.0</v>
      </c>
      <c r="AA4" s="13">
        <v>2.0</v>
      </c>
      <c r="AB4" s="13">
        <v>4.0</v>
      </c>
      <c r="AC4" s="13" t="s">
        <v>32</v>
      </c>
      <c r="AD4" s="13">
        <v>3.0</v>
      </c>
      <c r="AE4" s="13">
        <v>3.0</v>
      </c>
      <c r="AF4" s="13">
        <v>3.0</v>
      </c>
      <c r="AG4" s="13">
        <v>2.0</v>
      </c>
      <c r="AH4" s="13">
        <v>1.0</v>
      </c>
      <c r="AI4" s="13">
        <v>2.0</v>
      </c>
      <c r="AJ4" s="13" t="s">
        <v>33</v>
      </c>
      <c r="AK4" s="13">
        <v>1.0</v>
      </c>
      <c r="AL4" s="13">
        <v>4.0</v>
      </c>
      <c r="AM4" s="13">
        <v>2.0</v>
      </c>
      <c r="AN4" s="13">
        <v>3.0</v>
      </c>
      <c r="AO4" s="13">
        <v>3.0</v>
      </c>
      <c r="AP4" s="13">
        <v>5.0</v>
      </c>
      <c r="AQ4" s="13" t="s">
        <v>34</v>
      </c>
      <c r="AR4" s="13">
        <v>5.0</v>
      </c>
      <c r="AS4" s="13">
        <v>5.0</v>
      </c>
      <c r="AT4" s="13">
        <v>4.0</v>
      </c>
      <c r="AU4" s="13">
        <v>3.0</v>
      </c>
      <c r="AV4" s="13">
        <v>3.0</v>
      </c>
      <c r="AW4" s="13">
        <v>5.0</v>
      </c>
      <c r="AX4" s="13" t="s">
        <v>35</v>
      </c>
      <c r="AY4" s="13">
        <v>5.0</v>
      </c>
      <c r="AZ4" s="13">
        <v>5.0</v>
      </c>
      <c r="BA4" s="13">
        <v>3.0</v>
      </c>
      <c r="BB4" s="13">
        <v>3.0</v>
      </c>
      <c r="BC4" s="13">
        <v>3.0</v>
      </c>
      <c r="BD4" s="13">
        <v>1.0</v>
      </c>
      <c r="BE4" s="13" t="s">
        <v>36</v>
      </c>
      <c r="BF4" s="13">
        <v>3.0</v>
      </c>
      <c r="BG4" s="13">
        <v>4.0</v>
      </c>
      <c r="BH4" s="13">
        <v>2.0</v>
      </c>
      <c r="BI4" s="13">
        <v>5.0</v>
      </c>
      <c r="BJ4" s="13">
        <v>4.0</v>
      </c>
      <c r="BK4" s="13">
        <v>5.0</v>
      </c>
      <c r="BL4" s="13" t="s">
        <v>37</v>
      </c>
      <c r="BM4" s="13">
        <v>5.0</v>
      </c>
      <c r="BN4" s="13">
        <v>5.0</v>
      </c>
      <c r="BO4" s="13">
        <v>4.0</v>
      </c>
      <c r="BP4" s="13">
        <v>2.0</v>
      </c>
      <c r="BQ4" s="13">
        <v>4.0</v>
      </c>
      <c r="BR4" s="14"/>
    </row>
    <row r="5">
      <c r="A5" s="9">
        <v>45803.00003560186</v>
      </c>
      <c r="B5" s="10" t="s">
        <v>22</v>
      </c>
      <c r="C5" s="10" t="s">
        <v>23</v>
      </c>
      <c r="D5" s="10" t="s">
        <v>28</v>
      </c>
      <c r="E5" s="10" t="s">
        <v>27</v>
      </c>
      <c r="F5" s="10" t="s">
        <v>27</v>
      </c>
      <c r="G5" s="10">
        <v>4.0</v>
      </c>
      <c r="I5" s="10">
        <v>2.0</v>
      </c>
      <c r="J5" s="10">
        <v>3.0</v>
      </c>
      <c r="K5" s="10">
        <v>1.0</v>
      </c>
      <c r="L5" s="10">
        <v>3.0</v>
      </c>
      <c r="M5" s="10">
        <v>1.0</v>
      </c>
      <c r="N5" s="10">
        <v>5.0</v>
      </c>
      <c r="O5" s="10" t="s">
        <v>38</v>
      </c>
      <c r="P5" s="10">
        <v>5.0</v>
      </c>
      <c r="Q5" s="10">
        <v>4.0</v>
      </c>
      <c r="R5" s="10">
        <v>4.0</v>
      </c>
      <c r="S5" s="10">
        <v>4.0</v>
      </c>
      <c r="T5" s="10">
        <v>4.0</v>
      </c>
      <c r="U5" s="10">
        <v>4.0</v>
      </c>
      <c r="W5" s="10">
        <v>2.0</v>
      </c>
      <c r="X5" s="10">
        <v>4.0</v>
      </c>
      <c r="Y5" s="10">
        <v>2.0</v>
      </c>
      <c r="Z5" s="10">
        <v>3.0</v>
      </c>
      <c r="AA5" s="10">
        <v>2.0</v>
      </c>
      <c r="AB5" s="10">
        <v>3.0</v>
      </c>
      <c r="AD5" s="10">
        <v>3.0</v>
      </c>
      <c r="AE5" s="10">
        <v>2.0</v>
      </c>
      <c r="AF5" s="10">
        <v>2.0</v>
      </c>
      <c r="AG5" s="10">
        <v>4.0</v>
      </c>
      <c r="AH5" s="10">
        <v>4.0</v>
      </c>
      <c r="AI5" s="10">
        <v>1.0</v>
      </c>
      <c r="AK5" s="10">
        <v>1.0</v>
      </c>
      <c r="AL5" s="10">
        <v>1.0</v>
      </c>
      <c r="AM5" s="10">
        <v>1.0</v>
      </c>
      <c r="AN5" s="10">
        <v>1.0</v>
      </c>
      <c r="AO5" s="10">
        <v>1.0</v>
      </c>
      <c r="AP5" s="10">
        <v>4.0</v>
      </c>
      <c r="AR5" s="10">
        <v>2.0</v>
      </c>
      <c r="AS5" s="10">
        <v>2.0</v>
      </c>
      <c r="AT5" s="10">
        <v>3.0</v>
      </c>
      <c r="AU5" s="10">
        <v>4.0</v>
      </c>
      <c r="AV5" s="10">
        <v>4.0</v>
      </c>
      <c r="AW5" s="10">
        <v>2.0</v>
      </c>
      <c r="AY5" s="10">
        <v>2.0</v>
      </c>
      <c r="AZ5" s="10">
        <v>2.0</v>
      </c>
      <c r="BA5" s="10">
        <v>2.0</v>
      </c>
      <c r="BB5" s="10">
        <v>4.0</v>
      </c>
      <c r="BC5" s="10">
        <v>4.0</v>
      </c>
      <c r="BD5" s="10">
        <v>4.0</v>
      </c>
      <c r="BF5" s="10">
        <v>4.0</v>
      </c>
      <c r="BG5" s="10">
        <v>4.0</v>
      </c>
      <c r="BH5" s="10">
        <v>4.0</v>
      </c>
      <c r="BI5" s="10">
        <v>4.0</v>
      </c>
      <c r="BJ5" s="10">
        <v>4.0</v>
      </c>
      <c r="BK5" s="10">
        <v>2.0</v>
      </c>
      <c r="BM5" s="10">
        <v>2.0</v>
      </c>
      <c r="BN5" s="10">
        <v>2.0</v>
      </c>
      <c r="BO5" s="10">
        <v>2.0</v>
      </c>
      <c r="BP5" s="10">
        <v>2.0</v>
      </c>
      <c r="BQ5" s="10">
        <v>4.0</v>
      </c>
    </row>
    <row r="6">
      <c r="A6" s="12">
        <v>45803.46417204861</v>
      </c>
      <c r="B6" s="13" t="s">
        <v>22</v>
      </c>
      <c r="C6" s="13" t="s">
        <v>23</v>
      </c>
      <c r="D6" s="13" t="s">
        <v>28</v>
      </c>
      <c r="E6" s="13" t="s">
        <v>27</v>
      </c>
      <c r="F6" s="13" t="s">
        <v>27</v>
      </c>
      <c r="G6" s="13">
        <v>5.0</v>
      </c>
      <c r="H6" s="13" t="s">
        <v>39</v>
      </c>
      <c r="I6" s="13">
        <v>5.0</v>
      </c>
      <c r="J6" s="13">
        <v>5.0</v>
      </c>
      <c r="K6" s="13">
        <v>2.0</v>
      </c>
      <c r="L6" s="13">
        <v>1.0</v>
      </c>
      <c r="M6" s="13">
        <v>5.0</v>
      </c>
      <c r="N6" s="13">
        <v>2.0</v>
      </c>
      <c r="O6" s="13" t="s">
        <v>40</v>
      </c>
      <c r="P6" s="13">
        <v>3.0</v>
      </c>
      <c r="Q6" s="13">
        <v>3.0</v>
      </c>
      <c r="R6" s="13">
        <v>2.0</v>
      </c>
      <c r="S6" s="13">
        <v>2.0</v>
      </c>
      <c r="T6" s="13">
        <v>1.0</v>
      </c>
      <c r="U6" s="13">
        <v>4.0</v>
      </c>
      <c r="V6" s="13" t="s">
        <v>41</v>
      </c>
      <c r="W6" s="13">
        <v>5.0</v>
      </c>
      <c r="X6" s="13">
        <v>5.0</v>
      </c>
      <c r="Y6" s="13">
        <v>1.0</v>
      </c>
      <c r="Z6" s="13">
        <v>1.0</v>
      </c>
      <c r="AA6" s="13">
        <v>1.0</v>
      </c>
      <c r="AB6" s="13">
        <v>2.0</v>
      </c>
      <c r="AC6" s="13" t="s">
        <v>42</v>
      </c>
      <c r="AD6" s="13">
        <v>5.0</v>
      </c>
      <c r="AE6" s="13">
        <v>3.0</v>
      </c>
      <c r="AF6" s="13">
        <v>1.0</v>
      </c>
      <c r="AG6" s="13">
        <v>1.0</v>
      </c>
      <c r="AH6" s="13">
        <v>5.0</v>
      </c>
      <c r="AI6" s="13">
        <v>2.0</v>
      </c>
      <c r="AJ6" s="13" t="s">
        <v>43</v>
      </c>
      <c r="AK6" s="13">
        <v>4.0</v>
      </c>
      <c r="AL6" s="13">
        <v>4.0</v>
      </c>
      <c r="AM6" s="13">
        <v>1.0</v>
      </c>
      <c r="AN6" s="13">
        <v>1.0</v>
      </c>
      <c r="AO6" s="13">
        <v>1.0</v>
      </c>
      <c r="AP6" s="13">
        <v>4.0</v>
      </c>
      <c r="AQ6" s="13" t="s">
        <v>44</v>
      </c>
      <c r="AR6" s="13">
        <v>4.0</v>
      </c>
      <c r="AS6" s="13">
        <v>4.0</v>
      </c>
      <c r="AT6" s="13">
        <v>2.0</v>
      </c>
      <c r="AU6" s="13">
        <v>1.0</v>
      </c>
      <c r="AV6" s="13">
        <v>3.0</v>
      </c>
      <c r="AW6" s="13">
        <v>5.0</v>
      </c>
      <c r="AX6" s="13" t="s">
        <v>45</v>
      </c>
      <c r="AY6" s="13">
        <v>5.0</v>
      </c>
      <c r="AZ6" s="13">
        <v>5.0</v>
      </c>
      <c r="BA6" s="13">
        <v>5.0</v>
      </c>
      <c r="BB6" s="13">
        <v>3.0</v>
      </c>
      <c r="BC6" s="13">
        <v>5.0</v>
      </c>
      <c r="BD6" s="13">
        <v>2.0</v>
      </c>
      <c r="BE6" s="13" t="s">
        <v>46</v>
      </c>
      <c r="BF6" s="13">
        <v>3.0</v>
      </c>
      <c r="BG6" s="13">
        <v>2.0</v>
      </c>
      <c r="BH6" s="13">
        <v>1.0</v>
      </c>
      <c r="BI6" s="13">
        <v>1.0</v>
      </c>
      <c r="BJ6" s="13">
        <v>1.0</v>
      </c>
      <c r="BK6" s="13">
        <v>4.0</v>
      </c>
      <c r="BL6" s="13" t="s">
        <v>47</v>
      </c>
      <c r="BM6" s="13">
        <v>4.0</v>
      </c>
      <c r="BN6" s="13">
        <v>3.0</v>
      </c>
      <c r="BO6" s="13">
        <v>2.0</v>
      </c>
      <c r="BP6" s="13">
        <v>2.0</v>
      </c>
      <c r="BQ6" s="13">
        <v>2.0</v>
      </c>
      <c r="BR6" s="15" t="s">
        <v>48</v>
      </c>
    </row>
    <row r="7">
      <c r="A7" s="9">
        <v>45806.72936186343</v>
      </c>
      <c r="B7" s="10" t="s">
        <v>49</v>
      </c>
      <c r="C7" s="10" t="s">
        <v>23</v>
      </c>
      <c r="D7" s="10" t="s">
        <v>50</v>
      </c>
      <c r="E7" s="10" t="s">
        <v>25</v>
      </c>
      <c r="F7" s="10" t="s">
        <v>25</v>
      </c>
      <c r="G7" s="10">
        <v>3.0</v>
      </c>
      <c r="I7" s="10">
        <v>4.0</v>
      </c>
      <c r="J7" s="10">
        <v>5.0</v>
      </c>
      <c r="K7" s="10">
        <v>2.0</v>
      </c>
      <c r="L7" s="10">
        <v>4.0</v>
      </c>
      <c r="M7" s="10">
        <v>1.0</v>
      </c>
      <c r="N7" s="10">
        <v>4.0</v>
      </c>
      <c r="P7" s="10">
        <v>5.0</v>
      </c>
      <c r="Q7" s="10">
        <v>5.0</v>
      </c>
      <c r="R7" s="10">
        <v>2.0</v>
      </c>
      <c r="S7" s="10">
        <v>4.0</v>
      </c>
      <c r="T7" s="10">
        <v>1.0</v>
      </c>
      <c r="U7" s="10">
        <v>5.0</v>
      </c>
      <c r="W7" s="10">
        <v>5.0</v>
      </c>
      <c r="X7" s="10">
        <v>5.0</v>
      </c>
      <c r="Y7" s="10">
        <v>4.0</v>
      </c>
      <c r="Z7" s="10">
        <v>4.0</v>
      </c>
      <c r="AA7" s="10">
        <v>4.0</v>
      </c>
      <c r="AB7" s="10">
        <v>2.0</v>
      </c>
      <c r="AC7" s="10" t="s">
        <v>51</v>
      </c>
      <c r="AD7" s="10">
        <v>5.0</v>
      </c>
      <c r="AE7" s="10">
        <v>4.0</v>
      </c>
      <c r="AF7" s="10">
        <v>3.0</v>
      </c>
      <c r="AG7" s="10">
        <v>4.0</v>
      </c>
      <c r="AH7" s="10">
        <v>3.0</v>
      </c>
      <c r="AI7" s="10">
        <v>2.0</v>
      </c>
      <c r="AJ7" s="10" t="s">
        <v>52</v>
      </c>
      <c r="AK7" s="10">
        <v>5.0</v>
      </c>
      <c r="AL7" s="10">
        <v>5.0</v>
      </c>
      <c r="AM7" s="10">
        <v>2.0</v>
      </c>
      <c r="AN7" s="10">
        <v>2.0</v>
      </c>
      <c r="AO7" s="10">
        <v>2.0</v>
      </c>
      <c r="AP7" s="10">
        <v>4.0</v>
      </c>
      <c r="AQ7" s="10" t="s">
        <v>53</v>
      </c>
      <c r="AR7" s="10">
        <v>5.0</v>
      </c>
      <c r="AS7" s="10">
        <v>5.0</v>
      </c>
      <c r="AT7" s="10">
        <v>3.0</v>
      </c>
      <c r="AU7" s="10">
        <v>3.0</v>
      </c>
      <c r="AV7" s="10">
        <v>2.0</v>
      </c>
      <c r="AW7" s="10">
        <v>5.0</v>
      </c>
      <c r="AX7" s="10" t="s">
        <v>54</v>
      </c>
      <c r="AY7" s="10">
        <v>5.0</v>
      </c>
      <c r="AZ7" s="10">
        <v>5.0</v>
      </c>
      <c r="BA7" s="10">
        <v>3.0</v>
      </c>
      <c r="BB7" s="10">
        <v>3.0</v>
      </c>
      <c r="BC7" s="10">
        <v>3.0</v>
      </c>
      <c r="BD7" s="10">
        <v>3.0</v>
      </c>
      <c r="BF7" s="10">
        <v>5.0</v>
      </c>
      <c r="BG7" s="10">
        <v>5.0</v>
      </c>
      <c r="BH7" s="10">
        <v>3.0</v>
      </c>
      <c r="BI7" s="10">
        <v>3.0</v>
      </c>
      <c r="BJ7" s="10">
        <v>3.0</v>
      </c>
      <c r="BK7" s="10">
        <v>4.0</v>
      </c>
      <c r="BL7" s="10" t="s">
        <v>55</v>
      </c>
      <c r="BM7" s="10">
        <v>5.0</v>
      </c>
      <c r="BN7" s="10">
        <v>5.0</v>
      </c>
      <c r="BO7" s="10">
        <v>3.0</v>
      </c>
      <c r="BP7" s="10">
        <v>3.0</v>
      </c>
      <c r="BQ7" s="10">
        <v>3.0</v>
      </c>
    </row>
    <row r="8">
      <c r="A8" s="12">
        <v>45809.64723699074</v>
      </c>
      <c r="B8" s="13" t="s">
        <v>49</v>
      </c>
      <c r="C8" s="13" t="s">
        <v>23</v>
      </c>
      <c r="D8" s="13" t="s">
        <v>50</v>
      </c>
      <c r="E8" s="13" t="s">
        <v>25</v>
      </c>
      <c r="F8" s="13" t="s">
        <v>25</v>
      </c>
      <c r="G8" s="13">
        <v>5.0</v>
      </c>
      <c r="I8" s="13">
        <v>5.0</v>
      </c>
      <c r="J8" s="13">
        <v>4.0</v>
      </c>
      <c r="K8" s="13">
        <v>5.0</v>
      </c>
      <c r="L8" s="13">
        <v>4.0</v>
      </c>
      <c r="M8" s="13">
        <v>5.0</v>
      </c>
      <c r="N8" s="13">
        <v>4.0</v>
      </c>
      <c r="P8" s="13">
        <v>5.0</v>
      </c>
      <c r="Q8" s="13">
        <v>4.0</v>
      </c>
      <c r="R8" s="13">
        <v>3.0</v>
      </c>
      <c r="S8" s="13">
        <v>5.0</v>
      </c>
      <c r="T8" s="13">
        <v>4.0</v>
      </c>
      <c r="U8" s="13">
        <v>4.0</v>
      </c>
      <c r="W8" s="13">
        <v>5.0</v>
      </c>
      <c r="X8" s="13">
        <v>4.0</v>
      </c>
      <c r="Y8" s="13">
        <v>4.0</v>
      </c>
      <c r="Z8" s="13">
        <v>4.0</v>
      </c>
      <c r="AA8" s="13">
        <v>5.0</v>
      </c>
      <c r="AB8" s="13">
        <v>5.0</v>
      </c>
      <c r="AD8" s="13">
        <v>5.0</v>
      </c>
      <c r="AE8" s="13">
        <v>5.0</v>
      </c>
      <c r="AF8" s="13">
        <v>5.0</v>
      </c>
      <c r="AG8" s="13">
        <v>5.0</v>
      </c>
      <c r="AH8" s="13">
        <v>5.0</v>
      </c>
      <c r="AI8" s="13">
        <v>5.0</v>
      </c>
      <c r="AK8" s="13">
        <v>5.0</v>
      </c>
      <c r="AL8" s="13">
        <v>5.0</v>
      </c>
      <c r="AM8" s="13">
        <v>4.0</v>
      </c>
      <c r="AN8" s="13">
        <v>5.0</v>
      </c>
      <c r="AO8" s="13">
        <v>5.0</v>
      </c>
      <c r="AP8" s="13">
        <v>5.0</v>
      </c>
      <c r="AR8" s="13">
        <v>4.0</v>
      </c>
      <c r="AS8" s="13">
        <v>3.0</v>
      </c>
      <c r="AT8" s="13">
        <v>4.0</v>
      </c>
      <c r="AU8" s="13">
        <v>4.0</v>
      </c>
      <c r="AV8" s="13">
        <v>5.0</v>
      </c>
      <c r="AW8" s="13">
        <v>2.0</v>
      </c>
      <c r="AY8" s="13">
        <v>2.0</v>
      </c>
      <c r="AZ8" s="13">
        <v>1.0</v>
      </c>
      <c r="BA8" s="13">
        <v>1.0</v>
      </c>
      <c r="BB8" s="13">
        <v>2.0</v>
      </c>
      <c r="BC8" s="13">
        <v>1.0</v>
      </c>
      <c r="BD8" s="13">
        <v>2.0</v>
      </c>
      <c r="BF8" s="13">
        <v>3.0</v>
      </c>
      <c r="BG8" s="13">
        <v>3.0</v>
      </c>
      <c r="BH8" s="13">
        <v>4.0</v>
      </c>
      <c r="BI8" s="13">
        <v>3.0</v>
      </c>
      <c r="BJ8" s="13">
        <v>3.0</v>
      </c>
      <c r="BK8" s="13">
        <v>4.0</v>
      </c>
      <c r="BM8" s="13">
        <v>3.0</v>
      </c>
      <c r="BN8" s="13">
        <v>4.0</v>
      </c>
      <c r="BO8" s="13">
        <v>3.0</v>
      </c>
      <c r="BP8" s="13">
        <v>2.0</v>
      </c>
      <c r="BQ8" s="13">
        <v>3.0</v>
      </c>
    </row>
    <row r="9">
      <c r="A9" s="9">
        <v>45809.656809409724</v>
      </c>
      <c r="B9" s="10" t="s">
        <v>22</v>
      </c>
      <c r="C9" s="10" t="s">
        <v>23</v>
      </c>
      <c r="D9" s="10" t="s">
        <v>50</v>
      </c>
      <c r="E9" s="10" t="s">
        <v>25</v>
      </c>
      <c r="F9" s="10" t="s">
        <v>25</v>
      </c>
      <c r="G9" s="10">
        <v>4.0</v>
      </c>
      <c r="I9" s="10">
        <v>5.0</v>
      </c>
      <c r="J9" s="10">
        <v>4.0</v>
      </c>
      <c r="K9" s="10">
        <v>4.0</v>
      </c>
      <c r="L9" s="10">
        <v>4.0</v>
      </c>
      <c r="M9" s="10">
        <v>2.0</v>
      </c>
      <c r="N9" s="10">
        <v>3.0</v>
      </c>
      <c r="P9" s="10">
        <v>3.0</v>
      </c>
      <c r="Q9" s="10">
        <v>3.0</v>
      </c>
      <c r="R9" s="10">
        <v>4.0</v>
      </c>
      <c r="S9" s="10">
        <v>4.0</v>
      </c>
      <c r="T9" s="10">
        <v>5.0</v>
      </c>
      <c r="U9" s="10">
        <v>2.0</v>
      </c>
      <c r="W9" s="10">
        <v>3.0</v>
      </c>
      <c r="X9" s="10">
        <v>3.0</v>
      </c>
      <c r="Y9" s="10">
        <v>2.0</v>
      </c>
      <c r="Z9" s="10">
        <v>2.0</v>
      </c>
      <c r="AA9" s="10">
        <v>1.0</v>
      </c>
      <c r="AB9" s="10">
        <v>2.0</v>
      </c>
      <c r="AD9" s="10">
        <v>5.0</v>
      </c>
      <c r="AE9" s="10">
        <v>4.0</v>
      </c>
      <c r="AF9" s="10">
        <v>5.0</v>
      </c>
      <c r="AG9" s="10">
        <v>4.0</v>
      </c>
      <c r="AH9" s="10">
        <v>4.0</v>
      </c>
      <c r="AI9" s="10">
        <v>2.0</v>
      </c>
      <c r="AK9" s="10">
        <v>3.0</v>
      </c>
      <c r="AL9" s="10">
        <v>3.0</v>
      </c>
      <c r="AM9" s="10">
        <v>4.0</v>
      </c>
      <c r="AN9" s="10">
        <v>3.0</v>
      </c>
      <c r="AO9" s="10">
        <v>5.0</v>
      </c>
      <c r="AP9" s="10">
        <v>2.0</v>
      </c>
      <c r="AR9" s="10">
        <v>2.0</v>
      </c>
      <c r="AS9" s="10">
        <v>3.0</v>
      </c>
      <c r="AT9" s="10">
        <v>2.0</v>
      </c>
      <c r="AU9" s="10">
        <v>2.0</v>
      </c>
      <c r="AV9" s="10">
        <v>2.0</v>
      </c>
      <c r="AW9" s="10">
        <v>5.0</v>
      </c>
      <c r="AY9" s="10">
        <v>5.0</v>
      </c>
      <c r="AZ9" s="10">
        <v>4.0</v>
      </c>
      <c r="BA9" s="10">
        <v>4.0</v>
      </c>
      <c r="BB9" s="10">
        <v>5.0</v>
      </c>
      <c r="BC9" s="10">
        <v>4.0</v>
      </c>
      <c r="BD9" s="10">
        <v>3.0</v>
      </c>
      <c r="BF9" s="10">
        <v>3.0</v>
      </c>
      <c r="BG9" s="10">
        <v>2.0</v>
      </c>
      <c r="BH9" s="10">
        <v>5.0</v>
      </c>
      <c r="BI9" s="10">
        <v>3.0</v>
      </c>
      <c r="BJ9" s="10">
        <v>5.0</v>
      </c>
      <c r="BK9" s="10">
        <v>2.0</v>
      </c>
      <c r="BM9" s="10">
        <v>3.0</v>
      </c>
      <c r="BN9" s="10">
        <v>2.0</v>
      </c>
      <c r="BO9" s="10">
        <v>2.0</v>
      </c>
      <c r="BP9" s="10">
        <v>3.0</v>
      </c>
      <c r="BQ9" s="10">
        <v>2.0</v>
      </c>
    </row>
    <row r="10">
      <c r="A10" s="12">
        <v>45809.66443315972</v>
      </c>
      <c r="B10" s="13" t="s">
        <v>22</v>
      </c>
      <c r="C10" s="13" t="s">
        <v>23</v>
      </c>
      <c r="D10" s="13" t="s">
        <v>50</v>
      </c>
      <c r="E10" s="13" t="s">
        <v>25</v>
      </c>
      <c r="F10" s="13" t="s">
        <v>56</v>
      </c>
      <c r="G10" s="13">
        <v>2.0</v>
      </c>
      <c r="H10" s="13" t="s">
        <v>57</v>
      </c>
      <c r="I10" s="13">
        <v>3.0</v>
      </c>
      <c r="J10" s="13">
        <v>3.0</v>
      </c>
      <c r="K10" s="13">
        <v>2.0</v>
      </c>
      <c r="L10" s="13">
        <v>2.0</v>
      </c>
      <c r="M10" s="13">
        <v>2.0</v>
      </c>
      <c r="N10" s="13">
        <v>4.0</v>
      </c>
      <c r="P10" s="13">
        <v>4.0</v>
      </c>
      <c r="Q10" s="13">
        <v>3.0</v>
      </c>
      <c r="R10" s="13">
        <v>2.0</v>
      </c>
      <c r="S10" s="13">
        <v>2.0</v>
      </c>
      <c r="T10" s="13">
        <v>3.0</v>
      </c>
      <c r="U10" s="13">
        <v>4.0</v>
      </c>
      <c r="W10" s="13">
        <v>4.0</v>
      </c>
      <c r="X10" s="13">
        <v>4.0</v>
      </c>
      <c r="Y10" s="13">
        <v>3.0</v>
      </c>
      <c r="Z10" s="13">
        <v>4.0</v>
      </c>
      <c r="AA10" s="13">
        <v>4.0</v>
      </c>
      <c r="AB10" s="13">
        <v>5.0</v>
      </c>
      <c r="AD10" s="13">
        <v>5.0</v>
      </c>
      <c r="AE10" s="13">
        <v>5.0</v>
      </c>
      <c r="AF10" s="13">
        <v>3.0</v>
      </c>
      <c r="AG10" s="13">
        <v>4.0</v>
      </c>
      <c r="AH10" s="13">
        <v>3.0</v>
      </c>
      <c r="AI10" s="13">
        <v>4.0</v>
      </c>
      <c r="AK10" s="13">
        <v>3.0</v>
      </c>
      <c r="AL10" s="13">
        <v>5.0</v>
      </c>
      <c r="AM10" s="13">
        <v>4.0</v>
      </c>
      <c r="AN10" s="13">
        <v>5.0</v>
      </c>
      <c r="AO10" s="13">
        <v>3.0</v>
      </c>
      <c r="AP10" s="13">
        <v>5.0</v>
      </c>
      <c r="AR10" s="13">
        <v>5.0</v>
      </c>
      <c r="AS10" s="13">
        <v>5.0</v>
      </c>
      <c r="AT10" s="13">
        <v>4.0</v>
      </c>
      <c r="AU10" s="13">
        <v>4.0</v>
      </c>
      <c r="AV10" s="13">
        <v>5.0</v>
      </c>
      <c r="AW10" s="13">
        <v>5.0</v>
      </c>
      <c r="AY10" s="13">
        <v>5.0</v>
      </c>
      <c r="AZ10" s="13">
        <v>4.0</v>
      </c>
      <c r="BA10" s="13">
        <v>5.0</v>
      </c>
      <c r="BB10" s="13">
        <v>4.0</v>
      </c>
      <c r="BC10" s="13">
        <v>2.0</v>
      </c>
      <c r="BD10" s="13">
        <v>3.0</v>
      </c>
      <c r="BF10" s="13">
        <v>3.0</v>
      </c>
      <c r="BG10" s="13">
        <v>3.0</v>
      </c>
      <c r="BH10" s="13">
        <v>3.0</v>
      </c>
      <c r="BI10" s="13">
        <v>5.0</v>
      </c>
      <c r="BJ10" s="13">
        <v>3.0</v>
      </c>
      <c r="BK10" s="13">
        <v>2.0</v>
      </c>
      <c r="BM10" s="13">
        <v>3.0</v>
      </c>
      <c r="BN10" s="13">
        <v>3.0</v>
      </c>
      <c r="BO10" s="13">
        <v>3.0</v>
      </c>
      <c r="BP10" s="13">
        <v>3.0</v>
      </c>
      <c r="BQ10" s="13">
        <v>3.0</v>
      </c>
    </row>
    <row r="11">
      <c r="A11" s="9">
        <v>45809.66512791667</v>
      </c>
      <c r="B11" s="10" t="s">
        <v>49</v>
      </c>
      <c r="C11" s="10" t="s">
        <v>23</v>
      </c>
      <c r="D11" s="10" t="s">
        <v>28</v>
      </c>
      <c r="E11" s="10" t="s">
        <v>27</v>
      </c>
      <c r="F11" s="10" t="s">
        <v>27</v>
      </c>
      <c r="G11" s="10">
        <v>4.0</v>
      </c>
      <c r="I11" s="10">
        <v>5.0</v>
      </c>
      <c r="J11" s="10">
        <v>3.0</v>
      </c>
      <c r="K11" s="10">
        <v>3.0</v>
      </c>
      <c r="L11" s="10">
        <v>2.0</v>
      </c>
      <c r="M11" s="10">
        <v>2.0</v>
      </c>
      <c r="N11" s="10">
        <v>4.0</v>
      </c>
      <c r="P11" s="10">
        <v>4.0</v>
      </c>
      <c r="Q11" s="10">
        <v>4.0</v>
      </c>
      <c r="R11" s="10">
        <v>3.0</v>
      </c>
      <c r="S11" s="10">
        <v>2.0</v>
      </c>
      <c r="T11" s="10">
        <v>4.0</v>
      </c>
      <c r="U11" s="10">
        <v>4.0</v>
      </c>
      <c r="W11" s="10">
        <v>3.0</v>
      </c>
      <c r="X11" s="10">
        <v>3.0</v>
      </c>
      <c r="Y11" s="10">
        <v>2.0</v>
      </c>
      <c r="Z11" s="10">
        <v>2.0</v>
      </c>
      <c r="AA11" s="10">
        <v>3.0</v>
      </c>
      <c r="AB11" s="10">
        <v>2.0</v>
      </c>
      <c r="AD11" s="10">
        <v>4.0</v>
      </c>
      <c r="AE11" s="10">
        <v>4.0</v>
      </c>
      <c r="AF11" s="10">
        <v>4.0</v>
      </c>
      <c r="AG11" s="10">
        <v>4.0</v>
      </c>
      <c r="AH11" s="10">
        <v>4.0</v>
      </c>
      <c r="AI11" s="10">
        <v>2.0</v>
      </c>
      <c r="AK11" s="10">
        <v>4.0</v>
      </c>
      <c r="AL11" s="10">
        <v>3.0</v>
      </c>
      <c r="AM11" s="10">
        <v>4.0</v>
      </c>
      <c r="AN11" s="10">
        <v>4.0</v>
      </c>
      <c r="AO11" s="10">
        <v>4.0</v>
      </c>
      <c r="AP11" s="10">
        <v>4.0</v>
      </c>
      <c r="AR11" s="10">
        <v>3.0</v>
      </c>
      <c r="AS11" s="10">
        <v>2.0</v>
      </c>
      <c r="AT11" s="10">
        <v>2.0</v>
      </c>
      <c r="AU11" s="10">
        <v>2.0</v>
      </c>
      <c r="AV11" s="10">
        <v>2.0</v>
      </c>
      <c r="AW11" s="10">
        <v>4.0</v>
      </c>
      <c r="AY11" s="10">
        <v>5.0</v>
      </c>
      <c r="AZ11" s="10">
        <v>4.0</v>
      </c>
      <c r="BA11" s="10">
        <v>4.0</v>
      </c>
      <c r="BB11" s="10">
        <v>4.0</v>
      </c>
      <c r="BC11" s="10">
        <v>3.0</v>
      </c>
      <c r="BD11" s="10">
        <v>3.0</v>
      </c>
      <c r="BF11" s="10">
        <v>4.0</v>
      </c>
      <c r="BG11" s="10">
        <v>3.0</v>
      </c>
      <c r="BH11" s="10">
        <v>4.0</v>
      </c>
      <c r="BI11" s="10">
        <v>4.0</v>
      </c>
      <c r="BJ11" s="10">
        <v>3.0</v>
      </c>
      <c r="BK11" s="10">
        <v>4.0</v>
      </c>
      <c r="BM11" s="10">
        <v>4.0</v>
      </c>
      <c r="BN11" s="10">
        <v>4.0</v>
      </c>
      <c r="BO11" s="10">
        <v>3.0</v>
      </c>
      <c r="BP11" s="10">
        <v>4.0</v>
      </c>
      <c r="BQ11" s="10">
        <v>3.0</v>
      </c>
    </row>
    <row r="12">
      <c r="A12" s="12">
        <v>45809.66840516204</v>
      </c>
      <c r="B12" s="13" t="s">
        <v>49</v>
      </c>
      <c r="C12" s="13" t="s">
        <v>23</v>
      </c>
      <c r="D12" s="13" t="s">
        <v>24</v>
      </c>
      <c r="E12" s="13" t="s">
        <v>27</v>
      </c>
      <c r="F12" s="13" t="s">
        <v>27</v>
      </c>
      <c r="G12" s="13">
        <v>1.0</v>
      </c>
      <c r="I12" s="13">
        <v>1.0</v>
      </c>
      <c r="J12" s="13">
        <v>1.0</v>
      </c>
      <c r="K12" s="13">
        <v>1.0</v>
      </c>
      <c r="L12" s="13">
        <v>1.0</v>
      </c>
      <c r="M12" s="13">
        <v>1.0</v>
      </c>
      <c r="N12" s="13">
        <v>3.0</v>
      </c>
      <c r="P12" s="13">
        <v>4.0</v>
      </c>
      <c r="Q12" s="13">
        <v>3.0</v>
      </c>
      <c r="R12" s="13">
        <v>1.0</v>
      </c>
      <c r="S12" s="13">
        <v>1.0</v>
      </c>
      <c r="T12" s="13">
        <v>1.0</v>
      </c>
      <c r="U12" s="13">
        <v>1.0</v>
      </c>
      <c r="W12" s="13">
        <v>3.0</v>
      </c>
      <c r="X12" s="13">
        <v>3.0</v>
      </c>
      <c r="Y12" s="13">
        <v>3.0</v>
      </c>
      <c r="Z12" s="13">
        <v>3.0</v>
      </c>
      <c r="AA12" s="13">
        <v>3.0</v>
      </c>
      <c r="AB12" s="13">
        <v>3.0</v>
      </c>
      <c r="AD12" s="13">
        <v>3.0</v>
      </c>
      <c r="AE12" s="13">
        <v>3.0</v>
      </c>
      <c r="AF12" s="13">
        <v>3.0</v>
      </c>
      <c r="AG12" s="13">
        <v>3.0</v>
      </c>
      <c r="AH12" s="13">
        <v>3.0</v>
      </c>
      <c r="AI12" s="13">
        <v>3.0</v>
      </c>
      <c r="AK12" s="13">
        <v>3.0</v>
      </c>
      <c r="AL12" s="13">
        <v>3.0</v>
      </c>
      <c r="AM12" s="13">
        <v>2.0</v>
      </c>
      <c r="AN12" s="13">
        <v>3.0</v>
      </c>
      <c r="AO12" s="13">
        <v>3.0</v>
      </c>
      <c r="AP12" s="13">
        <v>3.0</v>
      </c>
      <c r="AR12" s="13">
        <v>3.0</v>
      </c>
      <c r="AS12" s="13">
        <v>3.0</v>
      </c>
      <c r="AT12" s="13">
        <v>3.0</v>
      </c>
      <c r="AU12" s="13">
        <v>3.0</v>
      </c>
      <c r="AV12" s="13">
        <v>3.0</v>
      </c>
      <c r="AW12" s="13">
        <v>3.0</v>
      </c>
      <c r="AY12" s="13">
        <v>2.0</v>
      </c>
      <c r="AZ12" s="13">
        <v>2.0</v>
      </c>
      <c r="BA12" s="13">
        <v>2.0</v>
      </c>
      <c r="BB12" s="13">
        <v>2.0</v>
      </c>
      <c r="BC12" s="13">
        <v>2.0</v>
      </c>
      <c r="BD12" s="13">
        <v>3.0</v>
      </c>
      <c r="BF12" s="13">
        <v>2.0</v>
      </c>
      <c r="BG12" s="13">
        <v>2.0</v>
      </c>
      <c r="BH12" s="13">
        <v>2.0</v>
      </c>
      <c r="BI12" s="13">
        <v>2.0</v>
      </c>
      <c r="BJ12" s="13">
        <v>2.0</v>
      </c>
      <c r="BK12" s="13">
        <v>2.0</v>
      </c>
      <c r="BM12" s="13">
        <v>1.0</v>
      </c>
      <c r="BN12" s="13">
        <v>1.0</v>
      </c>
      <c r="BO12" s="13">
        <v>1.0</v>
      </c>
      <c r="BP12" s="13">
        <v>1.0</v>
      </c>
      <c r="BQ12" s="13">
        <v>1.0</v>
      </c>
    </row>
    <row r="13">
      <c r="A13" s="9">
        <v>45809.67096349537</v>
      </c>
      <c r="B13" s="10" t="s">
        <v>49</v>
      </c>
      <c r="C13" s="10" t="s">
        <v>23</v>
      </c>
      <c r="D13" s="10" t="s">
        <v>50</v>
      </c>
      <c r="E13" s="10" t="s">
        <v>25</v>
      </c>
      <c r="F13" s="10" t="s">
        <v>25</v>
      </c>
      <c r="G13" s="10">
        <v>4.0</v>
      </c>
      <c r="I13" s="10">
        <v>5.0</v>
      </c>
      <c r="J13" s="10">
        <v>5.0</v>
      </c>
      <c r="K13" s="10">
        <v>5.0</v>
      </c>
      <c r="L13" s="10">
        <v>4.0</v>
      </c>
      <c r="M13" s="10">
        <v>5.0</v>
      </c>
      <c r="N13" s="10">
        <v>4.0</v>
      </c>
      <c r="O13" s="10" t="s">
        <v>58</v>
      </c>
      <c r="P13" s="10">
        <v>5.0</v>
      </c>
      <c r="Q13" s="10">
        <v>5.0</v>
      </c>
      <c r="R13" s="10">
        <v>5.0</v>
      </c>
      <c r="S13" s="10">
        <v>5.0</v>
      </c>
      <c r="T13" s="10">
        <v>5.0</v>
      </c>
      <c r="U13" s="10">
        <v>5.0</v>
      </c>
      <c r="W13" s="10">
        <v>5.0</v>
      </c>
      <c r="X13" s="10">
        <v>5.0</v>
      </c>
      <c r="Y13" s="10">
        <v>5.0</v>
      </c>
      <c r="Z13" s="10">
        <v>5.0</v>
      </c>
      <c r="AA13" s="10">
        <v>5.0</v>
      </c>
      <c r="AB13" s="10">
        <v>4.0</v>
      </c>
      <c r="AD13" s="10">
        <v>5.0</v>
      </c>
      <c r="AE13" s="10">
        <v>4.0</v>
      </c>
      <c r="AF13" s="10">
        <v>4.0</v>
      </c>
      <c r="AG13" s="10">
        <v>4.0</v>
      </c>
      <c r="AH13" s="10">
        <v>4.0</v>
      </c>
      <c r="AI13" s="10">
        <v>5.0</v>
      </c>
      <c r="AK13" s="10">
        <v>5.0</v>
      </c>
      <c r="AL13" s="10">
        <v>5.0</v>
      </c>
      <c r="AM13" s="10">
        <v>5.0</v>
      </c>
      <c r="AN13" s="10">
        <v>5.0</v>
      </c>
      <c r="AO13" s="10">
        <v>5.0</v>
      </c>
      <c r="AP13" s="10">
        <v>5.0</v>
      </c>
      <c r="AR13" s="10">
        <v>5.0</v>
      </c>
      <c r="AS13" s="10">
        <v>5.0</v>
      </c>
      <c r="AT13" s="10">
        <v>5.0</v>
      </c>
      <c r="AU13" s="10">
        <v>5.0</v>
      </c>
      <c r="AV13" s="10">
        <v>5.0</v>
      </c>
      <c r="AW13" s="10">
        <v>4.0</v>
      </c>
      <c r="AY13" s="10">
        <v>5.0</v>
      </c>
      <c r="AZ13" s="10">
        <v>5.0</v>
      </c>
      <c r="BA13" s="10">
        <v>4.0</v>
      </c>
      <c r="BB13" s="10">
        <v>4.0</v>
      </c>
      <c r="BC13" s="10">
        <v>5.0</v>
      </c>
      <c r="BD13" s="10">
        <v>5.0</v>
      </c>
      <c r="BF13" s="10">
        <v>5.0</v>
      </c>
      <c r="BG13" s="10">
        <v>5.0</v>
      </c>
      <c r="BH13" s="10">
        <v>5.0</v>
      </c>
      <c r="BI13" s="10">
        <v>5.0</v>
      </c>
      <c r="BJ13" s="10">
        <v>5.0</v>
      </c>
      <c r="BK13" s="10">
        <v>5.0</v>
      </c>
      <c r="BM13" s="10">
        <v>5.0</v>
      </c>
      <c r="BN13" s="10">
        <v>5.0</v>
      </c>
      <c r="BO13" s="10">
        <v>5.0</v>
      </c>
      <c r="BP13" s="10">
        <v>5.0</v>
      </c>
      <c r="BQ13" s="10">
        <v>5.0</v>
      </c>
    </row>
    <row r="14">
      <c r="A14" s="12">
        <v>45809.67280771991</v>
      </c>
      <c r="B14" s="13" t="s">
        <v>49</v>
      </c>
      <c r="C14" s="13" t="s">
        <v>23</v>
      </c>
      <c r="D14" s="13" t="s">
        <v>24</v>
      </c>
      <c r="E14" s="13" t="s">
        <v>27</v>
      </c>
      <c r="F14" s="13" t="s">
        <v>27</v>
      </c>
      <c r="G14" s="13">
        <v>4.0</v>
      </c>
      <c r="I14" s="13">
        <v>5.0</v>
      </c>
      <c r="J14" s="13">
        <v>5.0</v>
      </c>
      <c r="K14" s="13">
        <v>4.0</v>
      </c>
      <c r="L14" s="13">
        <v>4.0</v>
      </c>
      <c r="M14" s="13">
        <v>4.0</v>
      </c>
      <c r="N14" s="13">
        <v>4.0</v>
      </c>
      <c r="P14" s="13">
        <v>5.0</v>
      </c>
      <c r="Q14" s="13">
        <v>5.0</v>
      </c>
      <c r="R14" s="13">
        <v>5.0</v>
      </c>
      <c r="S14" s="13">
        <v>5.0</v>
      </c>
      <c r="T14" s="13">
        <v>5.0</v>
      </c>
      <c r="U14" s="13">
        <v>3.0</v>
      </c>
      <c r="W14" s="13">
        <v>4.0</v>
      </c>
      <c r="X14" s="13">
        <v>4.0</v>
      </c>
      <c r="Y14" s="13">
        <v>3.0</v>
      </c>
      <c r="Z14" s="13">
        <v>4.0</v>
      </c>
      <c r="AA14" s="13">
        <v>4.0</v>
      </c>
      <c r="AB14" s="13">
        <v>3.0</v>
      </c>
      <c r="AD14" s="13">
        <v>4.0</v>
      </c>
      <c r="AE14" s="13">
        <v>4.0</v>
      </c>
      <c r="AF14" s="13">
        <v>4.0</v>
      </c>
      <c r="AG14" s="13">
        <v>3.0</v>
      </c>
      <c r="AH14" s="13">
        <v>4.0</v>
      </c>
      <c r="AI14" s="13">
        <v>3.0</v>
      </c>
      <c r="AK14" s="13">
        <v>4.0</v>
      </c>
      <c r="AL14" s="13">
        <v>5.0</v>
      </c>
      <c r="AM14" s="13">
        <v>5.0</v>
      </c>
      <c r="AN14" s="13">
        <v>5.0</v>
      </c>
      <c r="AO14" s="13">
        <v>5.0</v>
      </c>
      <c r="AP14" s="13">
        <v>3.0</v>
      </c>
      <c r="AR14" s="13">
        <v>4.0</v>
      </c>
      <c r="AS14" s="13">
        <v>4.0</v>
      </c>
      <c r="AT14" s="13">
        <v>4.0</v>
      </c>
      <c r="AU14" s="13">
        <v>4.0</v>
      </c>
      <c r="AV14" s="13">
        <v>4.0</v>
      </c>
      <c r="AW14" s="13">
        <v>4.0</v>
      </c>
      <c r="AY14" s="13">
        <v>5.0</v>
      </c>
      <c r="AZ14" s="13">
        <v>5.0</v>
      </c>
      <c r="BA14" s="13">
        <v>4.0</v>
      </c>
      <c r="BB14" s="13">
        <v>4.0</v>
      </c>
      <c r="BC14" s="13">
        <v>4.0</v>
      </c>
      <c r="BD14" s="13">
        <v>4.0</v>
      </c>
      <c r="BF14" s="13">
        <v>5.0</v>
      </c>
      <c r="BG14" s="13">
        <v>5.0</v>
      </c>
      <c r="BH14" s="13">
        <v>5.0</v>
      </c>
      <c r="BI14" s="13">
        <v>5.0</v>
      </c>
      <c r="BJ14" s="13">
        <v>5.0</v>
      </c>
      <c r="BK14" s="13">
        <v>3.0</v>
      </c>
      <c r="BM14" s="13">
        <v>4.0</v>
      </c>
      <c r="BN14" s="13">
        <v>4.0</v>
      </c>
      <c r="BO14" s="13">
        <v>4.0</v>
      </c>
      <c r="BP14" s="13">
        <v>4.0</v>
      </c>
      <c r="BQ14" s="13">
        <v>4.0</v>
      </c>
    </row>
    <row r="15">
      <c r="A15" s="9">
        <v>45809.674101516204</v>
      </c>
      <c r="B15" s="10" t="s">
        <v>22</v>
      </c>
      <c r="C15" s="10" t="s">
        <v>23</v>
      </c>
      <c r="D15" s="10" t="s">
        <v>28</v>
      </c>
      <c r="E15" s="10" t="s">
        <v>27</v>
      </c>
      <c r="F15" s="10" t="s">
        <v>27</v>
      </c>
      <c r="G15" s="10">
        <v>2.0</v>
      </c>
      <c r="H15" s="10" t="s">
        <v>59</v>
      </c>
      <c r="I15" s="10">
        <v>5.0</v>
      </c>
      <c r="J15" s="10">
        <v>2.0</v>
      </c>
      <c r="K15" s="10">
        <v>5.0</v>
      </c>
      <c r="L15" s="10">
        <v>3.0</v>
      </c>
      <c r="M15" s="10">
        <v>1.0</v>
      </c>
      <c r="N15" s="10">
        <v>4.0</v>
      </c>
      <c r="O15" s="10" t="s">
        <v>60</v>
      </c>
      <c r="P15" s="10">
        <v>3.0</v>
      </c>
      <c r="Q15" s="10">
        <v>4.0</v>
      </c>
      <c r="R15" s="10">
        <v>5.0</v>
      </c>
      <c r="S15" s="10">
        <v>5.0</v>
      </c>
      <c r="T15" s="10">
        <v>1.0</v>
      </c>
      <c r="U15" s="10">
        <v>3.0</v>
      </c>
      <c r="V15" s="10" t="s">
        <v>61</v>
      </c>
      <c r="W15" s="10">
        <v>4.0</v>
      </c>
      <c r="X15" s="10">
        <v>4.0</v>
      </c>
      <c r="Y15" s="10">
        <v>4.0</v>
      </c>
      <c r="Z15" s="10">
        <v>2.0</v>
      </c>
      <c r="AA15" s="10">
        <v>4.0</v>
      </c>
      <c r="AB15" s="10">
        <v>5.0</v>
      </c>
      <c r="AC15" s="10" t="s">
        <v>62</v>
      </c>
      <c r="AD15" s="10">
        <v>5.0</v>
      </c>
      <c r="AE15" s="10">
        <v>5.0</v>
      </c>
      <c r="AF15" s="10">
        <v>4.0</v>
      </c>
      <c r="AG15" s="10">
        <v>5.0</v>
      </c>
      <c r="AH15" s="10">
        <v>5.0</v>
      </c>
      <c r="AI15" s="10">
        <v>5.0</v>
      </c>
      <c r="AK15" s="10">
        <v>5.0</v>
      </c>
      <c r="AL15" s="10">
        <v>4.0</v>
      </c>
      <c r="AM15" s="10">
        <v>5.0</v>
      </c>
      <c r="AN15" s="10">
        <v>4.0</v>
      </c>
      <c r="AO15" s="10">
        <v>5.0</v>
      </c>
      <c r="AP15" s="10">
        <v>1.0</v>
      </c>
      <c r="AR15" s="10">
        <v>2.0</v>
      </c>
      <c r="AS15" s="10">
        <v>1.0</v>
      </c>
      <c r="AT15" s="10">
        <v>1.0</v>
      </c>
      <c r="AU15" s="10">
        <v>2.0</v>
      </c>
      <c r="AV15" s="10">
        <v>2.0</v>
      </c>
      <c r="AW15" s="10">
        <v>4.0</v>
      </c>
      <c r="AY15" s="10">
        <v>5.0</v>
      </c>
      <c r="AZ15" s="10">
        <v>5.0</v>
      </c>
      <c r="BA15" s="10">
        <v>5.0</v>
      </c>
      <c r="BB15" s="10">
        <v>5.0</v>
      </c>
      <c r="BC15" s="10">
        <v>5.0</v>
      </c>
      <c r="BD15" s="10">
        <v>4.0</v>
      </c>
      <c r="BF15" s="10">
        <v>4.0</v>
      </c>
      <c r="BG15" s="10">
        <v>4.0</v>
      </c>
      <c r="BH15" s="10">
        <v>4.0</v>
      </c>
      <c r="BI15" s="10">
        <v>4.0</v>
      </c>
      <c r="BJ15" s="10">
        <v>4.0</v>
      </c>
      <c r="BK15" s="10">
        <v>1.0</v>
      </c>
      <c r="BM15" s="10">
        <v>3.0</v>
      </c>
      <c r="BN15" s="10">
        <v>1.0</v>
      </c>
      <c r="BO15" s="10">
        <v>1.0</v>
      </c>
      <c r="BP15" s="10">
        <v>3.0</v>
      </c>
      <c r="BQ15" s="10">
        <v>1.0</v>
      </c>
      <c r="BR15" s="16" t="s">
        <v>63</v>
      </c>
    </row>
    <row r="16">
      <c r="A16" s="12">
        <v>45809.680516099535</v>
      </c>
      <c r="B16" s="13" t="s">
        <v>49</v>
      </c>
      <c r="C16" s="13" t="s">
        <v>23</v>
      </c>
      <c r="D16" s="13" t="s">
        <v>24</v>
      </c>
      <c r="E16" s="13" t="s">
        <v>25</v>
      </c>
      <c r="F16" s="13" t="s">
        <v>25</v>
      </c>
      <c r="G16" s="13">
        <v>1.0</v>
      </c>
      <c r="H16" s="13" t="s">
        <v>64</v>
      </c>
      <c r="I16" s="13">
        <v>1.0</v>
      </c>
      <c r="J16" s="13">
        <v>1.0</v>
      </c>
      <c r="K16" s="13">
        <v>1.0</v>
      </c>
      <c r="L16" s="13">
        <v>1.0</v>
      </c>
      <c r="M16" s="13">
        <v>1.0</v>
      </c>
      <c r="N16" s="13">
        <v>3.0</v>
      </c>
      <c r="P16" s="13">
        <v>3.0</v>
      </c>
      <c r="Q16" s="13">
        <v>3.0</v>
      </c>
      <c r="R16" s="13">
        <v>3.0</v>
      </c>
      <c r="S16" s="13">
        <v>3.0</v>
      </c>
      <c r="T16" s="13">
        <v>3.0</v>
      </c>
      <c r="U16" s="13">
        <v>1.0</v>
      </c>
      <c r="W16" s="13">
        <v>2.0</v>
      </c>
      <c r="X16" s="13">
        <v>2.0</v>
      </c>
      <c r="Y16" s="13">
        <v>2.0</v>
      </c>
      <c r="Z16" s="13">
        <v>2.0</v>
      </c>
      <c r="AA16" s="13">
        <v>1.0</v>
      </c>
      <c r="AB16" s="13">
        <v>1.0</v>
      </c>
      <c r="AC16" s="13" t="s">
        <v>65</v>
      </c>
      <c r="AD16" s="13">
        <v>3.0</v>
      </c>
      <c r="AE16" s="13">
        <v>3.0</v>
      </c>
      <c r="AF16" s="13">
        <v>3.0</v>
      </c>
      <c r="AG16" s="13">
        <v>3.0</v>
      </c>
      <c r="AH16" s="13">
        <v>3.0</v>
      </c>
      <c r="AI16" s="13">
        <v>3.0</v>
      </c>
      <c r="AK16" s="13">
        <v>3.0</v>
      </c>
      <c r="AL16" s="13">
        <v>2.0</v>
      </c>
      <c r="AM16" s="13">
        <v>3.0</v>
      </c>
      <c r="AN16" s="13">
        <v>3.0</v>
      </c>
      <c r="AO16" s="13">
        <v>4.0</v>
      </c>
      <c r="AP16" s="13">
        <v>4.0</v>
      </c>
      <c r="AQ16" s="13" t="s">
        <v>66</v>
      </c>
      <c r="AR16" s="13">
        <v>3.0</v>
      </c>
      <c r="AS16" s="13">
        <v>4.0</v>
      </c>
      <c r="AT16" s="13">
        <v>3.0</v>
      </c>
      <c r="AU16" s="13">
        <v>3.0</v>
      </c>
      <c r="AV16" s="13">
        <v>4.0</v>
      </c>
      <c r="AW16" s="13">
        <v>1.0</v>
      </c>
      <c r="AX16" s="13" t="s">
        <v>67</v>
      </c>
      <c r="AY16" s="13">
        <v>2.0</v>
      </c>
      <c r="AZ16" s="13">
        <v>2.0</v>
      </c>
      <c r="BA16" s="13">
        <v>2.0</v>
      </c>
      <c r="BB16" s="13">
        <v>2.0</v>
      </c>
      <c r="BC16" s="13">
        <v>2.0</v>
      </c>
      <c r="BD16" s="13">
        <v>4.0</v>
      </c>
      <c r="BF16" s="13">
        <v>3.0</v>
      </c>
      <c r="BG16" s="13">
        <v>4.0</v>
      </c>
      <c r="BH16" s="13">
        <v>4.0</v>
      </c>
      <c r="BI16" s="13">
        <v>4.0</v>
      </c>
      <c r="BJ16" s="13">
        <v>4.0</v>
      </c>
      <c r="BK16" s="13">
        <v>4.0</v>
      </c>
      <c r="BM16" s="13">
        <v>4.0</v>
      </c>
      <c r="BN16" s="13">
        <v>4.0</v>
      </c>
      <c r="BO16" s="13">
        <v>4.0</v>
      </c>
      <c r="BP16" s="13">
        <v>4.0</v>
      </c>
      <c r="BQ16" s="13">
        <v>4.0</v>
      </c>
      <c r="BR16" s="15" t="s">
        <v>68</v>
      </c>
    </row>
    <row r="17">
      <c r="A17" s="9">
        <v>45809.73485096065</v>
      </c>
      <c r="B17" s="10" t="s">
        <v>22</v>
      </c>
      <c r="C17" s="10" t="s">
        <v>23</v>
      </c>
      <c r="D17" s="10" t="s">
        <v>28</v>
      </c>
      <c r="E17" s="10" t="s">
        <v>27</v>
      </c>
      <c r="F17" s="10" t="s">
        <v>27</v>
      </c>
      <c r="G17" s="10">
        <v>4.0</v>
      </c>
      <c r="H17" s="10" t="s">
        <v>69</v>
      </c>
      <c r="I17" s="10">
        <v>5.0</v>
      </c>
      <c r="J17" s="10">
        <v>5.0</v>
      </c>
      <c r="K17" s="10">
        <v>4.0</v>
      </c>
      <c r="L17" s="10">
        <v>5.0</v>
      </c>
      <c r="M17" s="10">
        <v>5.0</v>
      </c>
      <c r="N17" s="10">
        <v>3.0</v>
      </c>
      <c r="O17" s="10" t="s">
        <v>70</v>
      </c>
      <c r="P17" s="10">
        <v>5.0</v>
      </c>
      <c r="Q17" s="10">
        <v>3.0</v>
      </c>
      <c r="R17" s="10">
        <v>3.0</v>
      </c>
      <c r="S17" s="10">
        <v>2.0</v>
      </c>
      <c r="T17" s="10">
        <v>1.0</v>
      </c>
      <c r="U17" s="10">
        <v>2.0</v>
      </c>
      <c r="V17" s="10" t="s">
        <v>71</v>
      </c>
      <c r="W17" s="10">
        <v>5.0</v>
      </c>
      <c r="X17" s="10">
        <v>1.0</v>
      </c>
      <c r="Y17" s="10">
        <v>3.0</v>
      </c>
      <c r="Z17" s="10">
        <v>1.0</v>
      </c>
      <c r="AA17" s="10">
        <v>2.0</v>
      </c>
      <c r="AB17" s="10">
        <v>1.0</v>
      </c>
      <c r="AC17" s="10" t="s">
        <v>72</v>
      </c>
      <c r="AD17" s="10">
        <v>5.0</v>
      </c>
      <c r="AE17" s="10">
        <v>2.0</v>
      </c>
      <c r="AF17" s="10">
        <v>5.0</v>
      </c>
      <c r="AG17" s="10">
        <v>4.0</v>
      </c>
      <c r="AH17" s="10">
        <v>3.0</v>
      </c>
      <c r="AI17" s="10">
        <v>2.0</v>
      </c>
      <c r="AJ17" s="10" t="s">
        <v>73</v>
      </c>
      <c r="AK17" s="10">
        <v>2.0</v>
      </c>
      <c r="AL17" s="10">
        <v>2.0</v>
      </c>
      <c r="AM17" s="10">
        <v>3.0</v>
      </c>
      <c r="AN17" s="10">
        <v>1.0</v>
      </c>
      <c r="AO17" s="10">
        <v>2.0</v>
      </c>
      <c r="AP17" s="10">
        <v>4.0</v>
      </c>
      <c r="AQ17" s="10" t="s">
        <v>74</v>
      </c>
      <c r="AR17" s="10">
        <v>5.0</v>
      </c>
      <c r="AS17" s="10">
        <v>2.0</v>
      </c>
      <c r="AT17" s="10">
        <v>2.0</v>
      </c>
      <c r="AU17" s="10">
        <v>2.0</v>
      </c>
      <c r="AV17" s="10">
        <v>2.0</v>
      </c>
      <c r="AW17" s="10">
        <v>5.0</v>
      </c>
      <c r="AX17" s="10" t="s">
        <v>75</v>
      </c>
      <c r="AY17" s="10">
        <v>5.0</v>
      </c>
      <c r="AZ17" s="10">
        <v>4.0</v>
      </c>
      <c r="BA17" s="10">
        <v>5.0</v>
      </c>
      <c r="BB17" s="10">
        <v>4.0</v>
      </c>
      <c r="BC17" s="10">
        <v>3.0</v>
      </c>
      <c r="BD17" s="10">
        <v>2.0</v>
      </c>
      <c r="BE17" s="10" t="s">
        <v>76</v>
      </c>
      <c r="BF17" s="10">
        <v>2.0</v>
      </c>
      <c r="BG17" s="10">
        <v>2.0</v>
      </c>
      <c r="BH17" s="10">
        <v>2.0</v>
      </c>
      <c r="BI17" s="10">
        <v>2.0</v>
      </c>
      <c r="BJ17" s="10">
        <v>2.0</v>
      </c>
      <c r="BK17" s="10">
        <v>3.0</v>
      </c>
      <c r="BM17" s="10">
        <v>2.0</v>
      </c>
      <c r="BN17" s="10">
        <v>2.0</v>
      </c>
      <c r="BO17" s="10">
        <v>3.0</v>
      </c>
      <c r="BP17" s="10">
        <v>2.0</v>
      </c>
      <c r="BQ17" s="10">
        <v>3.0</v>
      </c>
    </row>
    <row r="18">
      <c r="A18" s="12">
        <v>45809.77849677083</v>
      </c>
      <c r="B18" s="13" t="s">
        <v>22</v>
      </c>
      <c r="C18" s="13" t="s">
        <v>23</v>
      </c>
      <c r="D18" s="13" t="s">
        <v>24</v>
      </c>
      <c r="E18" s="13" t="s">
        <v>27</v>
      </c>
      <c r="F18" s="13" t="s">
        <v>27</v>
      </c>
      <c r="G18" s="13">
        <v>3.0</v>
      </c>
      <c r="H18" s="13" t="s">
        <v>77</v>
      </c>
      <c r="I18" s="13">
        <v>5.0</v>
      </c>
      <c r="J18" s="13">
        <v>2.0</v>
      </c>
      <c r="K18" s="13">
        <v>2.0</v>
      </c>
      <c r="L18" s="13">
        <v>3.0</v>
      </c>
      <c r="M18" s="13">
        <v>3.0</v>
      </c>
      <c r="N18" s="13">
        <v>3.0</v>
      </c>
      <c r="P18" s="13">
        <v>3.0</v>
      </c>
      <c r="Q18" s="13">
        <v>3.0</v>
      </c>
      <c r="R18" s="13">
        <v>5.0</v>
      </c>
      <c r="S18" s="13">
        <v>3.0</v>
      </c>
      <c r="T18" s="13">
        <v>4.0</v>
      </c>
      <c r="U18" s="13">
        <v>5.0</v>
      </c>
      <c r="W18" s="13">
        <v>5.0</v>
      </c>
      <c r="X18" s="13">
        <v>5.0</v>
      </c>
      <c r="Y18" s="13">
        <v>5.0</v>
      </c>
      <c r="Z18" s="13">
        <v>5.0</v>
      </c>
      <c r="AA18" s="13">
        <v>5.0</v>
      </c>
      <c r="AB18" s="13">
        <v>5.0</v>
      </c>
      <c r="AD18" s="13">
        <v>5.0</v>
      </c>
      <c r="AE18" s="13">
        <v>5.0</v>
      </c>
      <c r="AF18" s="13">
        <v>1.0</v>
      </c>
      <c r="AG18" s="13">
        <v>1.0</v>
      </c>
      <c r="AH18" s="13">
        <v>1.0</v>
      </c>
      <c r="AI18" s="13">
        <v>5.0</v>
      </c>
      <c r="AK18" s="13">
        <v>5.0</v>
      </c>
      <c r="AL18" s="13">
        <v>5.0</v>
      </c>
      <c r="AM18" s="13">
        <v>1.0</v>
      </c>
      <c r="AN18" s="13">
        <v>5.0</v>
      </c>
      <c r="AO18" s="13">
        <v>2.0</v>
      </c>
      <c r="AP18" s="13">
        <v>5.0</v>
      </c>
      <c r="AR18" s="13">
        <v>4.0</v>
      </c>
      <c r="AS18" s="13">
        <v>5.0</v>
      </c>
      <c r="AT18" s="13">
        <v>3.0</v>
      </c>
      <c r="AU18" s="13">
        <v>4.0</v>
      </c>
      <c r="AV18" s="13">
        <v>5.0</v>
      </c>
      <c r="AW18" s="13">
        <v>5.0</v>
      </c>
      <c r="AY18" s="13">
        <v>5.0</v>
      </c>
      <c r="AZ18" s="13">
        <v>2.0</v>
      </c>
      <c r="BA18" s="13">
        <v>5.0</v>
      </c>
      <c r="BB18" s="13">
        <v>2.0</v>
      </c>
      <c r="BC18" s="13">
        <v>5.0</v>
      </c>
      <c r="BD18" s="13">
        <v>5.0</v>
      </c>
      <c r="BF18" s="13">
        <v>5.0</v>
      </c>
      <c r="BG18" s="13">
        <v>5.0</v>
      </c>
      <c r="BH18" s="13">
        <v>5.0</v>
      </c>
      <c r="BI18" s="13">
        <v>5.0</v>
      </c>
      <c r="BJ18" s="13">
        <v>1.0</v>
      </c>
      <c r="BK18" s="13">
        <v>5.0</v>
      </c>
      <c r="BM18" s="13">
        <v>5.0</v>
      </c>
      <c r="BN18" s="13">
        <v>5.0</v>
      </c>
      <c r="BO18" s="13">
        <v>5.0</v>
      </c>
      <c r="BP18" s="13">
        <v>5.0</v>
      </c>
      <c r="BQ18" s="13">
        <v>5.0</v>
      </c>
      <c r="BR18" s="15" t="s">
        <v>78</v>
      </c>
    </row>
    <row r="19">
      <c r="A19" s="9">
        <v>45810.605844895836</v>
      </c>
      <c r="B19" s="10" t="s">
        <v>22</v>
      </c>
      <c r="C19" s="10" t="s">
        <v>23</v>
      </c>
      <c r="D19" s="10" t="s">
        <v>28</v>
      </c>
      <c r="E19" s="10" t="s">
        <v>27</v>
      </c>
      <c r="F19" s="10" t="s">
        <v>27</v>
      </c>
      <c r="G19" s="10">
        <v>5.0</v>
      </c>
      <c r="I19" s="10">
        <v>5.0</v>
      </c>
      <c r="J19" s="10">
        <v>5.0</v>
      </c>
      <c r="K19" s="10">
        <v>5.0</v>
      </c>
      <c r="L19" s="10">
        <v>5.0</v>
      </c>
      <c r="M19" s="10">
        <v>4.0</v>
      </c>
      <c r="N19" s="10">
        <v>5.0</v>
      </c>
      <c r="P19" s="10">
        <v>5.0</v>
      </c>
      <c r="Q19" s="10">
        <v>4.0</v>
      </c>
      <c r="R19" s="10">
        <v>3.0</v>
      </c>
      <c r="S19" s="10">
        <v>5.0</v>
      </c>
      <c r="T19" s="10">
        <v>5.0</v>
      </c>
      <c r="U19" s="10">
        <v>2.0</v>
      </c>
      <c r="W19" s="10">
        <v>4.0</v>
      </c>
      <c r="X19" s="10">
        <v>5.0</v>
      </c>
      <c r="Y19" s="10">
        <v>1.0</v>
      </c>
      <c r="Z19" s="10">
        <v>5.0</v>
      </c>
      <c r="AA19" s="10">
        <v>1.0</v>
      </c>
      <c r="AB19" s="10">
        <v>4.0</v>
      </c>
      <c r="AD19" s="10">
        <v>5.0</v>
      </c>
      <c r="AE19" s="10">
        <v>5.0</v>
      </c>
      <c r="AF19" s="10">
        <v>2.0</v>
      </c>
      <c r="AG19" s="10">
        <v>5.0</v>
      </c>
      <c r="AH19" s="10">
        <v>2.0</v>
      </c>
      <c r="AI19" s="10">
        <v>2.0</v>
      </c>
      <c r="AK19" s="10">
        <v>4.0</v>
      </c>
      <c r="AL19" s="10">
        <v>5.0</v>
      </c>
      <c r="AM19" s="10">
        <v>2.0</v>
      </c>
      <c r="AN19" s="10">
        <v>5.0</v>
      </c>
      <c r="AO19" s="10">
        <v>2.0</v>
      </c>
      <c r="AP19" s="10">
        <v>5.0</v>
      </c>
      <c r="AR19" s="10">
        <v>5.0</v>
      </c>
      <c r="AS19" s="10">
        <v>5.0</v>
      </c>
      <c r="AT19" s="10">
        <v>5.0</v>
      </c>
      <c r="AU19" s="10">
        <v>4.0</v>
      </c>
      <c r="AV19" s="10">
        <v>5.0</v>
      </c>
      <c r="AW19" s="10">
        <v>5.0</v>
      </c>
      <c r="AY19" s="10">
        <v>5.0</v>
      </c>
      <c r="AZ19" s="10">
        <v>5.0</v>
      </c>
      <c r="BA19" s="10">
        <v>4.0</v>
      </c>
      <c r="BB19" s="10">
        <v>5.0</v>
      </c>
      <c r="BC19" s="10">
        <v>2.0</v>
      </c>
      <c r="BD19" s="10">
        <v>4.0</v>
      </c>
      <c r="BF19" s="10">
        <v>5.0</v>
      </c>
      <c r="BG19" s="10">
        <v>4.0</v>
      </c>
      <c r="BH19" s="10">
        <v>3.0</v>
      </c>
      <c r="BI19" s="10">
        <v>5.0</v>
      </c>
      <c r="BJ19" s="10">
        <v>2.0</v>
      </c>
      <c r="BK19" s="10">
        <v>5.0</v>
      </c>
      <c r="BM19" s="10">
        <v>5.0</v>
      </c>
      <c r="BN19" s="10">
        <v>4.0</v>
      </c>
      <c r="BO19" s="10">
        <v>3.0</v>
      </c>
      <c r="BP19" s="10">
        <v>5.0</v>
      </c>
      <c r="BQ19" s="10">
        <v>2.0</v>
      </c>
    </row>
    <row r="20">
      <c r="A20" s="12">
        <v>45810.6804053588</v>
      </c>
      <c r="B20" s="13" t="s">
        <v>49</v>
      </c>
      <c r="C20" s="13" t="s">
        <v>23</v>
      </c>
      <c r="D20" s="13" t="s">
        <v>28</v>
      </c>
      <c r="E20" s="13" t="s">
        <v>27</v>
      </c>
      <c r="F20" s="13" t="s">
        <v>27</v>
      </c>
      <c r="G20" s="13">
        <v>3.0</v>
      </c>
      <c r="I20" s="13">
        <v>4.0</v>
      </c>
      <c r="J20" s="13">
        <v>5.0</v>
      </c>
      <c r="K20" s="13">
        <v>4.0</v>
      </c>
      <c r="L20" s="13">
        <v>4.0</v>
      </c>
      <c r="M20" s="13">
        <v>2.0</v>
      </c>
      <c r="N20" s="13">
        <v>4.0</v>
      </c>
      <c r="O20" s="13" t="s">
        <v>79</v>
      </c>
      <c r="P20" s="13">
        <v>4.0</v>
      </c>
      <c r="Q20" s="13">
        <v>4.0</v>
      </c>
      <c r="R20" s="13">
        <v>2.0</v>
      </c>
      <c r="S20" s="13">
        <v>5.0</v>
      </c>
      <c r="T20" s="13">
        <v>5.0</v>
      </c>
      <c r="U20" s="13">
        <v>2.0</v>
      </c>
      <c r="W20" s="13">
        <v>2.0</v>
      </c>
      <c r="X20" s="13">
        <v>1.0</v>
      </c>
      <c r="Y20" s="13">
        <v>1.0</v>
      </c>
      <c r="Z20" s="13">
        <v>1.0</v>
      </c>
      <c r="AA20" s="13">
        <v>1.0</v>
      </c>
      <c r="AB20" s="13">
        <v>3.0</v>
      </c>
      <c r="AC20" s="13" t="s">
        <v>80</v>
      </c>
      <c r="AD20" s="13">
        <v>2.0</v>
      </c>
      <c r="AE20" s="13">
        <v>2.0</v>
      </c>
      <c r="AF20" s="13">
        <v>3.0</v>
      </c>
      <c r="AG20" s="13">
        <v>4.0</v>
      </c>
      <c r="AH20" s="13">
        <v>4.0</v>
      </c>
      <c r="AI20" s="13">
        <v>4.0</v>
      </c>
      <c r="AK20" s="13">
        <v>3.0</v>
      </c>
      <c r="AL20" s="13">
        <v>2.0</v>
      </c>
      <c r="AM20" s="13">
        <v>3.0</v>
      </c>
      <c r="AN20" s="13">
        <v>3.0</v>
      </c>
      <c r="AO20" s="13">
        <v>2.0</v>
      </c>
      <c r="AP20" s="13">
        <v>4.0</v>
      </c>
      <c r="AR20" s="13">
        <v>4.0</v>
      </c>
      <c r="AS20" s="13">
        <v>5.0</v>
      </c>
      <c r="AT20" s="13">
        <v>4.0</v>
      </c>
      <c r="AU20" s="13">
        <v>4.0</v>
      </c>
      <c r="AV20" s="13">
        <v>4.0</v>
      </c>
      <c r="AW20" s="13">
        <v>5.0</v>
      </c>
      <c r="AY20" s="13">
        <v>5.0</v>
      </c>
      <c r="AZ20" s="13">
        <v>5.0</v>
      </c>
      <c r="BA20" s="13">
        <v>4.0</v>
      </c>
      <c r="BB20" s="13">
        <v>5.0</v>
      </c>
      <c r="BC20" s="13">
        <v>4.0</v>
      </c>
      <c r="BD20" s="13">
        <v>3.0</v>
      </c>
      <c r="BF20" s="13">
        <v>4.0</v>
      </c>
      <c r="BG20" s="13">
        <v>3.0</v>
      </c>
      <c r="BH20" s="13">
        <v>2.0</v>
      </c>
      <c r="BI20" s="13">
        <v>3.0</v>
      </c>
      <c r="BJ20" s="13">
        <v>4.0</v>
      </c>
      <c r="BK20" s="13">
        <v>2.0</v>
      </c>
      <c r="BM20" s="13">
        <v>2.0</v>
      </c>
      <c r="BN20" s="13">
        <v>2.0</v>
      </c>
      <c r="BO20" s="13">
        <v>2.0</v>
      </c>
      <c r="BP20" s="13">
        <v>3.0</v>
      </c>
      <c r="BQ20" s="13">
        <v>2.0</v>
      </c>
    </row>
    <row r="21">
      <c r="A21" s="9">
        <v>45811.479312407406</v>
      </c>
      <c r="B21" s="10" t="s">
        <v>49</v>
      </c>
      <c r="C21" s="10" t="s">
        <v>23</v>
      </c>
      <c r="D21" s="10" t="s">
        <v>28</v>
      </c>
      <c r="E21" s="10" t="s">
        <v>27</v>
      </c>
      <c r="F21" s="10" t="s">
        <v>27</v>
      </c>
      <c r="G21" s="10">
        <v>5.0</v>
      </c>
      <c r="I21" s="10">
        <v>5.0</v>
      </c>
      <c r="J21" s="10">
        <v>3.0</v>
      </c>
      <c r="K21" s="10">
        <v>4.0</v>
      </c>
      <c r="L21" s="10">
        <v>5.0</v>
      </c>
      <c r="M21" s="10">
        <v>4.0</v>
      </c>
      <c r="N21" s="10">
        <v>4.0</v>
      </c>
      <c r="P21" s="10">
        <v>5.0</v>
      </c>
      <c r="Q21" s="10">
        <v>4.0</v>
      </c>
      <c r="R21" s="10">
        <v>4.0</v>
      </c>
      <c r="S21" s="10">
        <v>5.0</v>
      </c>
      <c r="T21" s="10">
        <v>4.0</v>
      </c>
      <c r="U21" s="10">
        <v>5.0</v>
      </c>
      <c r="W21" s="10">
        <v>4.0</v>
      </c>
      <c r="X21" s="10">
        <v>4.0</v>
      </c>
      <c r="Y21" s="10">
        <v>5.0</v>
      </c>
      <c r="Z21" s="10">
        <v>5.0</v>
      </c>
      <c r="AA21" s="10">
        <v>4.0</v>
      </c>
      <c r="AB21" s="10">
        <v>2.0</v>
      </c>
      <c r="AD21" s="10">
        <v>3.0</v>
      </c>
      <c r="AE21" s="10">
        <v>4.0</v>
      </c>
      <c r="AF21" s="10">
        <v>5.0</v>
      </c>
      <c r="AG21" s="10">
        <v>4.0</v>
      </c>
      <c r="AH21" s="10">
        <v>3.0</v>
      </c>
      <c r="AI21" s="10">
        <v>4.0</v>
      </c>
      <c r="AK21" s="10">
        <v>4.0</v>
      </c>
      <c r="AL21" s="10">
        <v>4.0</v>
      </c>
      <c r="AM21" s="10">
        <v>5.0</v>
      </c>
      <c r="AN21" s="10">
        <v>4.0</v>
      </c>
      <c r="AO21" s="10">
        <v>4.0</v>
      </c>
      <c r="AP21" s="10">
        <v>5.0</v>
      </c>
      <c r="AR21" s="10">
        <v>4.0</v>
      </c>
      <c r="AS21" s="10">
        <v>4.0</v>
      </c>
      <c r="AT21" s="10">
        <v>4.0</v>
      </c>
      <c r="AU21" s="10">
        <v>5.0</v>
      </c>
      <c r="AV21" s="10">
        <v>5.0</v>
      </c>
      <c r="AW21" s="10">
        <v>3.0</v>
      </c>
      <c r="AY21" s="10">
        <v>3.0</v>
      </c>
      <c r="AZ21" s="10">
        <v>3.0</v>
      </c>
      <c r="BA21" s="10">
        <v>3.0</v>
      </c>
      <c r="BB21" s="10">
        <v>4.0</v>
      </c>
      <c r="BC21" s="10">
        <v>4.0</v>
      </c>
      <c r="BD21" s="10">
        <v>4.0</v>
      </c>
      <c r="BF21" s="10">
        <v>5.0</v>
      </c>
      <c r="BG21" s="10">
        <v>5.0</v>
      </c>
      <c r="BH21" s="10">
        <v>5.0</v>
      </c>
      <c r="BI21" s="10">
        <v>5.0</v>
      </c>
      <c r="BJ21" s="10">
        <v>5.0</v>
      </c>
      <c r="BK21" s="10">
        <v>5.0</v>
      </c>
      <c r="BM21" s="10">
        <v>5.0</v>
      </c>
      <c r="BN21" s="10">
        <v>4.0</v>
      </c>
      <c r="BO21" s="10">
        <v>4.0</v>
      </c>
      <c r="BP21" s="10">
        <v>4.0</v>
      </c>
      <c r="BQ21" s="10">
        <v>4.0</v>
      </c>
    </row>
    <row r="22">
      <c r="A22" s="12">
        <v>45811.48273078704</v>
      </c>
      <c r="B22" s="13" t="s">
        <v>49</v>
      </c>
      <c r="C22" s="13" t="s">
        <v>23</v>
      </c>
      <c r="D22" s="13" t="s">
        <v>28</v>
      </c>
      <c r="E22" s="13" t="s">
        <v>27</v>
      </c>
      <c r="F22" s="13" t="s">
        <v>56</v>
      </c>
      <c r="G22" s="13">
        <v>5.0</v>
      </c>
      <c r="I22" s="13">
        <v>4.0</v>
      </c>
      <c r="J22" s="13">
        <v>5.0</v>
      </c>
      <c r="K22" s="13">
        <v>3.0</v>
      </c>
      <c r="L22" s="13">
        <v>4.0</v>
      </c>
      <c r="M22" s="13">
        <v>2.0</v>
      </c>
      <c r="N22" s="13">
        <v>4.0</v>
      </c>
      <c r="P22" s="13">
        <v>5.0</v>
      </c>
      <c r="Q22" s="13">
        <v>3.0</v>
      </c>
      <c r="R22" s="13">
        <v>5.0</v>
      </c>
      <c r="S22" s="13">
        <v>5.0</v>
      </c>
      <c r="T22" s="13">
        <v>4.0</v>
      </c>
      <c r="U22" s="13">
        <v>3.0</v>
      </c>
      <c r="W22" s="13">
        <v>3.0</v>
      </c>
      <c r="X22" s="13">
        <v>4.0</v>
      </c>
      <c r="Y22" s="13">
        <v>4.0</v>
      </c>
      <c r="Z22" s="13">
        <v>3.0</v>
      </c>
      <c r="AA22" s="13">
        <v>4.0</v>
      </c>
      <c r="AB22" s="13">
        <v>1.0</v>
      </c>
      <c r="AD22" s="13">
        <v>4.0</v>
      </c>
      <c r="AE22" s="13">
        <v>1.0</v>
      </c>
      <c r="AF22" s="13">
        <v>3.0</v>
      </c>
      <c r="AG22" s="13">
        <v>1.0</v>
      </c>
      <c r="AH22" s="13">
        <v>5.0</v>
      </c>
      <c r="AI22" s="13">
        <v>2.0</v>
      </c>
      <c r="AK22" s="13">
        <v>4.0</v>
      </c>
      <c r="AL22" s="13">
        <v>3.0</v>
      </c>
      <c r="AM22" s="13">
        <v>4.0</v>
      </c>
      <c r="AN22" s="13">
        <v>4.0</v>
      </c>
      <c r="AO22" s="13">
        <v>4.0</v>
      </c>
      <c r="AP22" s="13">
        <v>2.0</v>
      </c>
      <c r="AR22" s="13">
        <v>3.0</v>
      </c>
      <c r="AS22" s="13">
        <v>2.0</v>
      </c>
      <c r="AT22" s="13">
        <v>3.0</v>
      </c>
      <c r="AU22" s="13">
        <v>4.0</v>
      </c>
      <c r="AV22" s="13">
        <v>3.0</v>
      </c>
      <c r="AW22" s="13">
        <v>3.0</v>
      </c>
      <c r="AY22" s="13">
        <v>4.0</v>
      </c>
      <c r="AZ22" s="13">
        <v>4.0</v>
      </c>
      <c r="BA22" s="13">
        <v>4.0</v>
      </c>
      <c r="BB22" s="13">
        <v>4.0</v>
      </c>
      <c r="BC22" s="13">
        <v>4.0</v>
      </c>
      <c r="BD22" s="13">
        <v>2.0</v>
      </c>
      <c r="BF22" s="13">
        <v>2.0</v>
      </c>
      <c r="BG22" s="13">
        <v>4.0</v>
      </c>
      <c r="BH22" s="13">
        <v>4.0</v>
      </c>
      <c r="BI22" s="13">
        <v>4.0</v>
      </c>
      <c r="BJ22" s="13">
        <v>5.0</v>
      </c>
      <c r="BK22" s="13">
        <v>4.0</v>
      </c>
      <c r="BM22" s="13">
        <v>3.0</v>
      </c>
      <c r="BN22" s="13">
        <v>2.0</v>
      </c>
      <c r="BO22" s="13">
        <v>4.0</v>
      </c>
      <c r="BP22" s="13">
        <v>4.0</v>
      </c>
      <c r="BQ22" s="13">
        <v>4.0</v>
      </c>
    </row>
    <row r="23">
      <c r="A23" s="9">
        <v>45813.54596125</v>
      </c>
      <c r="B23" s="10" t="s">
        <v>49</v>
      </c>
      <c r="C23" s="10" t="s">
        <v>23</v>
      </c>
      <c r="D23" s="10" t="s">
        <v>28</v>
      </c>
      <c r="E23" s="10" t="s">
        <v>27</v>
      </c>
      <c r="F23" s="10" t="s">
        <v>27</v>
      </c>
      <c r="G23" s="10">
        <v>5.0</v>
      </c>
      <c r="I23" s="10">
        <v>5.0</v>
      </c>
      <c r="J23" s="10">
        <v>5.0</v>
      </c>
      <c r="K23" s="10">
        <v>5.0</v>
      </c>
      <c r="L23" s="10">
        <v>5.0</v>
      </c>
      <c r="M23" s="10">
        <v>5.0</v>
      </c>
      <c r="N23" s="10">
        <v>4.0</v>
      </c>
      <c r="P23" s="10">
        <v>5.0</v>
      </c>
      <c r="Q23" s="10">
        <v>4.0</v>
      </c>
      <c r="R23" s="10">
        <v>5.0</v>
      </c>
      <c r="S23" s="10">
        <v>5.0</v>
      </c>
      <c r="T23" s="10">
        <v>4.0</v>
      </c>
      <c r="U23" s="10">
        <v>4.0</v>
      </c>
      <c r="W23" s="10">
        <v>5.0</v>
      </c>
      <c r="X23" s="10">
        <v>5.0</v>
      </c>
      <c r="Y23" s="10">
        <v>4.0</v>
      </c>
      <c r="Z23" s="10">
        <v>4.0</v>
      </c>
      <c r="AA23" s="10">
        <v>1.0</v>
      </c>
      <c r="AB23" s="10">
        <v>3.0</v>
      </c>
      <c r="AD23" s="10">
        <v>5.0</v>
      </c>
      <c r="AE23" s="10">
        <v>4.0</v>
      </c>
      <c r="AF23" s="10">
        <v>5.0</v>
      </c>
      <c r="AG23" s="10">
        <v>5.0</v>
      </c>
      <c r="AH23" s="10">
        <v>5.0</v>
      </c>
      <c r="AI23" s="10">
        <v>2.0</v>
      </c>
      <c r="AK23" s="10">
        <v>5.0</v>
      </c>
      <c r="AL23" s="10">
        <v>5.0</v>
      </c>
      <c r="AM23" s="10">
        <v>4.0</v>
      </c>
      <c r="AN23" s="10">
        <v>4.0</v>
      </c>
      <c r="AO23" s="10">
        <v>4.0</v>
      </c>
      <c r="AP23" s="10">
        <v>4.0</v>
      </c>
      <c r="AR23" s="10">
        <v>5.0</v>
      </c>
      <c r="AS23" s="10">
        <v>5.0</v>
      </c>
      <c r="AT23" s="10">
        <v>2.0</v>
      </c>
      <c r="AU23" s="10">
        <v>4.0</v>
      </c>
      <c r="AV23" s="10">
        <v>2.0</v>
      </c>
      <c r="AW23" s="10">
        <v>5.0</v>
      </c>
      <c r="AY23" s="10">
        <v>5.0</v>
      </c>
      <c r="AZ23" s="10">
        <v>5.0</v>
      </c>
      <c r="BA23" s="10">
        <v>5.0</v>
      </c>
      <c r="BB23" s="10">
        <v>5.0</v>
      </c>
      <c r="BC23" s="10">
        <v>5.0</v>
      </c>
      <c r="BD23" s="10">
        <v>4.0</v>
      </c>
      <c r="BF23" s="10">
        <v>5.0</v>
      </c>
      <c r="BG23" s="10">
        <v>5.0</v>
      </c>
      <c r="BH23" s="10">
        <v>5.0</v>
      </c>
      <c r="BI23" s="10">
        <v>4.0</v>
      </c>
      <c r="BJ23" s="10">
        <v>4.0</v>
      </c>
      <c r="BK23" s="10">
        <v>4.0</v>
      </c>
      <c r="BM23" s="10">
        <v>5.0</v>
      </c>
      <c r="BN23" s="10">
        <v>4.0</v>
      </c>
      <c r="BO23" s="10">
        <v>4.0</v>
      </c>
      <c r="BP23" s="10">
        <v>4.0</v>
      </c>
      <c r="BQ23" s="10">
        <v>2.0</v>
      </c>
    </row>
    <row r="24">
      <c r="A24" s="12">
        <v>45813.75825802083</v>
      </c>
      <c r="B24" s="13" t="s">
        <v>22</v>
      </c>
      <c r="C24" s="13" t="s">
        <v>23</v>
      </c>
      <c r="D24" s="13" t="s">
        <v>24</v>
      </c>
      <c r="E24" s="13" t="s">
        <v>25</v>
      </c>
      <c r="F24" s="13" t="s">
        <v>25</v>
      </c>
      <c r="G24" s="13">
        <v>4.0</v>
      </c>
      <c r="I24" s="13">
        <v>5.0</v>
      </c>
      <c r="J24" s="13">
        <v>3.0</v>
      </c>
      <c r="K24" s="13">
        <v>4.0</v>
      </c>
      <c r="L24" s="13">
        <v>4.0</v>
      </c>
      <c r="M24" s="13">
        <v>4.0</v>
      </c>
      <c r="N24" s="13">
        <v>3.0</v>
      </c>
      <c r="P24" s="13">
        <v>4.0</v>
      </c>
      <c r="Q24" s="13">
        <v>4.0</v>
      </c>
      <c r="R24" s="13">
        <v>4.0</v>
      </c>
      <c r="S24" s="13">
        <v>5.0</v>
      </c>
      <c r="T24" s="13">
        <v>4.0</v>
      </c>
      <c r="U24" s="13">
        <v>2.0</v>
      </c>
      <c r="W24" s="13">
        <v>3.0</v>
      </c>
      <c r="X24" s="13">
        <v>4.0</v>
      </c>
      <c r="Y24" s="13">
        <v>4.0</v>
      </c>
      <c r="Z24" s="13">
        <v>4.0</v>
      </c>
      <c r="AA24" s="13">
        <v>2.0</v>
      </c>
      <c r="AB24" s="13">
        <v>3.0</v>
      </c>
      <c r="AC24" s="13" t="s">
        <v>81</v>
      </c>
      <c r="AD24" s="13">
        <v>3.0</v>
      </c>
      <c r="AE24" s="13">
        <v>4.0</v>
      </c>
      <c r="AF24" s="13">
        <v>4.0</v>
      </c>
      <c r="AG24" s="13">
        <v>4.0</v>
      </c>
      <c r="AH24" s="13">
        <v>4.0</v>
      </c>
      <c r="AI24" s="13">
        <v>2.0</v>
      </c>
      <c r="AK24" s="13">
        <v>3.0</v>
      </c>
      <c r="AL24" s="13">
        <v>2.0</v>
      </c>
      <c r="AM24" s="13">
        <v>3.0</v>
      </c>
      <c r="AN24" s="13">
        <v>3.0</v>
      </c>
      <c r="AO24" s="13">
        <v>4.0</v>
      </c>
      <c r="AP24" s="13">
        <v>4.0</v>
      </c>
      <c r="AR24" s="13">
        <v>3.0</v>
      </c>
      <c r="AS24" s="13">
        <v>3.0</v>
      </c>
      <c r="AT24" s="13">
        <v>4.0</v>
      </c>
      <c r="AU24" s="13">
        <v>4.0</v>
      </c>
      <c r="AV24" s="13">
        <v>4.0</v>
      </c>
      <c r="AW24" s="13">
        <v>5.0</v>
      </c>
      <c r="AY24" s="13">
        <v>5.0</v>
      </c>
      <c r="AZ24" s="13">
        <v>5.0</v>
      </c>
      <c r="BA24" s="13">
        <v>5.0</v>
      </c>
      <c r="BB24" s="13">
        <v>5.0</v>
      </c>
      <c r="BC24" s="13">
        <v>5.0</v>
      </c>
      <c r="BD24" s="13">
        <v>3.0</v>
      </c>
      <c r="BF24" s="13">
        <v>3.0</v>
      </c>
      <c r="BG24" s="13">
        <v>4.0</v>
      </c>
      <c r="BH24" s="13">
        <v>4.0</v>
      </c>
      <c r="BI24" s="13">
        <v>4.0</v>
      </c>
      <c r="BJ24" s="13">
        <v>4.0</v>
      </c>
      <c r="BK24" s="13">
        <v>2.0</v>
      </c>
      <c r="BM24" s="13">
        <v>3.0</v>
      </c>
      <c r="BN24" s="13">
        <v>3.0</v>
      </c>
      <c r="BO24" s="13">
        <v>3.0</v>
      </c>
      <c r="BP24" s="13">
        <v>4.0</v>
      </c>
      <c r="BQ24" s="13">
        <v>3.0</v>
      </c>
    </row>
    <row r="25">
      <c r="A25" s="9">
        <v>45813.765027905094</v>
      </c>
      <c r="B25" s="10" t="s">
        <v>22</v>
      </c>
      <c r="C25" s="10" t="s">
        <v>23</v>
      </c>
      <c r="D25" s="10" t="s">
        <v>24</v>
      </c>
      <c r="E25" s="10" t="s">
        <v>25</v>
      </c>
      <c r="F25" s="10" t="s">
        <v>25</v>
      </c>
      <c r="G25" s="10">
        <v>3.0</v>
      </c>
      <c r="I25" s="10">
        <v>3.0</v>
      </c>
      <c r="J25" s="10">
        <v>3.0</v>
      </c>
      <c r="K25" s="10">
        <v>3.0</v>
      </c>
      <c r="L25" s="10">
        <v>3.0</v>
      </c>
      <c r="M25" s="10">
        <v>2.0</v>
      </c>
      <c r="N25" s="10">
        <v>5.0</v>
      </c>
      <c r="P25" s="10">
        <v>2.0</v>
      </c>
      <c r="Q25" s="10">
        <v>3.0</v>
      </c>
      <c r="R25" s="10">
        <v>4.0</v>
      </c>
      <c r="S25" s="10">
        <v>2.0</v>
      </c>
      <c r="T25" s="10">
        <v>4.0</v>
      </c>
      <c r="U25" s="10">
        <v>3.0</v>
      </c>
      <c r="W25" s="10">
        <v>1.0</v>
      </c>
      <c r="X25" s="10">
        <v>3.0</v>
      </c>
      <c r="Y25" s="10">
        <v>4.0</v>
      </c>
      <c r="Z25" s="10">
        <v>4.0</v>
      </c>
      <c r="AA25" s="10">
        <v>1.0</v>
      </c>
      <c r="AB25" s="10">
        <v>5.0</v>
      </c>
      <c r="AD25" s="10">
        <v>4.0</v>
      </c>
      <c r="AE25" s="10">
        <v>3.0</v>
      </c>
      <c r="AF25" s="10">
        <v>4.0</v>
      </c>
      <c r="AG25" s="10">
        <v>3.0</v>
      </c>
      <c r="AH25" s="10">
        <v>1.0</v>
      </c>
      <c r="AI25" s="10">
        <v>2.0</v>
      </c>
      <c r="AK25" s="10">
        <v>1.0</v>
      </c>
      <c r="AL25" s="10">
        <v>2.0</v>
      </c>
      <c r="AM25" s="10">
        <v>2.0</v>
      </c>
      <c r="AN25" s="10">
        <v>4.0</v>
      </c>
      <c r="AO25" s="10">
        <v>5.0</v>
      </c>
      <c r="AP25" s="10">
        <v>5.0</v>
      </c>
      <c r="AR25" s="10">
        <v>2.0</v>
      </c>
      <c r="AS25" s="10">
        <v>2.0</v>
      </c>
      <c r="AT25" s="10">
        <v>3.0</v>
      </c>
      <c r="AU25" s="10">
        <v>4.0</v>
      </c>
      <c r="AV25" s="10">
        <v>4.0</v>
      </c>
      <c r="AW25" s="10">
        <v>2.0</v>
      </c>
      <c r="AY25" s="10">
        <v>2.0</v>
      </c>
      <c r="AZ25" s="10">
        <v>4.0</v>
      </c>
      <c r="BA25" s="10">
        <v>4.0</v>
      </c>
      <c r="BB25" s="10">
        <v>4.0</v>
      </c>
      <c r="BC25" s="10">
        <v>2.0</v>
      </c>
      <c r="BD25" s="10">
        <v>2.0</v>
      </c>
      <c r="BF25" s="10">
        <v>2.0</v>
      </c>
      <c r="BG25" s="10">
        <v>3.0</v>
      </c>
      <c r="BH25" s="10">
        <v>3.0</v>
      </c>
      <c r="BI25" s="10">
        <v>3.0</v>
      </c>
      <c r="BJ25" s="10">
        <v>4.0</v>
      </c>
      <c r="BK25" s="10">
        <v>4.0</v>
      </c>
      <c r="BM25" s="10">
        <v>3.0</v>
      </c>
      <c r="BN25" s="10">
        <v>2.0</v>
      </c>
      <c r="BO25" s="10">
        <v>2.0</v>
      </c>
      <c r="BP25" s="10">
        <v>2.0</v>
      </c>
      <c r="BQ25" s="10">
        <v>3.0</v>
      </c>
    </row>
    <row r="26">
      <c r="A26" s="12">
        <v>45813.77092085648</v>
      </c>
      <c r="B26" s="13" t="s">
        <v>49</v>
      </c>
      <c r="C26" s="13" t="s">
        <v>82</v>
      </c>
      <c r="D26" s="13" t="s">
        <v>24</v>
      </c>
      <c r="E26" s="13" t="s">
        <v>25</v>
      </c>
      <c r="F26" s="13" t="s">
        <v>25</v>
      </c>
      <c r="G26" s="13">
        <v>5.0</v>
      </c>
      <c r="I26" s="13">
        <v>5.0</v>
      </c>
      <c r="J26" s="13">
        <v>5.0</v>
      </c>
      <c r="K26" s="13">
        <v>5.0</v>
      </c>
      <c r="L26" s="13">
        <v>5.0</v>
      </c>
      <c r="M26" s="13">
        <v>5.0</v>
      </c>
      <c r="N26" s="13">
        <v>5.0</v>
      </c>
      <c r="P26" s="13">
        <v>5.0</v>
      </c>
      <c r="Q26" s="13">
        <v>5.0</v>
      </c>
      <c r="R26" s="13">
        <v>5.0</v>
      </c>
      <c r="S26" s="13">
        <v>5.0</v>
      </c>
      <c r="T26" s="13">
        <v>5.0</v>
      </c>
      <c r="U26" s="13">
        <v>5.0</v>
      </c>
      <c r="W26" s="13">
        <v>5.0</v>
      </c>
      <c r="X26" s="13">
        <v>5.0</v>
      </c>
      <c r="Y26" s="13">
        <v>5.0</v>
      </c>
      <c r="Z26" s="13">
        <v>5.0</v>
      </c>
      <c r="AA26" s="13">
        <v>5.0</v>
      </c>
      <c r="AB26" s="13">
        <v>5.0</v>
      </c>
      <c r="AD26" s="13">
        <v>5.0</v>
      </c>
      <c r="AE26" s="13">
        <v>5.0</v>
      </c>
      <c r="AF26" s="13">
        <v>5.0</v>
      </c>
      <c r="AG26" s="13">
        <v>5.0</v>
      </c>
      <c r="AH26" s="13">
        <v>5.0</v>
      </c>
      <c r="AI26" s="13">
        <v>5.0</v>
      </c>
      <c r="AK26" s="13">
        <v>5.0</v>
      </c>
      <c r="AL26" s="13">
        <v>5.0</v>
      </c>
      <c r="AM26" s="13">
        <v>5.0</v>
      </c>
      <c r="AN26" s="13">
        <v>5.0</v>
      </c>
      <c r="AO26" s="13">
        <v>5.0</v>
      </c>
      <c r="AP26" s="13">
        <v>5.0</v>
      </c>
      <c r="AR26" s="13">
        <v>5.0</v>
      </c>
      <c r="AS26" s="13">
        <v>5.0</v>
      </c>
      <c r="AT26" s="13">
        <v>5.0</v>
      </c>
      <c r="AU26" s="13">
        <v>5.0</v>
      </c>
      <c r="AV26" s="13">
        <v>5.0</v>
      </c>
      <c r="AW26" s="13">
        <v>5.0</v>
      </c>
      <c r="AY26" s="13">
        <v>5.0</v>
      </c>
      <c r="AZ26" s="13">
        <v>5.0</v>
      </c>
      <c r="BA26" s="13">
        <v>5.0</v>
      </c>
      <c r="BB26" s="13">
        <v>5.0</v>
      </c>
      <c r="BC26" s="13">
        <v>5.0</v>
      </c>
      <c r="BD26" s="13">
        <v>5.0</v>
      </c>
      <c r="BF26" s="13">
        <v>5.0</v>
      </c>
      <c r="BG26" s="13">
        <v>5.0</v>
      </c>
      <c r="BH26" s="13">
        <v>5.0</v>
      </c>
      <c r="BI26" s="13">
        <v>5.0</v>
      </c>
      <c r="BJ26" s="13">
        <v>5.0</v>
      </c>
      <c r="BK26" s="13">
        <v>5.0</v>
      </c>
      <c r="BM26" s="13">
        <v>5.0</v>
      </c>
      <c r="BN26" s="13">
        <v>5.0</v>
      </c>
      <c r="BO26" s="13">
        <v>5.0</v>
      </c>
      <c r="BP26" s="13">
        <v>5.0</v>
      </c>
      <c r="BQ26" s="13">
        <v>5.0</v>
      </c>
    </row>
    <row r="27">
      <c r="A27" s="9">
        <v>45813.784270069445</v>
      </c>
      <c r="B27" s="10" t="s">
        <v>22</v>
      </c>
      <c r="C27" s="10" t="s">
        <v>23</v>
      </c>
      <c r="D27" s="10" t="s">
        <v>28</v>
      </c>
      <c r="E27" s="10" t="s">
        <v>25</v>
      </c>
      <c r="F27" s="10" t="s">
        <v>25</v>
      </c>
      <c r="G27" s="10">
        <v>4.0</v>
      </c>
      <c r="I27" s="10">
        <v>4.0</v>
      </c>
      <c r="J27" s="10">
        <v>5.0</v>
      </c>
      <c r="K27" s="10">
        <v>4.0</v>
      </c>
      <c r="L27" s="10">
        <v>5.0</v>
      </c>
      <c r="M27" s="10">
        <v>3.0</v>
      </c>
      <c r="N27" s="10">
        <v>3.0</v>
      </c>
      <c r="O27" s="10" t="s">
        <v>83</v>
      </c>
      <c r="P27" s="10">
        <v>3.0</v>
      </c>
      <c r="Q27" s="10">
        <v>3.0</v>
      </c>
      <c r="R27" s="10">
        <v>4.0</v>
      </c>
      <c r="S27" s="10">
        <v>3.0</v>
      </c>
      <c r="T27" s="10">
        <v>2.0</v>
      </c>
      <c r="U27" s="10">
        <v>3.0</v>
      </c>
      <c r="V27" s="10" t="s">
        <v>84</v>
      </c>
      <c r="W27" s="10">
        <v>3.0</v>
      </c>
      <c r="X27" s="10">
        <v>3.0</v>
      </c>
      <c r="Y27" s="10">
        <v>4.0</v>
      </c>
      <c r="Z27" s="10">
        <v>3.0</v>
      </c>
      <c r="AA27" s="10">
        <v>3.0</v>
      </c>
      <c r="AB27" s="10">
        <v>2.0</v>
      </c>
      <c r="AD27" s="10">
        <v>3.0</v>
      </c>
      <c r="AE27" s="10">
        <v>1.0</v>
      </c>
      <c r="AF27" s="10">
        <v>2.0</v>
      </c>
      <c r="AG27" s="10">
        <v>2.0</v>
      </c>
      <c r="AH27" s="10">
        <v>2.0</v>
      </c>
      <c r="AI27" s="10">
        <v>3.0</v>
      </c>
      <c r="AK27" s="10">
        <v>3.0</v>
      </c>
      <c r="AL27" s="10">
        <v>3.0</v>
      </c>
      <c r="AM27" s="10">
        <v>2.0</v>
      </c>
      <c r="AN27" s="10">
        <v>3.0</v>
      </c>
      <c r="AO27" s="10">
        <v>2.0</v>
      </c>
      <c r="AP27" s="10">
        <v>4.0</v>
      </c>
      <c r="AR27" s="10">
        <v>4.0</v>
      </c>
      <c r="AS27" s="10">
        <v>4.0</v>
      </c>
      <c r="AT27" s="10">
        <v>4.0</v>
      </c>
      <c r="AU27" s="10">
        <v>4.0</v>
      </c>
      <c r="AV27" s="10">
        <v>5.0</v>
      </c>
      <c r="AW27" s="10">
        <v>4.0</v>
      </c>
      <c r="AY27" s="10">
        <v>4.0</v>
      </c>
      <c r="AZ27" s="10">
        <v>5.0</v>
      </c>
      <c r="BA27" s="10">
        <v>3.0</v>
      </c>
      <c r="BB27" s="10">
        <v>4.0</v>
      </c>
      <c r="BC27" s="10">
        <v>3.0</v>
      </c>
      <c r="BD27" s="10">
        <v>4.0</v>
      </c>
      <c r="BF27" s="10">
        <v>4.0</v>
      </c>
      <c r="BG27" s="10">
        <v>4.0</v>
      </c>
      <c r="BH27" s="10">
        <v>5.0</v>
      </c>
      <c r="BI27" s="10">
        <v>4.0</v>
      </c>
      <c r="BJ27" s="10">
        <v>3.0</v>
      </c>
      <c r="BK27" s="10">
        <v>4.0</v>
      </c>
      <c r="BM27" s="10">
        <v>4.0</v>
      </c>
      <c r="BN27" s="10">
        <v>4.0</v>
      </c>
      <c r="BO27" s="10">
        <v>4.0</v>
      </c>
      <c r="BP27" s="10">
        <v>4.0</v>
      </c>
      <c r="BQ27" s="10">
        <v>3.0</v>
      </c>
    </row>
    <row r="28">
      <c r="A28" s="12">
        <v>45813.80478550926</v>
      </c>
      <c r="B28" s="13" t="s">
        <v>22</v>
      </c>
      <c r="C28" s="13" t="s">
        <v>23</v>
      </c>
      <c r="D28" s="13" t="s">
        <v>24</v>
      </c>
      <c r="E28" s="13" t="s">
        <v>25</v>
      </c>
      <c r="F28" s="13" t="s">
        <v>25</v>
      </c>
      <c r="G28" s="13">
        <v>4.0</v>
      </c>
      <c r="I28" s="13">
        <v>4.0</v>
      </c>
      <c r="J28" s="13">
        <v>4.0</v>
      </c>
      <c r="K28" s="13">
        <v>4.0</v>
      </c>
      <c r="L28" s="13">
        <v>4.0</v>
      </c>
      <c r="M28" s="13">
        <v>4.0</v>
      </c>
      <c r="N28" s="13">
        <v>3.0</v>
      </c>
      <c r="P28" s="13">
        <v>4.0</v>
      </c>
      <c r="Q28" s="13">
        <v>2.0</v>
      </c>
      <c r="R28" s="13">
        <v>3.0</v>
      </c>
      <c r="S28" s="13">
        <v>5.0</v>
      </c>
      <c r="T28" s="13">
        <v>5.0</v>
      </c>
      <c r="U28" s="13">
        <v>4.0</v>
      </c>
      <c r="W28" s="13">
        <v>5.0</v>
      </c>
      <c r="X28" s="13">
        <v>2.0</v>
      </c>
      <c r="Y28" s="13">
        <v>4.0</v>
      </c>
      <c r="Z28" s="13">
        <v>4.0</v>
      </c>
      <c r="AA28" s="13">
        <v>3.0</v>
      </c>
      <c r="AB28" s="13">
        <v>5.0</v>
      </c>
      <c r="AD28" s="13">
        <v>3.0</v>
      </c>
      <c r="AE28" s="13">
        <v>4.0</v>
      </c>
      <c r="AF28" s="13">
        <v>4.0</v>
      </c>
      <c r="AG28" s="13">
        <v>2.0</v>
      </c>
      <c r="AH28" s="13">
        <v>2.0</v>
      </c>
      <c r="AI28" s="13">
        <v>4.0</v>
      </c>
      <c r="AK28" s="13">
        <v>1.0</v>
      </c>
      <c r="AL28" s="13">
        <v>3.0</v>
      </c>
      <c r="AM28" s="13">
        <v>3.0</v>
      </c>
      <c r="AN28" s="13">
        <v>4.0</v>
      </c>
      <c r="AO28" s="13">
        <v>5.0</v>
      </c>
      <c r="AP28" s="13">
        <v>4.0</v>
      </c>
      <c r="AR28" s="13">
        <v>2.0</v>
      </c>
      <c r="AS28" s="13">
        <v>5.0</v>
      </c>
      <c r="AT28" s="13">
        <v>4.0</v>
      </c>
      <c r="AU28" s="13">
        <v>5.0</v>
      </c>
      <c r="AV28" s="13">
        <v>3.0</v>
      </c>
      <c r="AW28" s="13">
        <v>4.0</v>
      </c>
      <c r="AY28" s="13">
        <v>2.0</v>
      </c>
      <c r="AZ28" s="13">
        <v>3.0</v>
      </c>
      <c r="BA28" s="13">
        <v>4.0</v>
      </c>
      <c r="BB28" s="13">
        <v>5.0</v>
      </c>
      <c r="BC28" s="13">
        <v>5.0</v>
      </c>
      <c r="BD28" s="13">
        <v>5.0</v>
      </c>
      <c r="BF28" s="13">
        <v>3.0</v>
      </c>
      <c r="BG28" s="13">
        <v>5.0</v>
      </c>
      <c r="BH28" s="13">
        <v>5.0</v>
      </c>
      <c r="BI28" s="13">
        <v>4.0</v>
      </c>
      <c r="BJ28" s="13">
        <v>4.0</v>
      </c>
      <c r="BK28" s="13">
        <v>5.0</v>
      </c>
      <c r="BM28" s="13">
        <v>3.0</v>
      </c>
      <c r="BN28" s="13">
        <v>2.0</v>
      </c>
      <c r="BO28" s="13">
        <v>4.0</v>
      </c>
      <c r="BP28" s="13">
        <v>4.0</v>
      </c>
      <c r="BQ28" s="13">
        <v>4.0</v>
      </c>
      <c r="BR28" s="15" t="s">
        <v>85</v>
      </c>
    </row>
    <row r="29">
      <c r="A29" s="9">
        <v>45813.80616561342</v>
      </c>
      <c r="B29" s="10" t="s">
        <v>49</v>
      </c>
      <c r="C29" s="10" t="s">
        <v>23</v>
      </c>
      <c r="D29" s="10" t="s">
        <v>24</v>
      </c>
      <c r="E29" s="10" t="s">
        <v>25</v>
      </c>
      <c r="F29" s="10" t="s">
        <v>25</v>
      </c>
      <c r="G29" s="10">
        <v>1.0</v>
      </c>
      <c r="I29" s="10">
        <v>5.0</v>
      </c>
      <c r="J29" s="10">
        <v>5.0</v>
      </c>
      <c r="K29" s="10">
        <v>5.0</v>
      </c>
      <c r="L29" s="10">
        <v>5.0</v>
      </c>
      <c r="M29" s="10">
        <v>5.0</v>
      </c>
      <c r="N29" s="10">
        <v>4.0</v>
      </c>
      <c r="P29" s="10">
        <v>4.0</v>
      </c>
      <c r="Q29" s="10">
        <v>4.0</v>
      </c>
      <c r="R29" s="10">
        <v>4.0</v>
      </c>
      <c r="S29" s="10">
        <v>4.0</v>
      </c>
      <c r="T29" s="10">
        <v>4.0</v>
      </c>
      <c r="U29" s="10">
        <v>4.0</v>
      </c>
      <c r="W29" s="10">
        <v>4.0</v>
      </c>
      <c r="X29" s="10">
        <v>4.0</v>
      </c>
      <c r="Y29" s="10">
        <v>4.0</v>
      </c>
      <c r="Z29" s="10">
        <v>4.0</v>
      </c>
      <c r="AA29" s="10">
        <v>4.0</v>
      </c>
      <c r="AB29" s="10">
        <v>4.0</v>
      </c>
      <c r="AD29" s="10">
        <v>4.0</v>
      </c>
      <c r="AE29" s="10">
        <v>4.0</v>
      </c>
      <c r="AF29" s="10">
        <v>4.0</v>
      </c>
      <c r="AG29" s="10">
        <v>4.0</v>
      </c>
      <c r="AH29" s="10">
        <v>4.0</v>
      </c>
      <c r="AI29" s="10">
        <v>4.0</v>
      </c>
      <c r="AK29" s="10">
        <v>4.0</v>
      </c>
      <c r="AL29" s="10">
        <v>4.0</v>
      </c>
      <c r="AM29" s="10">
        <v>4.0</v>
      </c>
      <c r="AN29" s="10">
        <v>4.0</v>
      </c>
      <c r="AO29" s="10">
        <v>4.0</v>
      </c>
      <c r="AP29" s="10">
        <v>4.0</v>
      </c>
      <c r="AR29" s="10">
        <v>4.0</v>
      </c>
      <c r="AS29" s="10">
        <v>4.0</v>
      </c>
      <c r="AT29" s="10">
        <v>4.0</v>
      </c>
      <c r="AU29" s="10">
        <v>4.0</v>
      </c>
      <c r="AV29" s="10">
        <v>4.0</v>
      </c>
      <c r="AW29" s="10">
        <v>4.0</v>
      </c>
      <c r="AY29" s="10">
        <v>4.0</v>
      </c>
      <c r="AZ29" s="10">
        <v>4.0</v>
      </c>
      <c r="BA29" s="10">
        <v>4.0</v>
      </c>
      <c r="BB29" s="10">
        <v>4.0</v>
      </c>
      <c r="BC29" s="10">
        <v>4.0</v>
      </c>
      <c r="BD29" s="10">
        <v>4.0</v>
      </c>
      <c r="BF29" s="10">
        <v>4.0</v>
      </c>
      <c r="BG29" s="10">
        <v>4.0</v>
      </c>
      <c r="BH29" s="10">
        <v>4.0</v>
      </c>
      <c r="BI29" s="10">
        <v>4.0</v>
      </c>
      <c r="BJ29" s="10">
        <v>4.0</v>
      </c>
      <c r="BK29" s="10">
        <v>4.0</v>
      </c>
      <c r="BM29" s="10">
        <v>4.0</v>
      </c>
      <c r="BN29" s="10">
        <v>4.0</v>
      </c>
      <c r="BO29" s="10">
        <v>4.0</v>
      </c>
      <c r="BP29" s="10">
        <v>4.0</v>
      </c>
      <c r="BQ29" s="10">
        <v>4.0</v>
      </c>
    </row>
    <row r="30">
      <c r="A30" s="12">
        <v>45813.80630334491</v>
      </c>
      <c r="B30" s="13" t="s">
        <v>22</v>
      </c>
      <c r="C30" s="13" t="s">
        <v>23</v>
      </c>
      <c r="D30" s="13" t="s">
        <v>24</v>
      </c>
      <c r="E30" s="13" t="s">
        <v>25</v>
      </c>
      <c r="F30" s="13" t="s">
        <v>25</v>
      </c>
      <c r="G30" s="13">
        <v>3.0</v>
      </c>
      <c r="I30" s="13">
        <v>4.0</v>
      </c>
      <c r="J30" s="13">
        <v>4.0</v>
      </c>
      <c r="K30" s="13">
        <v>4.0</v>
      </c>
      <c r="L30" s="13">
        <v>4.0</v>
      </c>
      <c r="M30" s="13">
        <v>2.0</v>
      </c>
      <c r="N30" s="13">
        <v>3.0</v>
      </c>
      <c r="P30" s="13">
        <v>1.0</v>
      </c>
      <c r="Q30" s="13">
        <v>2.0</v>
      </c>
      <c r="R30" s="13">
        <v>3.0</v>
      </c>
      <c r="S30" s="13">
        <v>3.0</v>
      </c>
      <c r="T30" s="13">
        <v>2.0</v>
      </c>
      <c r="U30" s="13">
        <v>1.0</v>
      </c>
      <c r="W30" s="13">
        <v>3.0</v>
      </c>
      <c r="X30" s="13">
        <v>4.0</v>
      </c>
      <c r="Y30" s="13">
        <v>2.0</v>
      </c>
      <c r="Z30" s="13">
        <v>3.0</v>
      </c>
      <c r="AA30" s="13">
        <v>1.0</v>
      </c>
      <c r="AB30" s="13">
        <v>5.0</v>
      </c>
      <c r="AD30" s="13">
        <v>4.0</v>
      </c>
      <c r="AE30" s="13">
        <v>5.0</v>
      </c>
      <c r="AF30" s="13">
        <v>3.0</v>
      </c>
      <c r="AG30" s="13">
        <v>4.0</v>
      </c>
      <c r="AH30" s="13">
        <v>4.0</v>
      </c>
      <c r="AI30" s="13">
        <v>1.0</v>
      </c>
      <c r="AK30" s="13">
        <v>2.0</v>
      </c>
      <c r="AL30" s="13">
        <v>2.0</v>
      </c>
      <c r="AM30" s="13">
        <v>2.0</v>
      </c>
      <c r="AN30" s="13">
        <v>2.0</v>
      </c>
      <c r="AO30" s="13">
        <v>2.0</v>
      </c>
      <c r="AP30" s="13">
        <v>5.0</v>
      </c>
      <c r="AR30" s="13">
        <v>4.0</v>
      </c>
      <c r="AS30" s="13">
        <v>3.0</v>
      </c>
      <c r="AT30" s="13">
        <v>5.0</v>
      </c>
      <c r="AU30" s="13">
        <v>4.0</v>
      </c>
      <c r="AV30" s="13">
        <v>5.0</v>
      </c>
      <c r="AW30" s="13">
        <v>5.0</v>
      </c>
      <c r="AY30" s="13">
        <v>3.0</v>
      </c>
      <c r="AZ30" s="13">
        <v>4.0</v>
      </c>
      <c r="BA30" s="13">
        <v>2.0</v>
      </c>
      <c r="BB30" s="13">
        <v>4.0</v>
      </c>
      <c r="BC30" s="13">
        <v>4.0</v>
      </c>
      <c r="BD30" s="13">
        <v>3.0</v>
      </c>
      <c r="BF30" s="13">
        <v>3.0</v>
      </c>
      <c r="BG30" s="13">
        <v>3.0</v>
      </c>
      <c r="BH30" s="13">
        <v>4.0</v>
      </c>
      <c r="BI30" s="13">
        <v>3.0</v>
      </c>
      <c r="BJ30" s="13">
        <v>2.0</v>
      </c>
      <c r="BK30" s="13">
        <v>4.0</v>
      </c>
      <c r="BM30" s="13">
        <v>3.0</v>
      </c>
      <c r="BN30" s="13">
        <v>3.0</v>
      </c>
      <c r="BO30" s="13">
        <v>3.0</v>
      </c>
      <c r="BP30" s="13">
        <v>4.0</v>
      </c>
      <c r="BQ30" s="13">
        <v>3.0</v>
      </c>
    </row>
    <row r="31">
      <c r="A31" s="9">
        <v>45813.83362489584</v>
      </c>
      <c r="B31" s="10" t="s">
        <v>22</v>
      </c>
      <c r="C31" s="10" t="s">
        <v>23</v>
      </c>
      <c r="D31" s="10" t="s">
        <v>24</v>
      </c>
      <c r="E31" s="10" t="s">
        <v>25</v>
      </c>
      <c r="F31" s="10" t="s">
        <v>25</v>
      </c>
      <c r="G31" s="10">
        <v>3.0</v>
      </c>
      <c r="I31" s="10">
        <v>5.0</v>
      </c>
      <c r="J31" s="10">
        <v>2.0</v>
      </c>
      <c r="K31" s="10">
        <v>5.0</v>
      </c>
      <c r="L31" s="10">
        <v>3.0</v>
      </c>
      <c r="M31" s="10">
        <v>4.0</v>
      </c>
      <c r="N31" s="10">
        <v>3.0</v>
      </c>
      <c r="P31" s="10">
        <v>5.0</v>
      </c>
      <c r="Q31" s="10">
        <v>2.0</v>
      </c>
      <c r="R31" s="10">
        <v>4.0</v>
      </c>
      <c r="S31" s="10">
        <v>4.0</v>
      </c>
      <c r="T31" s="10">
        <v>4.0</v>
      </c>
      <c r="U31" s="10">
        <v>1.0</v>
      </c>
      <c r="W31" s="10">
        <v>5.0</v>
      </c>
      <c r="X31" s="10">
        <v>2.0</v>
      </c>
      <c r="Y31" s="10">
        <v>4.0</v>
      </c>
      <c r="Z31" s="10">
        <v>4.0</v>
      </c>
      <c r="AA31" s="10">
        <v>4.0</v>
      </c>
      <c r="AB31" s="10">
        <v>3.0</v>
      </c>
      <c r="AD31" s="10">
        <v>5.0</v>
      </c>
      <c r="AE31" s="10">
        <v>2.0</v>
      </c>
      <c r="AF31" s="10">
        <v>4.0</v>
      </c>
      <c r="AG31" s="10">
        <v>4.0</v>
      </c>
      <c r="AH31" s="10">
        <v>4.0</v>
      </c>
      <c r="AI31" s="10">
        <v>3.0</v>
      </c>
      <c r="AK31" s="10">
        <v>5.0</v>
      </c>
      <c r="AL31" s="10">
        <v>2.0</v>
      </c>
      <c r="AM31" s="10">
        <v>4.0</v>
      </c>
      <c r="AN31" s="10">
        <v>4.0</v>
      </c>
      <c r="AO31" s="10">
        <v>4.0</v>
      </c>
      <c r="AP31" s="10">
        <v>5.0</v>
      </c>
      <c r="AR31" s="10">
        <v>5.0</v>
      </c>
      <c r="AS31" s="10">
        <v>2.0</v>
      </c>
      <c r="AT31" s="10">
        <v>4.0</v>
      </c>
      <c r="AU31" s="10">
        <v>4.0</v>
      </c>
      <c r="AV31" s="10">
        <v>4.0</v>
      </c>
      <c r="AW31" s="10">
        <v>4.0</v>
      </c>
      <c r="AY31" s="10">
        <v>5.0</v>
      </c>
      <c r="AZ31" s="10">
        <v>2.0</v>
      </c>
      <c r="BA31" s="10">
        <v>4.0</v>
      </c>
      <c r="BB31" s="10">
        <v>4.0</v>
      </c>
      <c r="BC31" s="10">
        <v>4.0</v>
      </c>
      <c r="BD31" s="10">
        <v>5.0</v>
      </c>
      <c r="BF31" s="10">
        <v>5.0</v>
      </c>
      <c r="BG31" s="10">
        <v>2.0</v>
      </c>
      <c r="BH31" s="10">
        <v>4.0</v>
      </c>
      <c r="BI31" s="10">
        <v>4.0</v>
      </c>
      <c r="BJ31" s="10">
        <v>4.0</v>
      </c>
      <c r="BK31" s="10">
        <v>2.0</v>
      </c>
      <c r="BM31" s="10">
        <v>5.0</v>
      </c>
      <c r="BN31" s="10">
        <v>2.0</v>
      </c>
      <c r="BO31" s="10">
        <v>4.0</v>
      </c>
      <c r="BP31" s="10">
        <v>4.0</v>
      </c>
      <c r="BQ31" s="10">
        <v>4.0</v>
      </c>
    </row>
    <row r="32">
      <c r="A32" s="12">
        <v>45813.83833746528</v>
      </c>
      <c r="B32" s="13" t="s">
        <v>22</v>
      </c>
      <c r="C32" s="13" t="s">
        <v>23</v>
      </c>
      <c r="D32" s="13" t="s">
        <v>24</v>
      </c>
      <c r="E32" s="13" t="s">
        <v>25</v>
      </c>
      <c r="F32" s="13" t="s">
        <v>25</v>
      </c>
      <c r="G32" s="13">
        <v>5.0</v>
      </c>
      <c r="I32" s="13">
        <v>5.0</v>
      </c>
      <c r="J32" s="13">
        <v>5.0</v>
      </c>
      <c r="K32" s="13">
        <v>4.0</v>
      </c>
      <c r="L32" s="13">
        <v>3.0</v>
      </c>
      <c r="M32" s="13">
        <v>2.0</v>
      </c>
      <c r="N32" s="13">
        <v>5.0</v>
      </c>
      <c r="P32" s="13">
        <v>5.0</v>
      </c>
      <c r="Q32" s="13">
        <v>5.0</v>
      </c>
      <c r="R32" s="13">
        <v>4.0</v>
      </c>
      <c r="S32" s="13">
        <v>3.0</v>
      </c>
      <c r="T32" s="13">
        <v>2.0</v>
      </c>
      <c r="U32" s="13">
        <v>5.0</v>
      </c>
      <c r="W32" s="13">
        <v>5.0</v>
      </c>
      <c r="X32" s="13">
        <v>5.0</v>
      </c>
      <c r="Y32" s="13">
        <v>4.0</v>
      </c>
      <c r="Z32" s="13">
        <v>3.0</v>
      </c>
      <c r="AA32" s="13">
        <v>2.0</v>
      </c>
      <c r="AB32" s="13">
        <v>5.0</v>
      </c>
      <c r="AD32" s="13">
        <v>5.0</v>
      </c>
      <c r="AE32" s="13">
        <v>5.0</v>
      </c>
      <c r="AF32" s="13">
        <v>4.0</v>
      </c>
      <c r="AG32" s="13">
        <v>3.0</v>
      </c>
      <c r="AH32" s="13">
        <v>2.0</v>
      </c>
      <c r="AI32" s="13">
        <v>4.0</v>
      </c>
      <c r="AK32" s="13">
        <v>5.0</v>
      </c>
      <c r="AL32" s="13">
        <v>4.0</v>
      </c>
      <c r="AM32" s="13">
        <v>4.0</v>
      </c>
      <c r="AN32" s="13">
        <v>3.0</v>
      </c>
      <c r="AO32" s="13">
        <v>2.0</v>
      </c>
      <c r="AP32" s="13">
        <v>4.0</v>
      </c>
      <c r="AR32" s="13">
        <v>5.0</v>
      </c>
      <c r="AS32" s="13">
        <v>5.0</v>
      </c>
      <c r="AT32" s="13">
        <v>4.0</v>
      </c>
      <c r="AU32" s="13">
        <v>3.0</v>
      </c>
      <c r="AV32" s="13">
        <v>2.0</v>
      </c>
      <c r="AW32" s="13">
        <v>5.0</v>
      </c>
      <c r="AY32" s="13">
        <v>5.0</v>
      </c>
      <c r="AZ32" s="13">
        <v>5.0</v>
      </c>
      <c r="BA32" s="13">
        <v>4.0</v>
      </c>
      <c r="BB32" s="13">
        <v>3.0</v>
      </c>
      <c r="BC32" s="13">
        <v>2.0</v>
      </c>
      <c r="BD32" s="13">
        <v>4.0</v>
      </c>
      <c r="BF32" s="13">
        <v>5.0</v>
      </c>
      <c r="BG32" s="13">
        <v>5.0</v>
      </c>
      <c r="BH32" s="13">
        <v>4.0</v>
      </c>
      <c r="BI32" s="13">
        <v>3.0</v>
      </c>
      <c r="BJ32" s="13">
        <v>2.0</v>
      </c>
      <c r="BK32" s="13">
        <v>5.0</v>
      </c>
      <c r="BM32" s="13">
        <v>5.0</v>
      </c>
      <c r="BN32" s="13">
        <v>5.0</v>
      </c>
      <c r="BO32" s="13">
        <v>4.0</v>
      </c>
      <c r="BP32" s="13">
        <v>3.0</v>
      </c>
      <c r="BQ32" s="13">
        <v>2.0</v>
      </c>
    </row>
    <row r="33">
      <c r="A33" s="9">
        <v>45813.86874355324</v>
      </c>
      <c r="B33" s="10" t="s">
        <v>22</v>
      </c>
      <c r="C33" s="10" t="s">
        <v>23</v>
      </c>
      <c r="D33" s="10" t="s">
        <v>24</v>
      </c>
      <c r="E33" s="10" t="s">
        <v>27</v>
      </c>
      <c r="F33" s="10" t="s">
        <v>27</v>
      </c>
      <c r="G33" s="10">
        <v>4.0</v>
      </c>
      <c r="I33" s="10">
        <v>4.0</v>
      </c>
      <c r="J33" s="10">
        <v>3.0</v>
      </c>
      <c r="K33" s="10">
        <v>4.0</v>
      </c>
      <c r="L33" s="10">
        <v>5.0</v>
      </c>
      <c r="M33" s="10">
        <v>4.0</v>
      </c>
      <c r="N33" s="10">
        <v>2.0</v>
      </c>
      <c r="P33" s="10">
        <v>4.0</v>
      </c>
      <c r="Q33" s="10">
        <v>4.0</v>
      </c>
      <c r="R33" s="10">
        <v>4.0</v>
      </c>
      <c r="S33" s="10">
        <v>4.0</v>
      </c>
      <c r="T33" s="10">
        <v>4.0</v>
      </c>
      <c r="U33" s="10">
        <v>2.0</v>
      </c>
      <c r="W33" s="10">
        <v>4.0</v>
      </c>
      <c r="X33" s="10">
        <v>3.0</v>
      </c>
      <c r="Y33" s="10">
        <v>5.0</v>
      </c>
      <c r="Z33" s="10">
        <v>3.0</v>
      </c>
      <c r="AA33" s="10">
        <v>3.0</v>
      </c>
      <c r="AB33" s="10">
        <v>2.0</v>
      </c>
      <c r="AD33" s="10">
        <v>4.0</v>
      </c>
      <c r="AE33" s="10">
        <v>4.0</v>
      </c>
      <c r="AF33" s="10">
        <v>3.0</v>
      </c>
      <c r="AG33" s="10">
        <v>2.0</v>
      </c>
      <c r="AH33" s="10">
        <v>3.0</v>
      </c>
      <c r="AI33" s="10">
        <v>5.0</v>
      </c>
      <c r="AK33" s="10">
        <v>3.0</v>
      </c>
      <c r="AL33" s="10">
        <v>4.0</v>
      </c>
      <c r="AM33" s="10">
        <v>4.0</v>
      </c>
      <c r="AN33" s="10">
        <v>5.0</v>
      </c>
      <c r="AO33" s="10">
        <v>2.0</v>
      </c>
      <c r="AP33" s="10">
        <v>2.0</v>
      </c>
      <c r="AR33" s="10">
        <v>2.0</v>
      </c>
      <c r="AS33" s="10">
        <v>4.0</v>
      </c>
      <c r="AT33" s="10">
        <v>5.0</v>
      </c>
      <c r="AU33" s="10">
        <v>5.0</v>
      </c>
      <c r="AV33" s="10">
        <v>3.0</v>
      </c>
      <c r="AW33" s="10">
        <v>3.0</v>
      </c>
      <c r="AY33" s="10">
        <v>3.0</v>
      </c>
      <c r="AZ33" s="10">
        <v>4.0</v>
      </c>
      <c r="BA33" s="10">
        <v>4.0</v>
      </c>
      <c r="BB33" s="10">
        <v>4.0</v>
      </c>
      <c r="BC33" s="10">
        <v>5.0</v>
      </c>
      <c r="BD33" s="10">
        <v>4.0</v>
      </c>
      <c r="BF33" s="10">
        <v>4.0</v>
      </c>
      <c r="BG33" s="10">
        <v>3.0</v>
      </c>
      <c r="BH33" s="10">
        <v>5.0</v>
      </c>
      <c r="BI33" s="10">
        <v>5.0</v>
      </c>
      <c r="BJ33" s="10">
        <v>2.0</v>
      </c>
      <c r="BK33" s="10">
        <v>4.0</v>
      </c>
      <c r="BM33" s="10">
        <v>4.0</v>
      </c>
      <c r="BN33" s="10">
        <v>3.0</v>
      </c>
      <c r="BO33" s="10">
        <v>5.0</v>
      </c>
      <c r="BP33" s="10">
        <v>5.0</v>
      </c>
      <c r="BQ33" s="10">
        <v>5.0</v>
      </c>
    </row>
    <row r="34">
      <c r="A34" s="12">
        <v>45813.92846688657</v>
      </c>
      <c r="B34" s="13" t="s">
        <v>22</v>
      </c>
      <c r="C34" s="13" t="s">
        <v>23</v>
      </c>
      <c r="D34" s="13" t="s">
        <v>24</v>
      </c>
      <c r="E34" s="13" t="s">
        <v>25</v>
      </c>
      <c r="F34" s="13" t="s">
        <v>25</v>
      </c>
      <c r="G34" s="13">
        <v>5.0</v>
      </c>
      <c r="I34" s="13">
        <v>5.0</v>
      </c>
      <c r="J34" s="13">
        <v>5.0</v>
      </c>
      <c r="K34" s="13">
        <v>5.0</v>
      </c>
      <c r="L34" s="13">
        <v>5.0</v>
      </c>
      <c r="M34" s="13">
        <v>5.0</v>
      </c>
      <c r="N34" s="13">
        <v>4.0</v>
      </c>
      <c r="P34" s="13">
        <v>3.0</v>
      </c>
      <c r="Q34" s="13">
        <v>3.0</v>
      </c>
      <c r="R34" s="13">
        <v>5.0</v>
      </c>
      <c r="S34" s="13">
        <v>5.0</v>
      </c>
      <c r="T34" s="13">
        <v>3.0</v>
      </c>
      <c r="U34" s="13">
        <v>5.0</v>
      </c>
      <c r="W34" s="13">
        <v>5.0</v>
      </c>
      <c r="X34" s="13">
        <v>5.0</v>
      </c>
      <c r="Y34" s="13">
        <v>3.0</v>
      </c>
      <c r="Z34" s="13">
        <v>5.0</v>
      </c>
      <c r="AA34" s="13">
        <v>5.0</v>
      </c>
      <c r="AB34" s="13">
        <v>5.0</v>
      </c>
      <c r="AD34" s="13">
        <v>5.0</v>
      </c>
      <c r="AE34" s="13">
        <v>5.0</v>
      </c>
      <c r="AF34" s="13">
        <v>4.0</v>
      </c>
      <c r="AG34" s="13">
        <v>4.0</v>
      </c>
      <c r="AH34" s="13">
        <v>5.0</v>
      </c>
      <c r="AI34" s="13">
        <v>5.0</v>
      </c>
      <c r="AK34" s="13">
        <v>4.0</v>
      </c>
      <c r="AL34" s="13">
        <v>4.0</v>
      </c>
      <c r="AM34" s="13">
        <v>4.0</v>
      </c>
      <c r="AN34" s="13">
        <v>4.0</v>
      </c>
      <c r="AO34" s="13">
        <v>4.0</v>
      </c>
      <c r="AP34" s="13">
        <v>3.0</v>
      </c>
      <c r="AR34" s="13">
        <v>3.0</v>
      </c>
      <c r="AS34" s="13">
        <v>3.0</v>
      </c>
      <c r="AT34" s="13">
        <v>2.0</v>
      </c>
      <c r="AU34" s="13">
        <v>2.0</v>
      </c>
      <c r="AV34" s="13">
        <v>2.0</v>
      </c>
      <c r="AW34" s="13">
        <v>4.0</v>
      </c>
      <c r="AY34" s="13">
        <v>4.0</v>
      </c>
      <c r="AZ34" s="13">
        <v>4.0</v>
      </c>
      <c r="BA34" s="13">
        <v>4.0</v>
      </c>
      <c r="BB34" s="13">
        <v>4.0</v>
      </c>
      <c r="BC34" s="13">
        <v>4.0</v>
      </c>
      <c r="BD34" s="13">
        <v>4.0</v>
      </c>
      <c r="BF34" s="13">
        <v>4.0</v>
      </c>
      <c r="BG34" s="13">
        <v>4.0</v>
      </c>
      <c r="BH34" s="13">
        <v>4.0</v>
      </c>
      <c r="BI34" s="13">
        <v>4.0</v>
      </c>
      <c r="BJ34" s="13">
        <v>4.0</v>
      </c>
      <c r="BK34" s="13">
        <v>2.0</v>
      </c>
      <c r="BM34" s="13">
        <v>4.0</v>
      </c>
      <c r="BN34" s="13">
        <v>2.0</v>
      </c>
      <c r="BO34" s="13">
        <v>2.0</v>
      </c>
      <c r="BP34" s="13">
        <v>2.0</v>
      </c>
      <c r="BQ34" s="13">
        <v>2.0</v>
      </c>
    </row>
    <row r="35">
      <c r="A35" s="9">
        <v>45814.83496787037</v>
      </c>
      <c r="B35" s="10" t="s">
        <v>22</v>
      </c>
      <c r="C35" s="10" t="s">
        <v>23</v>
      </c>
      <c r="D35" s="10" t="s">
        <v>28</v>
      </c>
      <c r="E35" s="10" t="s">
        <v>56</v>
      </c>
      <c r="F35" s="10" t="s">
        <v>25</v>
      </c>
      <c r="G35" s="10">
        <v>2.0</v>
      </c>
      <c r="I35" s="10">
        <v>4.0</v>
      </c>
      <c r="J35" s="10">
        <v>4.0</v>
      </c>
      <c r="K35" s="10">
        <v>2.0</v>
      </c>
      <c r="L35" s="10">
        <v>3.0</v>
      </c>
      <c r="M35" s="10">
        <v>4.0</v>
      </c>
      <c r="N35" s="10">
        <v>2.0</v>
      </c>
      <c r="P35" s="10">
        <v>4.0</v>
      </c>
      <c r="Q35" s="10">
        <v>4.0</v>
      </c>
      <c r="R35" s="10">
        <v>3.0</v>
      </c>
      <c r="S35" s="10">
        <v>5.0</v>
      </c>
      <c r="T35" s="10">
        <v>4.0</v>
      </c>
      <c r="U35" s="10">
        <v>1.0</v>
      </c>
      <c r="W35" s="10">
        <v>3.0</v>
      </c>
      <c r="X35" s="10">
        <v>3.0</v>
      </c>
      <c r="Y35" s="10">
        <v>4.0</v>
      </c>
      <c r="Z35" s="10">
        <v>4.0</v>
      </c>
      <c r="AA35" s="10">
        <v>2.0</v>
      </c>
      <c r="AB35" s="10">
        <v>5.0</v>
      </c>
      <c r="AD35" s="10">
        <v>5.0</v>
      </c>
      <c r="AE35" s="10">
        <v>4.0</v>
      </c>
      <c r="AF35" s="10">
        <v>2.0</v>
      </c>
      <c r="AG35" s="10">
        <v>3.0</v>
      </c>
      <c r="AH35" s="10">
        <v>5.0</v>
      </c>
      <c r="AI35" s="10">
        <v>4.0</v>
      </c>
      <c r="AK35" s="10">
        <v>2.0</v>
      </c>
      <c r="AL35" s="10">
        <v>2.0</v>
      </c>
      <c r="AM35" s="10">
        <v>2.0</v>
      </c>
      <c r="AN35" s="10">
        <v>3.0</v>
      </c>
      <c r="AO35" s="10">
        <v>2.0</v>
      </c>
      <c r="AP35" s="10">
        <v>3.0</v>
      </c>
      <c r="AR35" s="10">
        <v>4.0</v>
      </c>
      <c r="AS35" s="10">
        <v>4.0</v>
      </c>
      <c r="AT35" s="10">
        <v>4.0</v>
      </c>
      <c r="AU35" s="10">
        <v>4.0</v>
      </c>
      <c r="AV35" s="10">
        <v>4.0</v>
      </c>
      <c r="AW35" s="10">
        <v>2.0</v>
      </c>
      <c r="AY35" s="10">
        <v>2.0</v>
      </c>
      <c r="AZ35" s="10">
        <v>2.0</v>
      </c>
      <c r="BA35" s="10">
        <v>4.0</v>
      </c>
      <c r="BB35" s="10">
        <v>4.0</v>
      </c>
      <c r="BC35" s="10">
        <v>2.0</v>
      </c>
      <c r="BD35" s="10">
        <v>4.0</v>
      </c>
      <c r="BF35" s="10">
        <v>2.0</v>
      </c>
      <c r="BG35" s="10">
        <v>3.0</v>
      </c>
      <c r="BH35" s="10">
        <v>2.0</v>
      </c>
      <c r="BI35" s="10">
        <v>4.0</v>
      </c>
      <c r="BJ35" s="10">
        <v>5.0</v>
      </c>
      <c r="BK35" s="10">
        <v>2.0</v>
      </c>
      <c r="BM35" s="10">
        <v>3.0</v>
      </c>
      <c r="BN35" s="10">
        <v>4.0</v>
      </c>
      <c r="BO35" s="10">
        <v>4.0</v>
      </c>
      <c r="BP35" s="10">
        <v>4.0</v>
      </c>
      <c r="BQ35" s="10">
        <v>2.0</v>
      </c>
    </row>
    <row r="36">
      <c r="A36" s="12">
        <v>45816.665796851856</v>
      </c>
      <c r="B36" s="13" t="s">
        <v>22</v>
      </c>
      <c r="C36" s="13" t="s">
        <v>23</v>
      </c>
      <c r="D36" s="13" t="s">
        <v>24</v>
      </c>
      <c r="E36" s="13" t="s">
        <v>25</v>
      </c>
      <c r="F36" s="13" t="s">
        <v>25</v>
      </c>
      <c r="G36" s="13">
        <v>4.0</v>
      </c>
      <c r="I36" s="13">
        <v>4.0</v>
      </c>
      <c r="J36" s="13">
        <v>4.0</v>
      </c>
      <c r="K36" s="13">
        <v>4.0</v>
      </c>
      <c r="L36" s="13">
        <v>4.0</v>
      </c>
      <c r="M36" s="13">
        <v>4.0</v>
      </c>
      <c r="N36" s="13">
        <v>3.0</v>
      </c>
      <c r="P36" s="13">
        <v>3.0</v>
      </c>
      <c r="Q36" s="13">
        <v>3.0</v>
      </c>
      <c r="R36" s="13">
        <v>3.0</v>
      </c>
      <c r="S36" s="13">
        <v>3.0</v>
      </c>
      <c r="T36" s="13">
        <v>3.0</v>
      </c>
      <c r="U36" s="13">
        <v>4.0</v>
      </c>
      <c r="W36" s="13">
        <v>3.0</v>
      </c>
      <c r="X36" s="13">
        <v>3.0</v>
      </c>
      <c r="Y36" s="13">
        <v>4.0</v>
      </c>
      <c r="Z36" s="13">
        <v>4.0</v>
      </c>
      <c r="AA36" s="13">
        <v>4.0</v>
      </c>
      <c r="AB36" s="13">
        <v>4.0</v>
      </c>
      <c r="AD36" s="13">
        <v>4.0</v>
      </c>
      <c r="AE36" s="13">
        <v>3.0</v>
      </c>
      <c r="AF36" s="13">
        <v>3.0</v>
      </c>
      <c r="AG36" s="13">
        <v>4.0</v>
      </c>
      <c r="AH36" s="13">
        <v>4.0</v>
      </c>
      <c r="AI36" s="13">
        <v>4.0</v>
      </c>
      <c r="AK36" s="13">
        <v>3.0</v>
      </c>
      <c r="AL36" s="13">
        <v>4.0</v>
      </c>
      <c r="AM36" s="13">
        <v>2.0</v>
      </c>
      <c r="AN36" s="13">
        <v>4.0</v>
      </c>
      <c r="AO36" s="13">
        <v>4.0</v>
      </c>
      <c r="AP36" s="13">
        <v>4.0</v>
      </c>
      <c r="AR36" s="13">
        <v>3.0</v>
      </c>
      <c r="AS36" s="13">
        <v>4.0</v>
      </c>
      <c r="AT36" s="13">
        <v>4.0</v>
      </c>
      <c r="AU36" s="13">
        <v>4.0</v>
      </c>
      <c r="AV36" s="13">
        <v>4.0</v>
      </c>
      <c r="AW36" s="13">
        <v>4.0</v>
      </c>
      <c r="AY36" s="13">
        <v>3.0</v>
      </c>
      <c r="AZ36" s="13">
        <v>4.0</v>
      </c>
      <c r="BA36" s="13">
        <v>4.0</v>
      </c>
      <c r="BB36" s="13">
        <v>4.0</v>
      </c>
      <c r="BC36" s="13">
        <v>2.0</v>
      </c>
      <c r="BD36" s="13">
        <v>4.0</v>
      </c>
      <c r="BF36" s="13">
        <v>4.0</v>
      </c>
      <c r="BG36" s="13">
        <v>4.0</v>
      </c>
      <c r="BH36" s="13">
        <v>3.0</v>
      </c>
      <c r="BI36" s="13">
        <v>3.0</v>
      </c>
      <c r="BJ36" s="13">
        <v>3.0</v>
      </c>
      <c r="BK36" s="13">
        <v>4.0</v>
      </c>
      <c r="BM36" s="13">
        <v>3.0</v>
      </c>
      <c r="BN36" s="13">
        <v>4.0</v>
      </c>
      <c r="BO36" s="13">
        <v>2.0</v>
      </c>
      <c r="BP36" s="13">
        <v>4.0</v>
      </c>
      <c r="BQ36" s="13">
        <v>4.0</v>
      </c>
    </row>
    <row r="37">
      <c r="A37" s="9">
        <v>45817.44936143518</v>
      </c>
      <c r="B37" s="10" t="s">
        <v>22</v>
      </c>
      <c r="C37" s="10" t="s">
        <v>23</v>
      </c>
      <c r="D37" s="10" t="s">
        <v>24</v>
      </c>
      <c r="E37" s="10" t="s">
        <v>25</v>
      </c>
      <c r="F37" s="10" t="s">
        <v>56</v>
      </c>
      <c r="G37" s="10">
        <v>3.0</v>
      </c>
      <c r="I37" s="10">
        <v>5.0</v>
      </c>
      <c r="J37" s="10">
        <v>3.0</v>
      </c>
      <c r="K37" s="10">
        <v>3.0</v>
      </c>
      <c r="L37" s="10">
        <v>3.0</v>
      </c>
      <c r="M37" s="10">
        <v>3.0</v>
      </c>
      <c r="N37" s="10">
        <v>4.0</v>
      </c>
      <c r="P37" s="10">
        <v>4.0</v>
      </c>
      <c r="Q37" s="10">
        <v>4.0</v>
      </c>
      <c r="R37" s="10">
        <v>3.0</v>
      </c>
      <c r="S37" s="10">
        <v>3.0</v>
      </c>
      <c r="T37" s="10">
        <v>5.0</v>
      </c>
      <c r="U37" s="10">
        <v>3.0</v>
      </c>
      <c r="W37" s="10">
        <v>3.0</v>
      </c>
      <c r="X37" s="10">
        <v>3.0</v>
      </c>
      <c r="Y37" s="10">
        <v>3.0</v>
      </c>
      <c r="Z37" s="10">
        <v>3.0</v>
      </c>
      <c r="AA37" s="10">
        <v>3.0</v>
      </c>
      <c r="AB37" s="10">
        <v>4.0</v>
      </c>
      <c r="AD37" s="10">
        <v>4.0</v>
      </c>
      <c r="AE37" s="10">
        <v>3.0</v>
      </c>
      <c r="AF37" s="10">
        <v>3.0</v>
      </c>
      <c r="AG37" s="10">
        <v>4.0</v>
      </c>
      <c r="AH37" s="10">
        <v>4.0</v>
      </c>
      <c r="AI37" s="10">
        <v>5.0</v>
      </c>
      <c r="AK37" s="10">
        <v>4.0</v>
      </c>
      <c r="AL37" s="10">
        <v>3.0</v>
      </c>
      <c r="AM37" s="10">
        <v>4.0</v>
      </c>
      <c r="AN37" s="10">
        <v>3.0</v>
      </c>
      <c r="AO37" s="10">
        <v>4.0</v>
      </c>
      <c r="AP37" s="10">
        <v>4.0</v>
      </c>
      <c r="AR37" s="10">
        <v>3.0</v>
      </c>
      <c r="AS37" s="10">
        <v>3.0</v>
      </c>
      <c r="AT37" s="10">
        <v>3.0</v>
      </c>
      <c r="AU37" s="10">
        <v>3.0</v>
      </c>
      <c r="AV37" s="10">
        <v>4.0</v>
      </c>
      <c r="AW37" s="10">
        <v>4.0</v>
      </c>
      <c r="AY37" s="10">
        <v>4.0</v>
      </c>
      <c r="AZ37" s="10">
        <v>4.0</v>
      </c>
      <c r="BA37" s="10">
        <v>4.0</v>
      </c>
      <c r="BB37" s="10">
        <v>4.0</v>
      </c>
      <c r="BC37" s="10">
        <v>4.0</v>
      </c>
      <c r="BD37" s="10">
        <v>3.0</v>
      </c>
      <c r="BF37" s="10">
        <v>3.0</v>
      </c>
      <c r="BG37" s="10">
        <v>3.0</v>
      </c>
      <c r="BH37" s="10">
        <v>3.0</v>
      </c>
      <c r="BI37" s="10">
        <v>3.0</v>
      </c>
      <c r="BJ37" s="10">
        <v>3.0</v>
      </c>
      <c r="BK37" s="10">
        <v>4.0</v>
      </c>
      <c r="BM37" s="10">
        <v>4.0</v>
      </c>
      <c r="BN37" s="10">
        <v>4.0</v>
      </c>
      <c r="BO37" s="10">
        <v>4.0</v>
      </c>
      <c r="BP37" s="10">
        <v>3.0</v>
      </c>
      <c r="BQ37" s="10">
        <v>4.0</v>
      </c>
    </row>
    <row r="38">
      <c r="A38" s="17"/>
      <c r="B38" s="18"/>
      <c r="C38" s="18"/>
      <c r="D38" s="18"/>
      <c r="E38" s="18"/>
      <c r="F38" s="18"/>
      <c r="G38" s="18">
        <f>AVERAGE(Form_Responses1[Na ile poniższe wyjaśnienie Pana/Panią satysfakcjonuje?
Jako, że obejrzał/a Pan/Pani film "Ich troje" i Pana/Panią zachwycił, zarekomendowaliśmy film "Tylko ty", który jest bardzo podobny.])</f>
        <v>3.583333333</v>
      </c>
      <c r="H38" s="19"/>
      <c r="I38" s="18">
        <f>AVERAGE(Form_Responses1[Proste: Wyjaśnienie było łatwe do zrozumienia, ponieważ opierało się na mojej wiedzy i doświadczeniu.
(Dobre wyjaśnienie powinno być przedstawione w sposób zrozumiały dla użytkownika, bez konieczności posiadania specjalistycznej wiedzy technicznej)])</f>
        <v>4.25</v>
      </c>
      <c r="J38" s="18">
        <f>AVERAGE(Form_Responses1[Elastyczne: Wyjaśnienie pozwoliło mi skupić się na tych aspektach, które były dla mnie najważniejsze, bez potrzeby poznawania całego procesu działania systemu.
(Użytkownik powinien mieć możliwość dostosowania głębokości i zakresu wyjaśnienia do swoich potrzeb – nie musi znać wszystkiego, by zrozumieć to, co dla niego istotne)])</f>
        <v>3.861111111</v>
      </c>
      <c r="K38" s="18">
        <f>AVERAGE(Form_Responses1[Ugruntowane: Wyjaśnienie było powiązane z konkretnymi zasadami i etapami działania systemu, które doprowadziły do danej rekomendacji.
(Wyjaśnienie powinno być zakorzenione w rzeczywistym przebiegu działania systemu, pokazując, które reguły, dane lub etapy miały wpływ na wynik)])</f>
        <v>3.694444444</v>
      </c>
      <c r="L38" s="18">
        <f>AVERAGE(Form_Responses1[Rozszerzalne: Wyjaśnienie odwoływało się do ogólnych pojęć i kategorii, które pomagają zrozumieć również inne, podobne przypadki.
(Dobre wyjaśnienie może być wykorzystane także w innych kontekstach – bazuje na szerszym rozumieniu pojęć i mechanizmów, nie tylko na konkretnym przypadku)])</f>
        <v>3.694444444</v>
      </c>
      <c r="M38" s="18">
        <f>AVERAGE(Form_Responses1[Oparte na źródłach: Wyjaśnienie zawierało odniesienia do źródeł danych i elementów procesu, które zostały użyte do podjęcia decyzji.
(Użytkownik powinien wiedzieć, skąd pochodzą informacje wykorzystane w wyjaśnieniu – np. dane wejściowe, reguły lub modele)])</f>
        <v>3.25</v>
      </c>
      <c r="N38" s="18">
        <f>AVERAGE(Form_Responses1[Na ile poniższe wyjaśnienie Pana/Panią satysfakcjonuje?
Dwójce z trzech użytkowników, którzy mają podobne upodobania do Pana/Pani spodobał się film "Park Jurajski".])</f>
        <v>3.638888889</v>
      </c>
      <c r="O38" s="19"/>
      <c r="P38" s="18">
        <f>AVERAGE(Form_Responses1[Proste: Wyjaśnienie było łatwe do zrozumienia, ponieważ opierało się na mojej wiedzy i doświadczeniu.
(Dobre wyjaśnienie powinno być przedstawione w sposób zrozumiały dla użytkownika, bez konieczności posiadania specjalistycznej wiedzy technicznej)])</f>
        <v>3.972222222</v>
      </c>
      <c r="Q38" s="18">
        <f>AVERAGE(Form_Responses1[Elastyczne: Wyjaśnienie pozwoliło mi skupić się na tych aspektach, które były dla mnie najważniejsze, bez potrzeby poznawania całego procesu działania systemu.
(Użytkownik powinien mieć możliwość dostosowania głębokości i zakresu wyjaśnienia do swoich potrzeb – nie musi znać wszystkiego, by zrozumieć to, co dla niego istotne)])</f>
        <v>3.583333333</v>
      </c>
      <c r="R38" s="18">
        <f>AVERAGE(Form_Responses1[Ugruntowane: Wyjaśnienie było powiązane z konkretnymi zasadami i etapami działania systemu, które doprowadziły do danej rekomendacji.
(Wyjaśnienie powinno być zakorzenione w rzeczywistym przebiegu działania systemu, pokazując, które reguły, dane lub etapy miały wpływ na wynik)])</f>
        <v>3.638888889</v>
      </c>
      <c r="S38" s="18">
        <f>AVERAGE(Form_Responses1[Rozszerzalne: Wyjaśnienie odwoływało się do ogólnych pojęć i kategorii, które pomagają zrozumieć również inne, podobne przypadki.
(Dobre wyjaśnienie może być wykorzystane także w innych kontekstach – bazuje na szerszym rozumieniu pojęć i mechanizmów, nie tylko na konkretnym przypadku)])</f>
        <v>3.833333333</v>
      </c>
      <c r="T38" s="18">
        <f>AVERAGE(Form_Responses1[Oparte na źródłach: Wyjaśnienie zawierało odniesienia do źródeł danych i elementów procesu, które zostały użyte do podjęcia decyzji.
(Użytkownik powinien wiedzieć, skąd pochodzą informacje wykorzystane w wyjaśnieniu – np. dane wejściowe, reguły lub modele)])</f>
        <v>3.555555556</v>
      </c>
      <c r="U38" s="18">
        <f>AVERAGE(Form_Responses1[Na ile poniższe wyjaśnienie Pana/Panią satysfakcjonuje?
Na podstawie Pana/Pani historii obejrzanych filmów oraz ocen został zarekomendowany film "Spragnieni miłości".])</f>
        <v>3.305555556</v>
      </c>
      <c r="V38" s="19"/>
      <c r="W38" s="18">
        <f>AVERAGE(Form_Responses1[Proste: Wyjaśnienie było łatwe do zrozumienia, ponieważ opierało się na mojej wiedzy i doświadczeniu.
(Dobre wyjaśnienie powinno być przedstawione w sposób zrozumiały dla użytkownika, bez konieczności posiadania specjalistycznej wiedzy technicznej)])</f>
        <v>3.638888889</v>
      </c>
      <c r="X38" s="18">
        <f>AVERAGE(Form_Responses1[Elastyczne: Wyjaśnienie pozwoliło mi skupić się na tych aspektach, które były dla mnie najważniejsze, bez potrzeby poznawania całego procesu działania systemu.
(Użytkownik powinien mieć możliwość dostosowania głębokości i zakresu wyjaśnienia do swoich potrzeb – nie musi znać wszystkiego, by zrozumieć to, co dla niego istotne)])</f>
        <v>3.583333333</v>
      </c>
      <c r="Y38" s="18">
        <f>AVERAGE(Form_Responses1[Ugruntowane: Wyjaśnienie było powiązane z konkretnymi zasadami i etapami działania systemu, które doprowadziły do danej rekomendacji.
(Wyjaśnienie powinno być zakorzenione w rzeczywistym przebiegu działania systemu, pokazując, które reguły, dane lub etapy miały wpływ na wynik)])</f>
        <v>3.361111111</v>
      </c>
      <c r="Z38" s="18">
        <f>AVERAGE(Form_Responses1[Rozszerzalne: Wyjaśnienie odwoływało się do ogólnych pojęć i kategorii, które pomagają zrozumieć również inne, podobne przypadki.
(Dobre wyjaśnienie może być wykorzystane także w innych kontekstach – bazuje na szerszym rozumieniu pojęć i mechanizmów, nie tylko na konkretnym przypadku)])</f>
        <v>3.472222222</v>
      </c>
      <c r="AA38" s="18">
        <f>AVERAGE(Form_Responses1[Oparte na źródłach: Wyjaśnienie zawierało odniesienia do źródeł danych i elementów procesu, które zostały użyte do podjęcia decyzji.
(Użytkownik powinien wiedzieć, skąd pochodzą informacje wykorzystane w wyjaśnieniu – np. dane wejściowe, reguły lub modele)])</f>
        <v>2.972222222</v>
      </c>
      <c r="AB38" s="18">
        <f>AVERAGE(Form_Responses1[Na ile poniższe wyjaśnienie Pana/Panią satysfakcjonuje?
Jako, że kupił Pan/Pani czerwony telefon Nokia i był/a nim Pan/Pani zachwycony/a, zarekomendowaliśmy grafitowy telefon Nokia, który jest bardzo podobny.])</f>
        <v>3.472222222</v>
      </c>
      <c r="AC38" s="19"/>
      <c r="AD38" s="18">
        <f>AVERAGE(Form_Responses1[Proste: Wyjaśnienie było łatwe do zrozumienia, ponieważ opierało się na mojej wiedzy i doświadczeniu.
(Dobre wyjaśnienie powinno być przedstawione w sposób zrozumiały dla użytkownika, bez konieczności posiadania specjalistycznej wiedzy technicznej)])</f>
        <v>4.138888889</v>
      </c>
      <c r="AE38" s="18">
        <f>AVERAGE(Form_Responses1[Elastyczne: Wyjaśnienie pozwoliło mi skupić się na tych aspektach, które były dla mnie najważniejsze, bez potrzeby poznawania całego procesu działania systemu.
(Użytkownik powinien mieć możliwość dostosowania głębokości i zakresu wyjaśnienia do swoich potrzeb – nie musi znać wszystkiego, by zrozumieć to, co dla niego istotne)])</f>
        <v>3.611111111</v>
      </c>
      <c r="AF38" s="18">
        <f>AVERAGE(Form_Responses1[Ugruntowane: Wyjaśnienie było powiązane z konkretnymi zasadami i etapami działania systemu, które doprowadziły do danej rekomendacji.
(Wyjaśnienie powinno być zakorzenione w rzeczywistym przebiegu działania systemu, pokazując, które reguły, dane lub etapy miały wpływ na wynik)])</f>
        <v>3.527777778</v>
      </c>
      <c r="AG38" s="18">
        <f>AVERAGE(Form_Responses1[Rozszerzalne: Wyjaśnienie odwoływało się do ogólnych pojęć i kategorii, które pomagają zrozumieć również inne, podobne przypadki.
(Dobre wyjaśnienie może być wykorzystane także w innych kontekstach – bazuje na szerszym rozumieniu pojęć i mechanizmów, nie tylko na konkretnym przypadku)])</f>
        <v>3.5</v>
      </c>
      <c r="AH38" s="18">
        <f>AVERAGE(Form_Responses1[Oparte na źródłach: Wyjaśnienie zawierało odniesienia do źródeł danych i elementów procesu, które zostały użyte do podjęcia decyzji.
(Użytkownik powinien wiedzieć, skąd pochodzą informacje wykorzystane w wyjaśnieniu – np. dane wejściowe, reguły lub modele)])</f>
        <v>3.583333333</v>
      </c>
      <c r="AI38" s="18">
        <f>AVERAGE(Form_Responses1[Na ile poniższe wyjaśnienie Pana/Panią satysfakcjonuje?
Jeden z czterech użytkowników, którzy mają podobne upodobania do Pana/Pani kupił smartwatch Fire-Boltt.])</f>
        <v>3.277777778</v>
      </c>
      <c r="AJ38" s="19"/>
      <c r="AK38" s="18">
        <f>AVERAGE(Form_Responses1[Proste: Wyjaśnienie było łatwe do zrozumienia, ponieważ opierało się na mojej wiedzy i doświadczeniu.
(Dobre wyjaśnienie powinno być przedstawione w sposób zrozumiały dla użytkownika, bez konieczności posiadania specjalistycznej wiedzy technicznej)])</f>
        <v>3.416666667</v>
      </c>
      <c r="AL38" s="18">
        <f>AVERAGE(Form_Responses1[Elastyczne: Wyjaśnienie pozwoliło mi skupić się na tych aspektach, które były dla mnie najważniejsze, bez potrzeby poznawania całego procesu działania systemu.
(Użytkownik powinien mieć możliwość dostosowania głębokości i zakresu wyjaśnienia do swoich potrzeb – nie musi znać wszystkiego, by zrozumieć to, co dla niego istotne)])</f>
        <v>3.472222222</v>
      </c>
      <c r="AM38" s="18">
        <f>AVERAGE(Form_Responses1[Ugruntowane: Wyjaśnienie było powiązane z konkretnymi zasadami i etapami działania systemu, które doprowadziły do danej rekomendacji.
(Wyjaśnienie powinno być zakorzenione w rzeczywistym przebiegu działania systemu, pokazując, które reguły, dane lub etapy miały wpływ na wynik)])</f>
        <v>3.222222222</v>
      </c>
      <c r="AN38" s="18">
        <f>AVERAGE(Form_Responses1[Rozszerzalne: Wyjaśnienie odwoływało się do ogólnych pojęć i kategorii, które pomagają zrozumieć również inne, podobne przypadki.
(Dobre wyjaśnienie może być wykorzystane także w innych kontekstach – bazuje na szerszym rozumieniu pojęć i mechanizmów, nie tylko na konkretnym przypadku)])</f>
        <v>3.555555556</v>
      </c>
      <c r="AO38" s="18">
        <f>AVERAGE(Form_Responses1[Oparte na źródłach: Wyjaśnienie zawierało odniesienia do źródeł danych i elementów procesu, które zostały użyte do podjęcia decyzji.
(Użytkownik powinien wiedzieć, skąd pochodzą informacje wykorzystane w wyjaśnieniu – np. dane wejściowe, reguły lub modele)])</f>
        <v>3.361111111</v>
      </c>
      <c r="AP38" s="18">
        <f>AVERAGE(Form_Responses1[Na ile poniższe wyjaśnienie Pana/Panią satysfakcjonuje?
Na podstawie Pana/Pani kupionych produktów oraz ocen został zarekomendowany Samsung Galaxy M13 5G.])</f>
        <v>3.972222222</v>
      </c>
      <c r="AQ38" s="19"/>
      <c r="AR38" s="18">
        <f>AVERAGE(Form_Responses1[Proste: Wyjaśnienie było łatwe do zrozumienia, ponieważ opierało się na mojej wiedzy i doświadczeniu.
(Dobre wyjaśnienie powinno być przedstawione w sposób zrozumiały dla użytkownika, bez konieczności posiadania specjalistycznej wiedzy technicznej)])</f>
        <v>3.777777778</v>
      </c>
      <c r="AS38" s="18">
        <f>AVERAGE(Form_Responses1[Elastyczne: Wyjaśnienie pozwoliło mi skupić się na tych aspektach, które były dla mnie najważniejsze, bez potrzeby poznawania całego procesu działania systemu.
(Użytkownik powinien mieć możliwość dostosowania głębokości i zakresu wyjaśnienia do swoich potrzeb – nie musi znać wszystkiego, by zrozumieć to, co dla niego istotne)])</f>
        <v>3.694444444</v>
      </c>
      <c r="AT38" s="18">
        <f>AVERAGE(Form_Responses1[Ugruntowane: Wyjaśnienie było powiązane z konkretnymi zasadami i etapami działania systemu, które doprowadziły do danej rekomendacji.
(Wyjaśnienie powinno być zakorzenione w rzeczywistym przebiegu działania systemu, pokazując, które reguły, dane lub etapy miały wpływ na wynik)])</f>
        <v>3.527777778</v>
      </c>
      <c r="AU38" s="18">
        <f>AVERAGE(Form_Responses1[Rozszerzalne: Wyjaśnienie odwoływało się do ogólnych pojęć i kategorii, które pomagają zrozumieć również inne, podobne przypadki.
(Dobre wyjaśnienie może być wykorzystane także w innych kontekstach – bazuje na szerszym rozumieniu pojęć i mechanizmów, nie tylko na konkretnym przypadku)])</f>
        <v>3.555555556</v>
      </c>
      <c r="AV38" s="18">
        <f>AVERAGE(Form_Responses1[Oparte na źródłach: Wyjaśnienie zawierało odniesienia do źródeł danych i elementów procesu, które zostały użyte do podjęcia decyzji.
(Użytkownik powinien wiedzieć, skąd pochodzą informacje wykorzystane w wyjaśnieniu – np. dane wejściowe, reguły lub modele)])</f>
        <v>3.611111111</v>
      </c>
      <c r="AW38" s="18">
        <f>AVERAGE(Form_Responses1[Na ile poniższe wyjaśnienie Pana/Panią satysfakcjonuje?
Jako, zainteresował/a się Pan/Pani postem "5 - fotografia sukces" i się Panu/Pani spodobał, zarekomendowaliśmy post "fotografia sukces", który jest podobny.])</f>
        <v>4</v>
      </c>
      <c r="AX38" s="19"/>
      <c r="AY38" s="18">
        <f>AVERAGE(Form_Responses1[Proste: Wyjaśnienie było łatwe do zrozumienia, ponieważ opierało się na mojej wiedzy i doświadczeniu.
(Dobre wyjaśnienie powinno być przedstawione w sposób zrozumiały dla użytkownika, bez konieczności posiadania specjalistycznej wiedzy technicznej)])</f>
        <v>4</v>
      </c>
      <c r="AZ38" s="18">
        <f>AVERAGE(Form_Responses1[Elastyczne: Wyjaśnienie pozwoliło mi skupić się na tych aspektach, które były dla mnie najważniejsze, bez potrzeby poznawania całego procesu działania systemu.
(Użytkownik powinien mieć możliwość dostosowania głębokości i zakresu wyjaśnienia do swoich potrzeb – nie musi znać wszystkiego, by zrozumieć to, co dla niego istotne)])</f>
        <v>3.833333333</v>
      </c>
      <c r="BA38" s="18">
        <f>AVERAGE(Form_Responses1[Ugruntowane: Wyjaśnienie było powiązane z konkretnymi zasadami i etapami działania systemu, które doprowadziły do danej rekomendacji.
(Wyjaśnienie powinno być zakorzenione w rzeczywistym przebiegu działania systemu, pokazując, które reguły, dane lub etapy miały wpływ na wynik)])</f>
        <v>3.722222222</v>
      </c>
      <c r="BB38" s="18">
        <f>AVERAGE(Form_Responses1[Rozszerzalne: Wyjaśnienie odwoływało się do ogólnych pojęć i kategorii, które pomagają zrozumieć również inne, podobne przypadki.
(Dobre wyjaśnienie może być wykorzystane także w innych kontekstach – bazuje na szerszym rozumieniu pojęć i mechanizmów, nie tylko na konkretnym przypadku)])</f>
        <v>3.861111111</v>
      </c>
      <c r="BC38" s="18">
        <f>AVERAGE(Form_Responses1[Oparte na źródłach: Wyjaśnienie zawierało odniesienia do źródeł danych i elementów procesu, które zostały użyte do podjęcia decyzji.
(Użytkownik powinien wiedzieć, skąd pochodzą informacje wykorzystane w wyjaśnieniu – np. dane wejściowe, reguły lub modele)])</f>
        <v>3.527777778</v>
      </c>
      <c r="BD38" s="18">
        <f>AVERAGE(Form_Responses1[Na ile poniższe wyjaśnienie Pana/Panią satysfakcjonuje?
Dwójce z czterech użytkowników, którzy mają podobne upodobania do Pana/Pani spodobał się ten post.])</f>
        <v>3.472222222</v>
      </c>
      <c r="BE38" s="19"/>
      <c r="BF38" s="18">
        <f>AVERAGE(Form_Responses1[Proste: Wyjaśnienie było łatwe do zrozumienia, ponieważ opierało się na mojej wiedzy i doświadczeniu.
(Dobre wyjaśnienie powinno być przedstawione w sposób zrozumiały dla użytkownika, bez konieczności posiadania specjalistycznej wiedzy technicznej)])</f>
        <v>3.666666667</v>
      </c>
      <c r="BG38" s="18">
        <f>AVERAGE(Form_Responses1[Elastyczne: Wyjaśnienie pozwoliło mi skupić się na tych aspektach, które były dla mnie najważniejsze, bez potrzeby poznawania całego procesu działania systemu.
(Użytkownik powinien mieć możliwość dostosowania głębokości i zakresu wyjaśnienia do swoich potrzeb – nie musi znać wszystkiego, by zrozumieć to, co dla niego istotne)])</f>
        <v>3.666666667</v>
      </c>
      <c r="BH38" s="18">
        <f>AVERAGE(Form_Responses1[Ugruntowane: Wyjaśnienie było powiązane z konkretnymi zasadami i etapami działania systemu, które doprowadziły do danej rekomendacji.
(Wyjaśnienie powinno być zakorzenione w rzeczywistym przebiegu działania systemu, pokazując, które reguły, dane lub etapy miały wpływ na wynik)])</f>
        <v>3.694444444</v>
      </c>
      <c r="BI38" s="18">
        <f>AVERAGE(Form_Responses1[Rozszerzalne: Wyjaśnienie odwoływało się do ogólnych pojęć i kategorii, które pomagają zrozumieć również inne, podobne przypadki.
(Dobre wyjaśnienie może być wykorzystane także w innych kontekstach – bazuje na szerszym rozumieniu pojęć i mechanizmów, nie tylko na konkretnym przypadku)])</f>
        <v>3.777777778</v>
      </c>
      <c r="BJ38" s="18">
        <f>AVERAGE(Form_Responses1[Oparte na źródłach: Wyjaśnienie zawierało odniesienia do źródeł danych i elementów procesu, które zostały użyte do podjęcia decyzji.
(Użytkownik powinien wiedzieć, skąd pochodzą informacje wykorzystane w wyjaśnieniu – np. dane wejściowe, reguły lub modele)])</f>
        <v>3.5</v>
      </c>
      <c r="BK38" s="18">
        <f>AVERAGE(Form_Responses1[Na ile poniższe wyjaśnienie Pana/Panią satysfakcjonuje?
Na podstawie Pana/Pani historii obejrzanych postów oraz ocen został zarekomendowany post "Pojedynek na RYSOWANIE!".])</f>
        <v>3.555555556</v>
      </c>
      <c r="BL38" s="19"/>
      <c r="BM38" s="18">
        <f>AVERAGE(Form_Responses1[Proste: Wyjaśnienie było łatwe do zrozumienia, ponieważ opierało się na mojej wiedzy i doświadczeniu.
(Dobre wyjaśnienie powinno być przedstawione w sposób zrozumiały dla użytkownika, bez konieczności posiadania specjalistycznej wiedzy technicznej)])</f>
        <v>3.666666667</v>
      </c>
      <c r="BN38" s="18">
        <f>AVERAGE(Form_Responses1[Elastyczne: Wyjaśnienie pozwoliło mi skupić się na tych aspektach, które były dla mnie najważniejsze, bez potrzeby poznawania całego procesu działania systemu.
(Użytkownik powinien mieć możliwość dostosowania głębokości i zakresu wyjaśnienia do swoich potrzeb – nie musi znać wszystkiego, by zrozumieć to, co dla niego istotne)])</f>
        <v>3.333333333</v>
      </c>
      <c r="BO38" s="18">
        <f>AVERAGE(Form_Responses1[Ugruntowane: Wyjaśnienie było powiązane z konkretnymi zasadami i etapami działania systemu, które doprowadziły do danej rekomendacji.
(Wyjaśnienie powinno być zakorzenione w rzeczywistym przebiegu działania systemu, pokazując, które reguły, dane lub etapy miały wpływ na wynik)])</f>
        <v>3.305555556</v>
      </c>
      <c r="BP38" s="18">
        <f>AVERAGE(Form_Responses1[Rozszerzalne: Wyjaśnienie odwoływało się do ogólnych pojęć i kategorii, które pomagają zrozumieć również inne, podobne przypadki.
(Dobre wyjaśnienie może być wykorzystane także w innych kontekstach – bazuje na szerszym rozumieniu pojęć i mechanizmów, nie tylko na konkretnym przypadku)])</f>
        <v>3.416666667</v>
      </c>
      <c r="BQ38" s="18">
        <f>AVERAGE(Form_Responses1[Oparte na źródłach: Wyjaśnienie zawierało odniesienia do źródeł danych i elementów procesu, które zostały użyte do podjęcia decyzji.
(Użytkownik powinien wiedzieć, skąd pochodzą informacje wykorzystane w wyjaśnieniu – np. dane wejściowe, reguły lub modele)])</f>
        <v>3.25</v>
      </c>
      <c r="BR38" s="20"/>
    </row>
  </sheetData>
  <drawing r:id="rId1"/>
  <tableParts count="1">
    <tablePart r:id="rId3"/>
  </tableParts>
</worksheet>
</file>