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6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ropbox (MIT)\PV\cappingExploration\Degradation\20200714-R1-TH\RGB\Calibrated\"/>
    </mc:Choice>
  </mc:AlternateContent>
  <xr:revisionPtr revIDLastSave="0" documentId="8_{BA3CEF56-E550-4A8B-85D2-AB10EE8700E0}" xr6:coauthVersionLast="36" xr6:coauthVersionMax="36" xr10:uidLastSave="{00000000-0000-0000-0000-000000000000}"/>
  <bookViews>
    <workbookView xWindow="0" yWindow="0" windowWidth="11190" windowHeight="11640" xr2:uid="{00000000-000D-0000-FFFF-FFFF00000000}"/>
  </bookViews>
  <sheets>
    <sheet name="Sampl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</calcChain>
</file>

<file path=xl/sharedStrings.xml><?xml version="1.0" encoding="utf-8"?>
<sst xmlns="http://purl.oclc.org/ooxml/spreadsheetml/main" count="69" uniqueCount="42">
  <si>
    <t>Comments</t>
  </si>
  <si>
    <t>Sample</t>
  </si>
  <si>
    <t>MAPbI</t>
  </si>
  <si>
    <t>MAPbBr</t>
  </si>
  <si>
    <t>MAPbCl</t>
  </si>
  <si>
    <t>-</t>
  </si>
  <si>
    <t xml:space="preserve">#0-D1-MAPIBr_1_0_10mM_75C_cap4-MAPbI1.0 MAPbBr0.0 MAPbCl0.0 </t>
  </si>
  <si>
    <t xml:space="preserve">#1-C1-MAPIBr_1_0_5mM_75C_cap1-MAPbI1.0 MAPbBr0.0 MAPbCl0.0 </t>
  </si>
  <si>
    <t xml:space="preserve">#2-B1-MAPIBr_1_0_5mM_75C_cap4-MAPbI1.0 MAPbBr0.0 MAPbCl0.0 </t>
  </si>
  <si>
    <t xml:space="preserve">#3-A1---MAPbI1.0 MAPbBr0.0 MAPbCl0.0 </t>
  </si>
  <si>
    <t xml:space="preserve">#4-D2-MAPIBr_1_0_5mM_75C_cap2-MAPbI1.0 MAPbBr0.0 MAPbCl0.0 </t>
  </si>
  <si>
    <t xml:space="preserve">#5-C2-MAPIBr_1_0_5mM_75C_cap5-MAPbI1.0 MAPbBr0.0 MAPbCl0.0 </t>
  </si>
  <si>
    <t xml:space="preserve">#6-B2-MAPIBr_1_0-MAPbI1.0 MAPbBr0.0 MAPbCl0.0 </t>
  </si>
  <si>
    <t xml:space="preserve">#7-A2-MAPIBr_1_0_10mM_100C_cap1-MAPbI1.0 MAPbBr0.0 MAPbCl0.0 </t>
  </si>
  <si>
    <t xml:space="preserve">#8-D3-MAPIBr_1_0_5mM_75C_PTAI-MAPbI1.0 MAPbBr0.0 MAPbCl0.0 </t>
  </si>
  <si>
    <t xml:space="preserve">#9-C3-MAPIBr_1_0-MAPbI1.0 MAPbBr0.0 MAPbCl0.0 </t>
  </si>
  <si>
    <t xml:space="preserve">#10-B3-MAPIBr_1_0_10mM_100C_cap2-MAPbI1.0 MAPbBr0.0 MAPbCl0.0 </t>
  </si>
  <si>
    <t xml:space="preserve">#11-A3-MAPIBr_1_0_10mM_100C_cap5-MAPbI1.0 MAPbBr0.0 MAPbCl0.0 </t>
  </si>
  <si>
    <t xml:space="preserve">#12-D4-MAPIBr_1_0-MAPbI1.0 MAPbBr0.0 MAPbCl0.0 </t>
  </si>
  <si>
    <t xml:space="preserve">#13-C4-MAPIBr_1_0_10mM_100C_cap3-MAPbI1.0 MAPbBr0.0 MAPbCl0.0 </t>
  </si>
  <si>
    <t xml:space="preserve">#14-B4-MAPIBr_1_0_10mM_100C_PTAI-MAPbI1.0 MAPbBr0.0 MAPbCl0.0 </t>
  </si>
  <si>
    <t xml:space="preserve">#15-A4-MAPIBr_1_0_5mM_100C_cap3-MAPbI1.0 MAPbBr0.0 MAPbCl0.0 </t>
  </si>
  <si>
    <t xml:space="preserve">#16-D5-MAPIBr_1_0_10mM_100C_cap4-MAPbI1.0 MAPbBr0.0 MAPbCl0.0 </t>
  </si>
  <si>
    <t xml:space="preserve">#17-C5-MAPIBr_1_0_5mM_100C_cap1-MAPbI1.0 MAPbBr0.0 MAPbCl0.0 </t>
  </si>
  <si>
    <t xml:space="preserve">#18-B5-MAPIBr_1_0_5mM_100C_cap4-MAPbI1.0 MAPbBr0.0 MAPbCl0.0 </t>
  </si>
  <si>
    <t xml:space="preserve">#19-A5-MAPIBr_1_0_10mM_75C_cap1-MAPbI1.0 MAPbBr0.0 MAPbCl0.0 </t>
  </si>
  <si>
    <t xml:space="preserve">#20-D6-MAPIBr_1_0_5mM_100C_cap2-MAPbI1.0 MAPbBr0.0 MAPbCl0.0 </t>
  </si>
  <si>
    <t xml:space="preserve">#21-C6-MAPIBr_1_0_5mM_100C_cap5-MAPbI1.0 MAPbBr0.0 MAPbCl0.0 </t>
  </si>
  <si>
    <t xml:space="preserve">#22-B6-MAPIBr_1_0_10mM_75C_cap2-MAPbI1.0 MAPbBr0.0 MAPbCl0.0 </t>
  </si>
  <si>
    <t xml:space="preserve">#23-A6-MAPIBr_1_0_10mM_75C_cap5-MAPbI1.0 MAPbBr0.0 MAPbCl0.0 </t>
  </si>
  <si>
    <t xml:space="preserve">#24-D7-MAPIBr_1_0_5mM_100C_PTAI-MAPbI1.0 MAPbBr0.0 MAPbCl0.0 </t>
  </si>
  <si>
    <t xml:space="preserve">#25-C7-MAPIBr_1_0_10mM_75C_cap3-MAPbI1.0 MAPbBr0.0 MAPbCl0.0 </t>
  </si>
  <si>
    <t xml:space="preserve">#26-B7-MAPIBr_1_0_10mM_75C_PTAI-MAPbI1.0 MAPbBr0.0 MAPbCl0.0 </t>
  </si>
  <si>
    <t xml:space="preserve">#27-A7-MAPIBr_1_0_5mM_75C_cap3-MAPbI1.0 MAPbBr0.0 MAPbCl0.0 </t>
  </si>
  <si>
    <t>Capping</t>
  </si>
  <si>
    <t>Concentration</t>
  </si>
  <si>
    <t>Annealing</t>
  </si>
  <si>
    <t>Num</t>
  </si>
  <si>
    <t>Red</t>
  </si>
  <si>
    <t>Green</t>
  </si>
  <si>
    <t>Blue</t>
  </si>
  <si>
    <t>Merit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</si>
</sst>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J1" sqref="J1:M1048576"/>
    </sheetView>
  </sheetViews>
  <sheetFormatPr defaultRowHeight="15" x14ac:dyDescent="0.25"/>
  <cols>
    <col min="3" max="3" width="23.7109375" customWidth="1"/>
  </cols>
  <sheetData>
    <row r="1" spans="1:13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>
        <v>0</v>
      </c>
      <c r="B2" t="s">
        <v>5</v>
      </c>
      <c r="C2" t="s">
        <v>6</v>
      </c>
      <c r="D2">
        <v>1</v>
      </c>
      <c r="E2">
        <v>0</v>
      </c>
      <c r="F2">
        <v>0</v>
      </c>
      <c r="G2" t="str">
        <f>IF(ISNUMBER(SEARCH("cap10",C2)),"10",IF(ISNUMBER(SEARCH("cap2",C2)),"02",IF(ISNUMBER(SEARCH("cap3",C2)),"03",IF(ISNUMBER(SEARCH("cap4",C2)),"04",IF(ISNUMBER(SEARCH("cap5",C2)),"05",IF(ISNUMBER(SEARCH("cap6",C2)),"06",IF(ISNUMBER(SEARCH("cap7",C2)),"07",IF(ISNUMBER(SEARCH("cap8",C2)),"08",IF(ISNUMBER(SEARCH("cap9",C2)),"09",IF(ISNUMBER(SEARCH("cap1",C2)),"01",IF(ISNUMBER(SEARCH("PTAI",C2)),"PTEAI",IF(ISNUMBER(SEARCH("---",C2)),"NaN","0"))))))))))))</f>
        <v>04</v>
      </c>
      <c r="H2">
        <f>IF(ISNUMBER(SEARCH("10mM",C2)),10,IF(ISNUMBER(SEARCH("5mM",C2)),5,0))</f>
        <v>10</v>
      </c>
      <c r="I2">
        <f>IF(ISNUMBER(SEARCH("100C",C2)),100,IF(ISNUMBER(SEARCH("75C",C2)),75,0))</f>
        <v>75</v>
      </c>
      <c r="J2">
        <v>31563.308171989898</v>
      </c>
      <c r="K2">
        <v>33314.606412631598</v>
      </c>
      <c r="L2">
        <v>4797.9320971560201</v>
      </c>
      <c r="M2">
        <v>69675.846681777606</v>
      </c>
    </row>
    <row r="3" spans="1:13" x14ac:dyDescent="0.25">
      <c r="A3">
        <v>1</v>
      </c>
      <c r="B3" t="s">
        <v>5</v>
      </c>
      <c r="C3" t="s">
        <v>7</v>
      </c>
      <c r="D3">
        <v>1</v>
      </c>
      <c r="E3">
        <v>0</v>
      </c>
      <c r="F3">
        <v>0</v>
      </c>
      <c r="G3" t="str">
        <f t="shared" ref="G3:G29" si="0">IF(ISNUMBER(SEARCH("cap10",C3)),"10",IF(ISNUMBER(SEARCH("cap2",C3)),"02",IF(ISNUMBER(SEARCH("cap3",C3)),"03",IF(ISNUMBER(SEARCH("cap4",C3)),"04",IF(ISNUMBER(SEARCH("cap5",C3)),"05",IF(ISNUMBER(SEARCH("cap6",C3)),"06",IF(ISNUMBER(SEARCH("cap7",C3)),"07",IF(ISNUMBER(SEARCH("cap8",C3)),"08",IF(ISNUMBER(SEARCH("cap9",C3)),"09",IF(ISNUMBER(SEARCH("cap1",C3)),"01",IF(ISNUMBER(SEARCH("PTAI",C3)),"PTEAI",IF(ISNUMBER(SEARCH("---",C3)),"NaN","0"))))))))))))</f>
        <v>01</v>
      </c>
      <c r="H3">
        <f t="shared" ref="H3:H29" si="1">IF(ISNUMBER(SEARCH("10mM",C3)),10,IF(ISNUMBER(SEARCH("5mM",C3)),5,0))</f>
        <v>5</v>
      </c>
      <c r="I3">
        <f t="shared" ref="I3:I29" si="2">IF(ISNUMBER(SEARCH("100C",C3)),100,IF(ISNUMBER(SEARCH("75C",C3)),75,0))</f>
        <v>75</v>
      </c>
      <c r="J3">
        <v>34850.627651684699</v>
      </c>
      <c r="K3">
        <v>37605.542546290199</v>
      </c>
      <c r="L3">
        <v>4860.2289810438397</v>
      </c>
      <c r="M3">
        <v>77316.399179018801</v>
      </c>
    </row>
    <row r="4" spans="1:13" x14ac:dyDescent="0.25">
      <c r="A4">
        <v>2</v>
      </c>
      <c r="B4" t="s">
        <v>5</v>
      </c>
      <c r="C4" t="s">
        <v>8</v>
      </c>
      <c r="D4">
        <v>1</v>
      </c>
      <c r="E4">
        <v>0</v>
      </c>
      <c r="F4">
        <v>0</v>
      </c>
      <c r="G4" t="str">
        <f t="shared" si="0"/>
        <v>04</v>
      </c>
      <c r="H4">
        <f t="shared" si="1"/>
        <v>5</v>
      </c>
      <c r="I4">
        <f t="shared" si="2"/>
        <v>75</v>
      </c>
      <c r="J4">
        <v>35878.795137752801</v>
      </c>
      <c r="K4">
        <v>37148.8706442283</v>
      </c>
      <c r="L4">
        <v>9846.5241766348299</v>
      </c>
      <c r="M4">
        <v>82874.189958616</v>
      </c>
    </row>
    <row r="5" spans="1:13" x14ac:dyDescent="0.25">
      <c r="A5">
        <v>3</v>
      </c>
      <c r="B5" t="s">
        <v>5</v>
      </c>
      <c r="C5" t="s">
        <v>9</v>
      </c>
      <c r="D5">
        <v>1</v>
      </c>
      <c r="E5">
        <v>0</v>
      </c>
      <c r="F5">
        <v>0</v>
      </c>
      <c r="G5" t="str">
        <f t="shared" si="0"/>
        <v>NaN</v>
      </c>
      <c r="H5">
        <f t="shared" si="1"/>
        <v>0</v>
      </c>
      <c r="I5">
        <f t="shared" si="2"/>
        <v>0</v>
      </c>
      <c r="J5">
        <v>2392.9528018542501</v>
      </c>
      <c r="K5">
        <v>1233.8540490600601</v>
      </c>
      <c r="L5">
        <v>1851.00253163564</v>
      </c>
      <c r="M5">
        <v>5477.80938254996</v>
      </c>
    </row>
    <row r="6" spans="1:13" x14ac:dyDescent="0.25">
      <c r="A6">
        <v>4</v>
      </c>
      <c r="B6" t="s">
        <v>5</v>
      </c>
      <c r="C6" t="s">
        <v>10</v>
      </c>
      <c r="D6">
        <v>1</v>
      </c>
      <c r="E6">
        <v>0</v>
      </c>
      <c r="F6">
        <v>0</v>
      </c>
      <c r="G6" t="str">
        <f t="shared" si="0"/>
        <v>02</v>
      </c>
      <c r="H6">
        <f t="shared" si="1"/>
        <v>5</v>
      </c>
      <c r="I6">
        <f t="shared" si="2"/>
        <v>75</v>
      </c>
      <c r="J6">
        <v>33110.612495642999</v>
      </c>
      <c r="K6">
        <v>31652.821131758799</v>
      </c>
      <c r="L6">
        <v>6855.1319939999403</v>
      </c>
      <c r="M6">
        <v>71618.565621401794</v>
      </c>
    </row>
    <row r="7" spans="1:13" x14ac:dyDescent="0.25">
      <c r="A7">
        <v>5</v>
      </c>
      <c r="B7" t="s">
        <v>5</v>
      </c>
      <c r="C7" t="s">
        <v>11</v>
      </c>
      <c r="D7">
        <v>1</v>
      </c>
      <c r="E7">
        <v>0</v>
      </c>
      <c r="F7">
        <v>0</v>
      </c>
      <c r="G7" t="str">
        <f t="shared" si="0"/>
        <v>05</v>
      </c>
      <c r="H7">
        <f t="shared" si="1"/>
        <v>5</v>
      </c>
      <c r="I7">
        <f t="shared" si="2"/>
        <v>75</v>
      </c>
      <c r="J7">
        <v>25325.146467779799</v>
      </c>
      <c r="K7">
        <v>27334.615646786198</v>
      </c>
      <c r="L7">
        <v>9388.4061939383701</v>
      </c>
      <c r="M7">
        <v>62048.168308504501</v>
      </c>
    </row>
    <row r="8" spans="1:13" x14ac:dyDescent="0.25">
      <c r="A8">
        <v>6</v>
      </c>
      <c r="B8" t="s">
        <v>5</v>
      </c>
      <c r="C8" t="s">
        <v>12</v>
      </c>
      <c r="D8">
        <v>1</v>
      </c>
      <c r="E8">
        <v>0</v>
      </c>
      <c r="F8">
        <v>0</v>
      </c>
      <c r="G8" t="str">
        <f t="shared" si="0"/>
        <v>0</v>
      </c>
      <c r="H8">
        <f t="shared" si="1"/>
        <v>0</v>
      </c>
      <c r="I8">
        <f t="shared" si="2"/>
        <v>0</v>
      </c>
      <c r="J8">
        <v>25197.994014302101</v>
      </c>
      <c r="K8">
        <v>27061.593930497202</v>
      </c>
      <c r="L8">
        <v>10414.7991067366</v>
      </c>
      <c r="M8">
        <v>62674.387051535901</v>
      </c>
    </row>
    <row r="9" spans="1:13" x14ac:dyDescent="0.25">
      <c r="A9">
        <v>7</v>
      </c>
      <c r="B9" t="s">
        <v>5</v>
      </c>
      <c r="C9" t="s">
        <v>13</v>
      </c>
      <c r="D9">
        <v>1</v>
      </c>
      <c r="E9">
        <v>0</v>
      </c>
      <c r="F9">
        <v>0</v>
      </c>
      <c r="G9" t="str">
        <f t="shared" si="0"/>
        <v>01</v>
      </c>
      <c r="H9">
        <f t="shared" si="1"/>
        <v>10</v>
      </c>
      <c r="I9">
        <f t="shared" si="2"/>
        <v>100</v>
      </c>
      <c r="J9">
        <v>25449.494298935999</v>
      </c>
      <c r="K9">
        <v>24937.202138529799</v>
      </c>
      <c r="L9">
        <v>3025.29129051771</v>
      </c>
      <c r="M9">
        <v>53411.9877279836</v>
      </c>
    </row>
    <row r="10" spans="1:13" x14ac:dyDescent="0.25">
      <c r="A10">
        <v>8</v>
      </c>
      <c r="B10" t="s">
        <v>5</v>
      </c>
      <c r="C10" t="s">
        <v>14</v>
      </c>
      <c r="D10">
        <v>1</v>
      </c>
      <c r="E10">
        <v>0</v>
      </c>
      <c r="F10">
        <v>0</v>
      </c>
      <c r="G10" t="str">
        <f t="shared" si="0"/>
        <v>PTEAI</v>
      </c>
      <c r="H10">
        <f t="shared" si="1"/>
        <v>5</v>
      </c>
      <c r="I10">
        <f t="shared" si="2"/>
        <v>75</v>
      </c>
      <c r="J10">
        <v>10730.8577493418</v>
      </c>
      <c r="K10">
        <v>9565.5708529864896</v>
      </c>
      <c r="L10">
        <v>2999.8586296049102</v>
      </c>
      <c r="M10">
        <v>23296.287231933198</v>
      </c>
    </row>
    <row r="11" spans="1:13" x14ac:dyDescent="0.25">
      <c r="A11">
        <v>9</v>
      </c>
      <c r="B11" t="s">
        <v>5</v>
      </c>
      <c r="C11" t="s">
        <v>15</v>
      </c>
      <c r="D11">
        <v>1</v>
      </c>
      <c r="E11">
        <v>0</v>
      </c>
      <c r="F11">
        <v>0</v>
      </c>
      <c r="G11" t="str">
        <f t="shared" si="0"/>
        <v>0</v>
      </c>
      <c r="H11">
        <f t="shared" si="1"/>
        <v>0</v>
      </c>
      <c r="I11">
        <f t="shared" si="2"/>
        <v>0</v>
      </c>
      <c r="J11">
        <v>25016.641846917701</v>
      </c>
      <c r="K11">
        <v>25815.076327477102</v>
      </c>
      <c r="L11">
        <v>9085.8584198255194</v>
      </c>
      <c r="M11">
        <v>59917.5765942203</v>
      </c>
    </row>
    <row r="12" spans="1:13" x14ac:dyDescent="0.25">
      <c r="A12">
        <v>10</v>
      </c>
      <c r="B12" t="s">
        <v>5</v>
      </c>
      <c r="C12" t="s">
        <v>16</v>
      </c>
      <c r="D12">
        <v>1</v>
      </c>
      <c r="E12">
        <v>0</v>
      </c>
      <c r="F12">
        <v>0</v>
      </c>
      <c r="G12" t="str">
        <f t="shared" si="0"/>
        <v>02</v>
      </c>
      <c r="H12">
        <f t="shared" si="1"/>
        <v>10</v>
      </c>
      <c r="I12">
        <f t="shared" si="2"/>
        <v>100</v>
      </c>
      <c r="J12">
        <v>40612.077623937301</v>
      </c>
      <c r="K12">
        <v>40936.767428400199</v>
      </c>
      <c r="L12">
        <v>7779.6673809261802</v>
      </c>
      <c r="M12">
        <v>89328.512433263706</v>
      </c>
    </row>
    <row r="13" spans="1:13" x14ac:dyDescent="0.25">
      <c r="A13">
        <v>11</v>
      </c>
      <c r="B13" t="s">
        <v>5</v>
      </c>
      <c r="C13" t="s">
        <v>17</v>
      </c>
      <c r="D13">
        <v>1</v>
      </c>
      <c r="E13">
        <v>0</v>
      </c>
      <c r="F13">
        <v>0</v>
      </c>
      <c r="G13" t="str">
        <f t="shared" si="0"/>
        <v>05</v>
      </c>
      <c r="H13">
        <f t="shared" si="1"/>
        <v>10</v>
      </c>
      <c r="I13">
        <f t="shared" si="2"/>
        <v>100</v>
      </c>
      <c r="J13">
        <v>26615.2245485368</v>
      </c>
      <c r="K13">
        <v>24235.758434621901</v>
      </c>
      <c r="L13">
        <v>6836.5714611727899</v>
      </c>
      <c r="M13">
        <v>57687.554444331501</v>
      </c>
    </row>
    <row r="14" spans="1:13" x14ac:dyDescent="0.25">
      <c r="A14">
        <v>12</v>
      </c>
      <c r="B14" t="s">
        <v>5</v>
      </c>
      <c r="C14" t="s">
        <v>18</v>
      </c>
      <c r="D14">
        <v>1</v>
      </c>
      <c r="E14">
        <v>0</v>
      </c>
      <c r="F14">
        <v>0</v>
      </c>
      <c r="G14" t="str">
        <f t="shared" si="0"/>
        <v>0</v>
      </c>
      <c r="H14">
        <f t="shared" si="1"/>
        <v>0</v>
      </c>
      <c r="I14">
        <f t="shared" si="2"/>
        <v>0</v>
      </c>
      <c r="J14">
        <v>33020.308731590099</v>
      </c>
      <c r="K14">
        <v>35071.887924080896</v>
      </c>
      <c r="L14">
        <v>2992.1600565736799</v>
      </c>
      <c r="M14">
        <v>71084.356712244698</v>
      </c>
    </row>
    <row r="15" spans="1:13" x14ac:dyDescent="0.25">
      <c r="A15">
        <v>13</v>
      </c>
      <c r="B15" t="s">
        <v>5</v>
      </c>
      <c r="C15" t="s">
        <v>19</v>
      </c>
      <c r="D15">
        <v>1</v>
      </c>
      <c r="E15">
        <v>0</v>
      </c>
      <c r="F15">
        <v>0</v>
      </c>
      <c r="G15" t="str">
        <f t="shared" si="0"/>
        <v>03</v>
      </c>
      <c r="H15">
        <f t="shared" si="1"/>
        <v>10</v>
      </c>
      <c r="I15">
        <f t="shared" si="2"/>
        <v>100</v>
      </c>
      <c r="J15">
        <v>41316.686369671297</v>
      </c>
      <c r="K15">
        <v>40522.501515526499</v>
      </c>
      <c r="L15">
        <v>8828.1342074448294</v>
      </c>
      <c r="M15">
        <v>90667.322092642804</v>
      </c>
    </row>
    <row r="16" spans="1:13" x14ac:dyDescent="0.25">
      <c r="A16">
        <v>14</v>
      </c>
      <c r="B16" t="s">
        <v>5</v>
      </c>
      <c r="C16" t="s">
        <v>20</v>
      </c>
      <c r="D16">
        <v>1</v>
      </c>
      <c r="E16">
        <v>0</v>
      </c>
      <c r="F16">
        <v>0</v>
      </c>
      <c r="G16" t="str">
        <f t="shared" si="0"/>
        <v>PTEAI</v>
      </c>
      <c r="H16">
        <f t="shared" si="1"/>
        <v>10</v>
      </c>
      <c r="I16">
        <f t="shared" si="2"/>
        <v>100</v>
      </c>
      <c r="J16">
        <v>14415.4748708727</v>
      </c>
      <c r="K16">
        <v>13914.8946918645</v>
      </c>
      <c r="L16">
        <v>5444.8907053760504</v>
      </c>
      <c r="M16">
        <v>33775.260268113299</v>
      </c>
    </row>
    <row r="17" spans="1:13" x14ac:dyDescent="0.25">
      <c r="A17">
        <v>15</v>
      </c>
      <c r="B17" t="s">
        <v>5</v>
      </c>
      <c r="C17" t="s">
        <v>21</v>
      </c>
      <c r="D17">
        <v>1</v>
      </c>
      <c r="E17">
        <v>0</v>
      </c>
      <c r="F17">
        <v>0</v>
      </c>
      <c r="G17" t="str">
        <f t="shared" si="0"/>
        <v>03</v>
      </c>
      <c r="H17">
        <f t="shared" si="1"/>
        <v>5</v>
      </c>
      <c r="I17">
        <f t="shared" si="2"/>
        <v>100</v>
      </c>
      <c r="J17">
        <v>44248.314171800899</v>
      </c>
      <c r="K17">
        <v>44191.013734219297</v>
      </c>
      <c r="L17">
        <v>9654.2956701801504</v>
      </c>
      <c r="M17">
        <v>98093.623576200407</v>
      </c>
    </row>
    <row r="18" spans="1:13" x14ac:dyDescent="0.25">
      <c r="A18">
        <v>16</v>
      </c>
      <c r="B18" t="s">
        <v>5</v>
      </c>
      <c r="C18" t="s">
        <v>22</v>
      </c>
      <c r="D18">
        <v>1</v>
      </c>
      <c r="E18">
        <v>0</v>
      </c>
      <c r="F18">
        <v>0</v>
      </c>
      <c r="G18" t="str">
        <f t="shared" si="0"/>
        <v>04</v>
      </c>
      <c r="H18">
        <f t="shared" si="1"/>
        <v>10</v>
      </c>
      <c r="I18">
        <f t="shared" si="2"/>
        <v>100</v>
      </c>
      <c r="J18">
        <v>33088.941425602599</v>
      </c>
      <c r="K18">
        <v>33061.519639696802</v>
      </c>
      <c r="L18">
        <v>5758.1356829374799</v>
      </c>
      <c r="M18">
        <v>71908.596748236901</v>
      </c>
    </row>
    <row r="19" spans="1:13" x14ac:dyDescent="0.25">
      <c r="A19">
        <v>17</v>
      </c>
      <c r="B19" t="s">
        <v>5</v>
      </c>
      <c r="C19" t="s">
        <v>23</v>
      </c>
      <c r="D19">
        <v>1</v>
      </c>
      <c r="E19">
        <v>0</v>
      </c>
      <c r="F19">
        <v>0</v>
      </c>
      <c r="G19" t="str">
        <f t="shared" si="0"/>
        <v>01</v>
      </c>
      <c r="H19">
        <f t="shared" si="1"/>
        <v>5</v>
      </c>
      <c r="I19">
        <f t="shared" si="2"/>
        <v>100</v>
      </c>
      <c r="J19">
        <v>35945.088933916901</v>
      </c>
      <c r="K19">
        <v>36731.251576169503</v>
      </c>
      <c r="L19">
        <v>3913.27480921493</v>
      </c>
      <c r="M19">
        <v>76589.615319301403</v>
      </c>
    </row>
    <row r="20" spans="1:13" x14ac:dyDescent="0.25">
      <c r="A20">
        <v>18</v>
      </c>
      <c r="B20" t="s">
        <v>5</v>
      </c>
      <c r="C20" t="s">
        <v>24</v>
      </c>
      <c r="D20">
        <v>1</v>
      </c>
      <c r="E20">
        <v>0</v>
      </c>
      <c r="F20">
        <v>0</v>
      </c>
      <c r="G20" t="str">
        <f t="shared" si="0"/>
        <v>04</v>
      </c>
      <c r="H20">
        <f t="shared" si="1"/>
        <v>5</v>
      </c>
      <c r="I20">
        <f t="shared" si="2"/>
        <v>100</v>
      </c>
      <c r="J20">
        <v>39413.115452277998</v>
      </c>
      <c r="K20">
        <v>36422.131463544298</v>
      </c>
      <c r="L20">
        <v>16606.8571460436</v>
      </c>
      <c r="M20">
        <v>92442.104061866004</v>
      </c>
    </row>
    <row r="21" spans="1:13" x14ac:dyDescent="0.25">
      <c r="A21">
        <v>19</v>
      </c>
      <c r="B21" t="s">
        <v>5</v>
      </c>
      <c r="C21" t="s">
        <v>25</v>
      </c>
      <c r="D21">
        <v>1</v>
      </c>
      <c r="E21">
        <v>0</v>
      </c>
      <c r="F21">
        <v>0</v>
      </c>
      <c r="G21" t="str">
        <f t="shared" si="0"/>
        <v>01</v>
      </c>
      <c r="H21">
        <f t="shared" si="1"/>
        <v>10</v>
      </c>
      <c r="I21">
        <f t="shared" si="2"/>
        <v>75</v>
      </c>
      <c r="J21">
        <v>31667.728169660801</v>
      </c>
      <c r="K21">
        <v>30482.592000267399</v>
      </c>
      <c r="L21">
        <v>13989.002134218499</v>
      </c>
      <c r="M21">
        <v>76139.322304146801</v>
      </c>
    </row>
    <row r="22" spans="1:13" x14ac:dyDescent="0.25">
      <c r="A22">
        <v>20</v>
      </c>
      <c r="B22" t="s">
        <v>5</v>
      </c>
      <c r="C22" t="s">
        <v>26</v>
      </c>
      <c r="D22">
        <v>1</v>
      </c>
      <c r="E22">
        <v>0</v>
      </c>
      <c r="F22">
        <v>0</v>
      </c>
      <c r="G22" t="str">
        <f t="shared" si="0"/>
        <v>02</v>
      </c>
      <c r="H22">
        <f t="shared" si="1"/>
        <v>5</v>
      </c>
      <c r="I22">
        <f t="shared" si="2"/>
        <v>100</v>
      </c>
      <c r="J22">
        <v>34158.384711566498</v>
      </c>
      <c r="K22">
        <v>32383.373041806699</v>
      </c>
      <c r="L22">
        <v>2710.5448660218699</v>
      </c>
      <c r="M22">
        <v>69252.302619395094</v>
      </c>
    </row>
    <row r="23" spans="1:13" x14ac:dyDescent="0.25">
      <c r="A23">
        <v>21</v>
      </c>
      <c r="B23" t="s">
        <v>5</v>
      </c>
      <c r="C23" t="s">
        <v>27</v>
      </c>
      <c r="D23">
        <v>1</v>
      </c>
      <c r="E23">
        <v>0</v>
      </c>
      <c r="F23">
        <v>0</v>
      </c>
      <c r="G23" t="str">
        <f t="shared" si="0"/>
        <v>05</v>
      </c>
      <c r="H23">
        <f t="shared" si="1"/>
        <v>5</v>
      </c>
      <c r="I23">
        <f t="shared" si="2"/>
        <v>100</v>
      </c>
      <c r="J23">
        <v>26392.0079483923</v>
      </c>
      <c r="K23">
        <v>26411.2427295776</v>
      </c>
      <c r="L23">
        <v>3747.2039703240898</v>
      </c>
      <c r="M23">
        <v>56550.4546482941</v>
      </c>
    </row>
    <row r="24" spans="1:13" x14ac:dyDescent="0.25">
      <c r="A24">
        <v>22</v>
      </c>
      <c r="B24" t="s">
        <v>5</v>
      </c>
      <c r="C24" t="s">
        <v>28</v>
      </c>
      <c r="D24">
        <v>1</v>
      </c>
      <c r="E24">
        <v>0</v>
      </c>
      <c r="F24">
        <v>0</v>
      </c>
      <c r="G24" t="str">
        <f t="shared" si="0"/>
        <v>02</v>
      </c>
      <c r="H24">
        <f t="shared" si="1"/>
        <v>10</v>
      </c>
      <c r="I24">
        <f t="shared" si="2"/>
        <v>75</v>
      </c>
      <c r="J24">
        <v>29173.071862405599</v>
      </c>
      <c r="K24">
        <v>28212.173452528299</v>
      </c>
      <c r="L24">
        <v>8394.1562427688496</v>
      </c>
      <c r="M24">
        <v>65779.401557702702</v>
      </c>
    </row>
    <row r="25" spans="1:13" x14ac:dyDescent="0.25">
      <c r="A25">
        <v>23</v>
      </c>
      <c r="B25" t="s">
        <v>5</v>
      </c>
      <c r="C25" t="s">
        <v>29</v>
      </c>
      <c r="D25">
        <v>1</v>
      </c>
      <c r="E25">
        <v>0</v>
      </c>
      <c r="F25">
        <v>0</v>
      </c>
      <c r="G25" t="str">
        <f t="shared" si="0"/>
        <v>05</v>
      </c>
      <c r="H25">
        <f t="shared" si="1"/>
        <v>10</v>
      </c>
      <c r="I25">
        <f t="shared" si="2"/>
        <v>75</v>
      </c>
      <c r="J25">
        <v>25692.735007670799</v>
      </c>
      <c r="K25">
        <v>24772.145576987699</v>
      </c>
      <c r="L25">
        <v>11594.713918474799</v>
      </c>
      <c r="M25">
        <v>62059.594503133398</v>
      </c>
    </row>
    <row r="26" spans="1:13" x14ac:dyDescent="0.25">
      <c r="A26">
        <v>24</v>
      </c>
      <c r="B26" t="s">
        <v>5</v>
      </c>
      <c r="C26" t="s">
        <v>30</v>
      </c>
      <c r="D26">
        <v>1</v>
      </c>
      <c r="E26">
        <v>0</v>
      </c>
      <c r="F26">
        <v>0</v>
      </c>
      <c r="G26" t="str">
        <f t="shared" si="0"/>
        <v>PTEAI</v>
      </c>
      <c r="H26">
        <f t="shared" si="1"/>
        <v>5</v>
      </c>
      <c r="I26">
        <f t="shared" si="2"/>
        <v>100</v>
      </c>
      <c r="J26">
        <v>8288.4735485422807</v>
      </c>
      <c r="K26">
        <v>6889.4694958050204</v>
      </c>
      <c r="L26">
        <v>2553.6507161417899</v>
      </c>
      <c r="M26">
        <v>17731.593760489101</v>
      </c>
    </row>
    <row r="27" spans="1:13" x14ac:dyDescent="0.25">
      <c r="A27">
        <v>25</v>
      </c>
      <c r="B27" t="s">
        <v>5</v>
      </c>
      <c r="C27" t="s">
        <v>31</v>
      </c>
      <c r="D27">
        <v>1</v>
      </c>
      <c r="E27">
        <v>0</v>
      </c>
      <c r="F27">
        <v>0</v>
      </c>
      <c r="G27" t="str">
        <f t="shared" si="0"/>
        <v>03</v>
      </c>
      <c r="H27">
        <f t="shared" si="1"/>
        <v>10</v>
      </c>
      <c r="I27">
        <f t="shared" si="2"/>
        <v>75</v>
      </c>
      <c r="J27">
        <v>25067.2261505516</v>
      </c>
      <c r="K27">
        <v>23896.6478019528</v>
      </c>
      <c r="L27">
        <v>4420.4432887510402</v>
      </c>
      <c r="M27">
        <v>53384.3172412555</v>
      </c>
    </row>
    <row r="28" spans="1:13" x14ac:dyDescent="0.25">
      <c r="A28">
        <v>26</v>
      </c>
      <c r="B28" t="s">
        <v>5</v>
      </c>
      <c r="C28" t="s">
        <v>32</v>
      </c>
      <c r="D28">
        <v>1</v>
      </c>
      <c r="E28">
        <v>0</v>
      </c>
      <c r="F28">
        <v>0</v>
      </c>
      <c r="G28" t="str">
        <f t="shared" si="0"/>
        <v>PTEAI</v>
      </c>
      <c r="H28">
        <f t="shared" si="1"/>
        <v>10</v>
      </c>
      <c r="I28">
        <f t="shared" si="2"/>
        <v>75</v>
      </c>
      <c r="J28">
        <v>3228.2365205770898</v>
      </c>
      <c r="K28">
        <v>2207.5224438226501</v>
      </c>
      <c r="L28">
        <v>961.47877986002004</v>
      </c>
      <c r="M28">
        <v>6397.2377442597599</v>
      </c>
    </row>
    <row r="29" spans="1:13" x14ac:dyDescent="0.25">
      <c r="A29">
        <v>27</v>
      </c>
      <c r="B29" t="s">
        <v>5</v>
      </c>
      <c r="C29" t="s">
        <v>33</v>
      </c>
      <c r="D29">
        <v>1</v>
      </c>
      <c r="E29">
        <v>0</v>
      </c>
      <c r="F29">
        <v>0</v>
      </c>
      <c r="G29" t="str">
        <f t="shared" si="0"/>
        <v>03</v>
      </c>
      <c r="H29">
        <f t="shared" si="1"/>
        <v>5</v>
      </c>
      <c r="I29">
        <f t="shared" si="2"/>
        <v>75</v>
      </c>
      <c r="J29">
        <v>24864.8894551253</v>
      </c>
      <c r="K29">
        <v>22663.910218909699</v>
      </c>
      <c r="L29">
        <v>7186.2682137552001</v>
      </c>
      <c r="M29">
        <v>54715.067887790297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Titan Hartono</dc:creator>
  <cp:lastModifiedBy>Noor Titan Hartono</cp:lastModifiedBy>
  <dcterms:created xsi:type="dcterms:W3CDTF">2020-08-18T21:29:20Z</dcterms:created>
  <dcterms:modified xsi:type="dcterms:W3CDTF">2020-10-22T15:18:00Z</dcterms:modified>
</cp:coreProperties>
</file>