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7"/>
  <workbookPr filterPrivacy="1"/>
  <xr:revisionPtr revIDLastSave="0" documentId="8_{C74FF003-6F0D-4E30-919C-F251C407124F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2" i="1"/>
  <c r="H3" i="1" l="1"/>
  <c r="I3" i="1"/>
  <c r="H4" i="1"/>
  <c r="I4" i="1"/>
  <c r="H5" i="1"/>
  <c r="I5" i="1"/>
  <c r="H6" i="1"/>
  <c r="I6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H15" i="1"/>
  <c r="I15" i="1"/>
  <c r="H16" i="1"/>
  <c r="I16" i="1"/>
  <c r="H17" i="1"/>
  <c r="I17" i="1"/>
  <c r="H18" i="1"/>
  <c r="I18" i="1"/>
  <c r="H19" i="1"/>
  <c r="I19" i="1"/>
  <c r="H20" i="1"/>
  <c r="I20" i="1"/>
  <c r="H21" i="1"/>
  <c r="I21" i="1"/>
  <c r="H22" i="1"/>
  <c r="I22" i="1"/>
  <c r="H23" i="1"/>
  <c r="I23" i="1"/>
  <c r="H24" i="1"/>
  <c r="I24" i="1"/>
  <c r="H25" i="1"/>
  <c r="I25" i="1"/>
  <c r="H26" i="1"/>
  <c r="I26" i="1"/>
  <c r="H27" i="1"/>
  <c r="I27" i="1"/>
  <c r="H28" i="1"/>
  <c r="I28" i="1"/>
  <c r="H29" i="1"/>
  <c r="I29" i="1"/>
  <c r="I2" i="1"/>
  <c r="H2" i="1"/>
</calcChain>
</file>

<file path=xl/sharedStrings.xml><?xml version="1.0" encoding="utf-8"?>
<sst xmlns="http://schemas.openxmlformats.org/spreadsheetml/2006/main" count="69" uniqueCount="42">
  <si>
    <t>Comments</t>
  </si>
  <si>
    <t>Sample</t>
  </si>
  <si>
    <t>MAPbI</t>
  </si>
  <si>
    <t>MAPbBr</t>
  </si>
  <si>
    <t>MAPbCl</t>
  </si>
  <si>
    <t>-</t>
  </si>
  <si>
    <t>Capping</t>
  </si>
  <si>
    <t>Concentration</t>
  </si>
  <si>
    <t>Annealing</t>
  </si>
  <si>
    <t>Num</t>
  </si>
  <si>
    <t xml:space="preserve">#0-D1-MAPIBr_3_1_10mM_100C_cap1-MAPbI0.75 MAPbBr0.25 MAPbCl0.0 </t>
  </si>
  <si>
    <t xml:space="preserve">#1-C1-MAPIBr_3_1_10mM_100C_cap2-MAPbI0.75 MAPbBr0.25 MAPbCl0.0 </t>
  </si>
  <si>
    <t xml:space="preserve">#2-B1-MAPIBr_3_1_10mM_100C_cap5-MAPbI0.75 MAPbBr0.25 MAPbCl0.0 </t>
  </si>
  <si>
    <t xml:space="preserve">#3-A1-MAPIBr_3_1_10mM_100C_cap8-MAPbI0.75 MAPbBr0.25 MAPbCl0.0 </t>
  </si>
  <si>
    <t xml:space="preserve">#4-D2-MAPIBr_3_1_10mM_100C_cap4-MAPbI0.75 MAPbBr0.25 MAPbCl0.0 </t>
  </si>
  <si>
    <t xml:space="preserve">#5-C2-MAPIBr_3_1_10mM_100C_cap5-MAPbI0.75 MAPbBr0.25 MAPbCl0.0 </t>
  </si>
  <si>
    <t xml:space="preserve">#6-B2-MAPIBr_3_1_10mM_100C_cap8-MAPbI0.75 MAPbBr0.25 MAPbCl0.0 </t>
  </si>
  <si>
    <t xml:space="preserve">#7-A2-MAPIBr_3_1_10mM_100C_PTAI-MAPbI0.75 MAPbBr0.25 MAPbCl0.0 </t>
  </si>
  <si>
    <t xml:space="preserve">#8-D3-MAPIBr_3_1-MAPbI0.75 MAPbBr0.25 MAPbCl0.0 </t>
  </si>
  <si>
    <t xml:space="preserve">#9-C3-MAPIBr_3_1_10mM_100C_cap10-MAPbI0.75 MAPbBr0.25 MAPbCl0.0 </t>
  </si>
  <si>
    <t xml:space="preserve">#10-B3-MAPIBr_3_1_10mM_100C_PTAI-MAPbI0.75 MAPbBr0.25 MAPbCl0.0 </t>
  </si>
  <si>
    <t xml:space="preserve">#11-A3-MAPIBr_3_1-MAPbI0.75 MAPbBr0.25 MAPbCl0.0 </t>
  </si>
  <si>
    <t xml:space="preserve">#12-D4-MAPIBr_3_1_10mM_100C_cap10-MAPbI0.75 MAPbBr0.25 MAPbCl0.0 </t>
  </si>
  <si>
    <t xml:space="preserve">#13-C4-MAPIBr_3_1-MAPbI0.75 MAPbBr0.25 MAPbCl0.0 </t>
  </si>
  <si>
    <t xml:space="preserve">#14-B4-MAPIBr_3_1-MAPbI0.75 MAPbBr0.25 MAPbCl0.0 </t>
  </si>
  <si>
    <t xml:space="preserve">#15-A4-MAPIBr_3_1_10mM_100C_cap3-MAPbI0.75 MAPbBr0.25 MAPbCl0.0 </t>
  </si>
  <si>
    <t xml:space="preserve">#16-D5-MAPIBr_3_1-MAPbI0.75 MAPbBr0.25 MAPbCl0.0 </t>
  </si>
  <si>
    <t xml:space="preserve">#17-C5-MAPIBr_3_1_10mM_100C_cap9-MAPbI0.75 MAPbBr0.25 MAPbCl0.0 </t>
  </si>
  <si>
    <t xml:space="preserve">#18-B5-MAPIBr_3_1_10mM_100C_cap3-MAPbI0.75 MAPbBr0.25 MAPbCl0.0 </t>
  </si>
  <si>
    <t xml:space="preserve">#19-A5-MAPIBr_3_1_10mM_100C_cap7-MAPbI0.75 MAPbBr0.25 MAPbCl0.0 </t>
  </si>
  <si>
    <t xml:space="preserve">#20-D6-MAPIBr_3_1_10mM_100C_cap9-MAPbI0.75 MAPbBr0.25 MAPbCl0.0 </t>
  </si>
  <si>
    <t xml:space="preserve">#21-C6-MAPIBr_3_1_10mM_100C_cap6-MAPbI0.75 MAPbBr0.25 MAPbCl0.0 </t>
  </si>
  <si>
    <t xml:space="preserve">#22-B6-MAPIBr_3_1_10mM_100C_cap7-MAPbI0.75 MAPbBr0.25 MAPbCl0.0 </t>
  </si>
  <si>
    <t xml:space="preserve">#23-A6-MAPIBr_3_1_10mM_100C_cap1-MAPbI0.75 MAPbBr0.25 MAPbCl0.0 </t>
  </si>
  <si>
    <t xml:space="preserve">#24-D7-MAPIBr_3_1_10mM_100C_cap6-MAPbI0.75 MAPbBr0.25 MAPbCl0.0 </t>
  </si>
  <si>
    <t xml:space="preserve">#25-C7-MAPIBr_3_1-MAPbI0.75 MAPbBr0.25 MAPbCl0.0 </t>
  </si>
  <si>
    <t xml:space="preserve">#26-B7-MAPIBr_3_1_10mM_100C_cap2-MAPbI0.75 MAPbBr0.25 MAPbCl0.0 </t>
  </si>
  <si>
    <t xml:space="preserve">#27-A7-MAPIBr_3_1_10mM_100C_cap4-MAPbI0.75 MAPbBr0.25 MAPbCl0.0 </t>
  </si>
  <si>
    <t>Red</t>
  </si>
  <si>
    <t>Green</t>
  </si>
  <si>
    <t>Blue</t>
  </si>
  <si>
    <t>Merit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</si>
</sst>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9"/>
  <sheetViews>
    <sheetView tabSelected="1" workbookViewId="0">
      <selection activeCell="J1" sqref="J1:M1048576"/>
    </sheetView>
  </sheetViews>
  <sheetFormatPr defaultRowHeight="15" x14ac:dyDescent="0.25"/>
  <sheetData>
    <row r="1" spans="1:13" x14ac:dyDescent="0.25">
      <c r="A1" t="s">
        <v>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6</v>
      </c>
      <c r="H1" t="s">
        <v>7</v>
      </c>
      <c r="I1" t="s">
        <v>8</v>
      </c>
      <c r="J1" t="s">
        <v>38</v>
      </c>
      <c r="K1" t="s">
        <v>39</v>
      </c>
      <c r="L1" t="s">
        <v>40</v>
      </c>
      <c r="M1" t="s">
        <v>41</v>
      </c>
    </row>
    <row r="2" spans="1:13" x14ac:dyDescent="0.25">
      <c r="A2">
        <v>0</v>
      </c>
      <c r="B2" t="s">
        <v>5</v>
      </c>
      <c r="C2" t="s">
        <v>10</v>
      </c>
      <c r="D2">
        <v>0.75</v>
      </c>
      <c r="E2">
        <v>0.25</v>
      </c>
      <c r="F2">
        <v>0</v>
      </c>
      <c r="G2" t="str">
        <f>IF(ISNUMBER(SEARCH("cap10",C2)),"10",IF(ISNUMBER(SEARCH("cap2",C2)),"02",IF(ISNUMBER(SEARCH("cap3",C2)),"03",IF(ISNUMBER(SEARCH("cap4",C2)),"04",IF(ISNUMBER(SEARCH("cap5",C2)),"05",IF(ISNUMBER(SEARCH("cap6",C2)),"06",IF(ISNUMBER(SEARCH("cap7",C2)),"07",IF(ISNUMBER(SEARCH("cap8",C2)),"08",IF(ISNUMBER(SEARCH("cap9",C2)),"09",IF(ISNUMBER(SEARCH("cap1",C2)),"01",IF(ISNUMBER(SEARCH("PTAI",C2)),"PTEAI",IF(ISNUMBER(SEARCH("---",C2)),"NaN","0"))))))))))))</f>
        <v>01</v>
      </c>
      <c r="H2">
        <f>IF(ISNUMBER(SEARCH("10mM",C2)),10,IF(ISNUMBER(SEARCH("5mM",C2)),5,0))</f>
        <v>10</v>
      </c>
      <c r="I2">
        <f>IF(ISNUMBER(SEARCH("100C",C2)),100,IF(ISNUMBER(SEARCH("75C",C2)),75,0))</f>
        <v>100</v>
      </c>
      <c r="J2">
        <v>25929.698035163801</v>
      </c>
      <c r="K2">
        <v>32474.704323669401</v>
      </c>
      <c r="L2">
        <v>5204.9560719998399</v>
      </c>
      <c r="M2">
        <v>63609.358430833097</v>
      </c>
    </row>
    <row r="3" spans="1:13" x14ac:dyDescent="0.25">
      <c r="A3">
        <v>1</v>
      </c>
      <c r="B3" t="s">
        <v>5</v>
      </c>
      <c r="C3" t="s">
        <v>11</v>
      </c>
      <c r="D3">
        <v>0.75</v>
      </c>
      <c r="E3">
        <v>0.25</v>
      </c>
      <c r="F3">
        <v>0</v>
      </c>
      <c r="G3" t="str">
        <f t="shared" ref="G3:G29" si="0">IF(ISNUMBER(SEARCH("cap10",C3)),"10",IF(ISNUMBER(SEARCH("cap2",C3)),"02",IF(ISNUMBER(SEARCH("cap3",C3)),"03",IF(ISNUMBER(SEARCH("cap4",C3)),"04",IF(ISNUMBER(SEARCH("cap5",C3)),"05",IF(ISNUMBER(SEARCH("cap6",C3)),"06",IF(ISNUMBER(SEARCH("cap7",C3)),"07",IF(ISNUMBER(SEARCH("cap8",C3)),"08",IF(ISNUMBER(SEARCH("cap9",C3)),"09",IF(ISNUMBER(SEARCH("cap1",C3)),"01",IF(ISNUMBER(SEARCH("PTAI",C3)),"PTEAI",IF(ISNUMBER(SEARCH("---",C3)),"NaN","0"))))))))))))</f>
        <v>02</v>
      </c>
      <c r="H3">
        <f t="shared" ref="H3:H29" si="1">IF(ISNUMBER(SEARCH("10mM",C3)),10,IF(ISNUMBER(SEARCH("5mM",C3)),5,0))</f>
        <v>10</v>
      </c>
      <c r="I3">
        <f t="shared" ref="I3:I29" si="2">IF(ISNUMBER(SEARCH("100C",C3)),100,IF(ISNUMBER(SEARCH("75C",C3)),75,0))</f>
        <v>100</v>
      </c>
      <c r="J3">
        <v>27846.438710034101</v>
      </c>
      <c r="K3">
        <v>35368.731372413997</v>
      </c>
      <c r="L3">
        <v>4055.0592895381701</v>
      </c>
      <c r="M3">
        <v>67270.229371986294</v>
      </c>
    </row>
    <row r="4" spans="1:13" x14ac:dyDescent="0.25">
      <c r="A4">
        <v>2</v>
      </c>
      <c r="B4" t="s">
        <v>5</v>
      </c>
      <c r="C4" t="s">
        <v>12</v>
      </c>
      <c r="D4">
        <v>0.75</v>
      </c>
      <c r="E4">
        <v>0.25</v>
      </c>
      <c r="F4">
        <v>0</v>
      </c>
      <c r="G4" t="str">
        <f t="shared" si="0"/>
        <v>05</v>
      </c>
      <c r="H4">
        <f t="shared" si="1"/>
        <v>10</v>
      </c>
      <c r="I4">
        <f t="shared" si="2"/>
        <v>100</v>
      </c>
      <c r="J4">
        <v>26286.259333982402</v>
      </c>
      <c r="K4">
        <v>24412.186552339099</v>
      </c>
      <c r="L4">
        <v>3829.1190538784299</v>
      </c>
      <c r="M4">
        <v>54527.564940199998</v>
      </c>
    </row>
    <row r="5" spans="1:13" x14ac:dyDescent="0.25">
      <c r="A5">
        <v>3</v>
      </c>
      <c r="B5" t="s">
        <v>5</v>
      </c>
      <c r="C5" t="s">
        <v>13</v>
      </c>
      <c r="D5">
        <v>0.75</v>
      </c>
      <c r="E5">
        <v>0.25</v>
      </c>
      <c r="F5">
        <v>0</v>
      </c>
      <c r="G5" t="str">
        <f t="shared" si="0"/>
        <v>08</v>
      </c>
      <c r="H5">
        <f t="shared" si="1"/>
        <v>10</v>
      </c>
      <c r="I5">
        <f t="shared" si="2"/>
        <v>100</v>
      </c>
      <c r="J5">
        <v>29972.853253449899</v>
      </c>
      <c r="K5">
        <v>31623.927049067599</v>
      </c>
      <c r="L5">
        <v>2197.6314931802899</v>
      </c>
      <c r="M5">
        <v>63794.411795697903</v>
      </c>
    </row>
    <row r="6" spans="1:13" x14ac:dyDescent="0.25">
      <c r="A6">
        <v>4</v>
      </c>
      <c r="B6" t="s">
        <v>5</v>
      </c>
      <c r="C6" t="s">
        <v>14</v>
      </c>
      <c r="D6">
        <v>0.75</v>
      </c>
      <c r="E6">
        <v>0.25</v>
      </c>
      <c r="F6">
        <v>0</v>
      </c>
      <c r="G6" t="str">
        <f t="shared" si="0"/>
        <v>04</v>
      </c>
      <c r="H6">
        <f t="shared" si="1"/>
        <v>10</v>
      </c>
      <c r="I6">
        <f t="shared" si="2"/>
        <v>100</v>
      </c>
      <c r="J6">
        <v>29884.5560818302</v>
      </c>
      <c r="K6">
        <v>28658.640393723301</v>
      </c>
      <c r="L6">
        <v>8972.32244271323</v>
      </c>
      <c r="M6">
        <v>67515.518918266796</v>
      </c>
    </row>
    <row r="7" spans="1:13" x14ac:dyDescent="0.25">
      <c r="A7">
        <v>5</v>
      </c>
      <c r="B7" t="s">
        <v>5</v>
      </c>
      <c r="C7" t="s">
        <v>15</v>
      </c>
      <c r="D7">
        <v>0.75</v>
      </c>
      <c r="E7">
        <v>0.25</v>
      </c>
      <c r="F7">
        <v>0</v>
      </c>
      <c r="G7" t="str">
        <f t="shared" si="0"/>
        <v>05</v>
      </c>
      <c r="H7">
        <f t="shared" si="1"/>
        <v>10</v>
      </c>
      <c r="I7">
        <f t="shared" si="2"/>
        <v>100</v>
      </c>
      <c r="J7">
        <v>27500.359437959702</v>
      </c>
      <c r="K7">
        <v>23822.032202082301</v>
      </c>
      <c r="L7">
        <v>5273.9881611487599</v>
      </c>
      <c r="M7">
        <v>56596.3798011908</v>
      </c>
    </row>
    <row r="8" spans="1:13" x14ac:dyDescent="0.25">
      <c r="A8">
        <v>6</v>
      </c>
      <c r="B8" t="s">
        <v>5</v>
      </c>
      <c r="C8" t="s">
        <v>16</v>
      </c>
      <c r="D8">
        <v>0.75</v>
      </c>
      <c r="E8">
        <v>0.25</v>
      </c>
      <c r="F8">
        <v>0</v>
      </c>
      <c r="G8" t="str">
        <f t="shared" si="0"/>
        <v>08</v>
      </c>
      <c r="H8">
        <f t="shared" si="1"/>
        <v>10</v>
      </c>
      <c r="I8">
        <f t="shared" si="2"/>
        <v>100</v>
      </c>
      <c r="J8">
        <v>35959.418700728398</v>
      </c>
      <c r="K8">
        <v>35233.071528256398</v>
      </c>
      <c r="L8">
        <v>4968.1338542904896</v>
      </c>
      <c r="M8">
        <v>76160.624083275397</v>
      </c>
    </row>
    <row r="9" spans="1:13" x14ac:dyDescent="0.25">
      <c r="A9">
        <v>7</v>
      </c>
      <c r="B9" t="s">
        <v>5</v>
      </c>
      <c r="C9" t="s">
        <v>17</v>
      </c>
      <c r="D9">
        <v>0.75</v>
      </c>
      <c r="E9">
        <v>0.25</v>
      </c>
      <c r="F9">
        <v>0</v>
      </c>
      <c r="G9" t="str">
        <f t="shared" si="0"/>
        <v>PTEAI</v>
      </c>
      <c r="H9">
        <f t="shared" si="1"/>
        <v>10</v>
      </c>
      <c r="I9">
        <f t="shared" si="2"/>
        <v>100</v>
      </c>
      <c r="J9">
        <v>14380.157813792701</v>
      </c>
      <c r="K9">
        <v>10646.614042708699</v>
      </c>
      <c r="L9">
        <v>5151.8108143648296</v>
      </c>
      <c r="M9">
        <v>30178.582670866301</v>
      </c>
    </row>
    <row r="10" spans="1:13" x14ac:dyDescent="0.25">
      <c r="A10">
        <v>8</v>
      </c>
      <c r="B10" t="s">
        <v>5</v>
      </c>
      <c r="C10" t="s">
        <v>18</v>
      </c>
      <c r="D10">
        <v>0.75</v>
      </c>
      <c r="E10">
        <v>0.25</v>
      </c>
      <c r="F10">
        <v>0</v>
      </c>
      <c r="G10" t="str">
        <f t="shared" si="0"/>
        <v>0</v>
      </c>
      <c r="H10">
        <f t="shared" si="1"/>
        <v>0</v>
      </c>
      <c r="I10">
        <f t="shared" si="2"/>
        <v>0</v>
      </c>
      <c r="J10">
        <v>25559.060998088898</v>
      </c>
      <c r="K10">
        <v>25804.262236676699</v>
      </c>
      <c r="L10">
        <v>4577.0933546075703</v>
      </c>
      <c r="M10">
        <v>55940.416589373301</v>
      </c>
    </row>
    <row r="11" spans="1:13" x14ac:dyDescent="0.25">
      <c r="A11">
        <v>9</v>
      </c>
      <c r="B11" t="s">
        <v>5</v>
      </c>
      <c r="C11" t="s">
        <v>19</v>
      </c>
      <c r="D11">
        <v>0.75</v>
      </c>
      <c r="E11">
        <v>0.25</v>
      </c>
      <c r="F11">
        <v>0</v>
      </c>
      <c r="G11" t="str">
        <f t="shared" si="0"/>
        <v>10</v>
      </c>
      <c r="H11">
        <f t="shared" si="1"/>
        <v>10</v>
      </c>
      <c r="I11">
        <f t="shared" si="2"/>
        <v>100</v>
      </c>
      <c r="J11">
        <v>24016.562302745999</v>
      </c>
      <c r="K11">
        <v>28868.989284661398</v>
      </c>
      <c r="L11">
        <v>4295.9938666406897</v>
      </c>
      <c r="M11">
        <v>57181.545454048202</v>
      </c>
    </row>
    <row r="12" spans="1:13" x14ac:dyDescent="0.25">
      <c r="A12">
        <v>10</v>
      </c>
      <c r="B12" t="s">
        <v>5</v>
      </c>
      <c r="C12" t="s">
        <v>20</v>
      </c>
      <c r="D12">
        <v>0.75</v>
      </c>
      <c r="E12">
        <v>0.25</v>
      </c>
      <c r="F12">
        <v>0</v>
      </c>
      <c r="G12" t="str">
        <f t="shared" si="0"/>
        <v>PTEAI</v>
      </c>
      <c r="H12">
        <f t="shared" si="1"/>
        <v>10</v>
      </c>
      <c r="I12">
        <f t="shared" si="2"/>
        <v>100</v>
      </c>
      <c r="J12">
        <v>13413.736351829701</v>
      </c>
      <c r="K12">
        <v>11452.882655909199</v>
      </c>
      <c r="L12">
        <v>3934.80014063725</v>
      </c>
      <c r="M12">
        <v>28801.419148376099</v>
      </c>
    </row>
    <row r="13" spans="1:13" x14ac:dyDescent="0.25">
      <c r="A13">
        <v>11</v>
      </c>
      <c r="B13" t="s">
        <v>5</v>
      </c>
      <c r="C13" t="s">
        <v>21</v>
      </c>
      <c r="D13">
        <v>0.75</v>
      </c>
      <c r="E13">
        <v>0.25</v>
      </c>
      <c r="F13">
        <v>0</v>
      </c>
      <c r="G13" t="str">
        <f t="shared" si="0"/>
        <v>0</v>
      </c>
      <c r="H13">
        <f t="shared" si="1"/>
        <v>0</v>
      </c>
      <c r="I13">
        <f t="shared" si="2"/>
        <v>0</v>
      </c>
      <c r="J13">
        <v>29198.188498715899</v>
      </c>
      <c r="K13">
        <v>25412.769276559</v>
      </c>
      <c r="L13">
        <v>5280.02977455374</v>
      </c>
      <c r="M13">
        <v>59890.987549828598</v>
      </c>
    </row>
    <row r="14" spans="1:13" x14ac:dyDescent="0.25">
      <c r="A14">
        <v>12</v>
      </c>
      <c r="B14" t="s">
        <v>5</v>
      </c>
      <c r="C14" t="s">
        <v>22</v>
      </c>
      <c r="D14">
        <v>0.75</v>
      </c>
      <c r="E14">
        <v>0.25</v>
      </c>
      <c r="F14">
        <v>0</v>
      </c>
      <c r="G14" t="str">
        <f t="shared" si="0"/>
        <v>10</v>
      </c>
      <c r="H14">
        <f t="shared" si="1"/>
        <v>10</v>
      </c>
      <c r="I14">
        <f t="shared" si="2"/>
        <v>100</v>
      </c>
      <c r="J14">
        <v>23694.8645822334</v>
      </c>
      <c r="K14">
        <v>27963.336349406301</v>
      </c>
      <c r="L14">
        <v>2945.9972432180102</v>
      </c>
      <c r="M14">
        <v>54604.198174857796</v>
      </c>
    </row>
    <row r="15" spans="1:13" x14ac:dyDescent="0.25">
      <c r="A15">
        <v>13</v>
      </c>
      <c r="B15" t="s">
        <v>5</v>
      </c>
      <c r="C15" t="s">
        <v>23</v>
      </c>
      <c r="D15">
        <v>0.75</v>
      </c>
      <c r="E15">
        <v>0.25</v>
      </c>
      <c r="F15">
        <v>0</v>
      </c>
      <c r="G15" t="str">
        <f t="shared" si="0"/>
        <v>0</v>
      </c>
      <c r="H15">
        <f t="shared" si="1"/>
        <v>0</v>
      </c>
      <c r="I15">
        <f t="shared" si="2"/>
        <v>0</v>
      </c>
      <c r="J15">
        <v>26333.498725273999</v>
      </c>
      <c r="K15">
        <v>25519.568145446399</v>
      </c>
      <c r="L15">
        <v>5250.1996804594501</v>
      </c>
      <c r="M15">
        <v>57103.266551179899</v>
      </c>
    </row>
    <row r="16" spans="1:13" x14ac:dyDescent="0.25">
      <c r="A16">
        <v>14</v>
      </c>
      <c r="B16" t="s">
        <v>5</v>
      </c>
      <c r="C16" t="s">
        <v>24</v>
      </c>
      <c r="D16">
        <v>0.75</v>
      </c>
      <c r="E16">
        <v>0.25</v>
      </c>
      <c r="F16">
        <v>0</v>
      </c>
      <c r="G16" t="str">
        <f t="shared" si="0"/>
        <v>0</v>
      </c>
      <c r="H16">
        <f t="shared" si="1"/>
        <v>0</v>
      </c>
      <c r="I16">
        <f t="shared" si="2"/>
        <v>0</v>
      </c>
      <c r="J16">
        <v>25960.174014209599</v>
      </c>
      <c r="K16">
        <v>25178.284455485598</v>
      </c>
      <c r="L16">
        <v>5193.5632827685304</v>
      </c>
      <c r="M16">
        <v>56332.021752463799</v>
      </c>
    </row>
    <row r="17" spans="1:13" x14ac:dyDescent="0.25">
      <c r="A17">
        <v>15</v>
      </c>
      <c r="B17" t="s">
        <v>5</v>
      </c>
      <c r="C17" t="s">
        <v>25</v>
      </c>
      <c r="D17">
        <v>0.75</v>
      </c>
      <c r="E17">
        <v>0.25</v>
      </c>
      <c r="F17">
        <v>0</v>
      </c>
      <c r="G17" t="str">
        <f t="shared" si="0"/>
        <v>03</v>
      </c>
      <c r="H17">
        <f t="shared" si="1"/>
        <v>10</v>
      </c>
      <c r="I17">
        <f t="shared" si="2"/>
        <v>100</v>
      </c>
      <c r="J17">
        <v>30114.799513316801</v>
      </c>
      <c r="K17">
        <v>25419.2951175089</v>
      </c>
      <c r="L17">
        <v>8807.1935920854503</v>
      </c>
      <c r="M17">
        <v>64341.2882229112</v>
      </c>
    </row>
    <row r="18" spans="1:13" x14ac:dyDescent="0.25">
      <c r="A18">
        <v>16</v>
      </c>
      <c r="B18" t="s">
        <v>5</v>
      </c>
      <c r="C18" t="s">
        <v>26</v>
      </c>
      <c r="D18">
        <v>0.75</v>
      </c>
      <c r="E18">
        <v>0.25</v>
      </c>
      <c r="F18">
        <v>0</v>
      </c>
      <c r="G18" t="str">
        <f t="shared" si="0"/>
        <v>0</v>
      </c>
      <c r="H18">
        <f t="shared" si="1"/>
        <v>0</v>
      </c>
      <c r="I18">
        <f t="shared" si="2"/>
        <v>0</v>
      </c>
      <c r="J18">
        <v>27702.831402876898</v>
      </c>
      <c r="K18">
        <v>24769.784665663501</v>
      </c>
      <c r="L18">
        <v>3724.34610460472</v>
      </c>
      <c r="M18">
        <v>56196.962173145199</v>
      </c>
    </row>
    <row r="19" spans="1:13" x14ac:dyDescent="0.25">
      <c r="A19">
        <v>17</v>
      </c>
      <c r="B19" t="s">
        <v>5</v>
      </c>
      <c r="C19" t="s">
        <v>27</v>
      </c>
      <c r="D19">
        <v>0.75</v>
      </c>
      <c r="E19">
        <v>0.25</v>
      </c>
      <c r="F19">
        <v>0</v>
      </c>
      <c r="G19" t="str">
        <f t="shared" si="0"/>
        <v>09</v>
      </c>
      <c r="H19">
        <f t="shared" si="1"/>
        <v>10</v>
      </c>
      <c r="I19">
        <f t="shared" si="2"/>
        <v>100</v>
      </c>
      <c r="J19">
        <v>27286.216960227801</v>
      </c>
      <c r="K19">
        <v>23071.426444781599</v>
      </c>
      <c r="L19">
        <v>6692.4892014451698</v>
      </c>
      <c r="M19">
        <v>57050.132606454703</v>
      </c>
    </row>
    <row r="20" spans="1:13" x14ac:dyDescent="0.25">
      <c r="A20">
        <v>18</v>
      </c>
      <c r="B20" t="s">
        <v>5</v>
      </c>
      <c r="C20" t="s">
        <v>28</v>
      </c>
      <c r="D20">
        <v>0.75</v>
      </c>
      <c r="E20">
        <v>0.25</v>
      </c>
      <c r="F20">
        <v>0</v>
      </c>
      <c r="G20" t="str">
        <f t="shared" si="0"/>
        <v>03</v>
      </c>
      <c r="H20">
        <f t="shared" si="1"/>
        <v>10</v>
      </c>
      <c r="I20">
        <f t="shared" si="2"/>
        <v>100</v>
      </c>
      <c r="J20">
        <v>26441.8846185453</v>
      </c>
      <c r="K20">
        <v>23692.619320358201</v>
      </c>
      <c r="L20">
        <v>9876.6933781908992</v>
      </c>
      <c r="M20">
        <v>60011.197317094498</v>
      </c>
    </row>
    <row r="21" spans="1:13" x14ac:dyDescent="0.25">
      <c r="A21">
        <v>19</v>
      </c>
      <c r="B21" t="s">
        <v>5</v>
      </c>
      <c r="C21" t="s">
        <v>29</v>
      </c>
      <c r="D21">
        <v>0.75</v>
      </c>
      <c r="E21">
        <v>0.25</v>
      </c>
      <c r="F21">
        <v>0</v>
      </c>
      <c r="G21" t="str">
        <f t="shared" si="0"/>
        <v>07</v>
      </c>
      <c r="H21">
        <f t="shared" si="1"/>
        <v>10</v>
      </c>
      <c r="I21">
        <f t="shared" si="2"/>
        <v>100</v>
      </c>
      <c r="J21">
        <v>21346.896880434699</v>
      </c>
      <c r="K21">
        <v>26790.326783906101</v>
      </c>
      <c r="L21">
        <v>6853.6690763911802</v>
      </c>
      <c r="M21">
        <v>54990.892740732001</v>
      </c>
    </row>
    <row r="22" spans="1:13" x14ac:dyDescent="0.25">
      <c r="A22">
        <v>20</v>
      </c>
      <c r="B22" t="s">
        <v>5</v>
      </c>
      <c r="C22" t="s">
        <v>30</v>
      </c>
      <c r="D22">
        <v>0.75</v>
      </c>
      <c r="E22">
        <v>0.25</v>
      </c>
      <c r="F22">
        <v>0</v>
      </c>
      <c r="G22" t="str">
        <f t="shared" si="0"/>
        <v>09</v>
      </c>
      <c r="H22">
        <f t="shared" si="1"/>
        <v>10</v>
      </c>
      <c r="I22">
        <f t="shared" si="2"/>
        <v>100</v>
      </c>
      <c r="J22">
        <v>27414.138354010101</v>
      </c>
      <c r="K22">
        <v>23236.1701997335</v>
      </c>
      <c r="L22">
        <v>3814.4506527703502</v>
      </c>
      <c r="M22">
        <v>54464.7592065141</v>
      </c>
    </row>
    <row r="23" spans="1:13" x14ac:dyDescent="0.25">
      <c r="A23">
        <v>21</v>
      </c>
      <c r="B23" t="s">
        <v>5</v>
      </c>
      <c r="C23" t="s">
        <v>31</v>
      </c>
      <c r="D23">
        <v>0.75</v>
      </c>
      <c r="E23">
        <v>0.25</v>
      </c>
      <c r="F23">
        <v>0</v>
      </c>
      <c r="G23" t="str">
        <f t="shared" si="0"/>
        <v>06</v>
      </c>
      <c r="H23">
        <f t="shared" si="1"/>
        <v>10</v>
      </c>
      <c r="I23">
        <f t="shared" si="2"/>
        <v>100</v>
      </c>
      <c r="J23">
        <v>30318.823555549901</v>
      </c>
      <c r="K23">
        <v>28877.8150638201</v>
      </c>
      <c r="L23">
        <v>6441.7533143458704</v>
      </c>
      <c r="M23">
        <v>65638.391933716004</v>
      </c>
    </row>
    <row r="24" spans="1:13" x14ac:dyDescent="0.25">
      <c r="A24">
        <v>22</v>
      </c>
      <c r="B24" t="s">
        <v>5</v>
      </c>
      <c r="C24" t="s">
        <v>32</v>
      </c>
      <c r="D24">
        <v>0.75</v>
      </c>
      <c r="E24">
        <v>0.25</v>
      </c>
      <c r="F24">
        <v>0</v>
      </c>
      <c r="G24" t="str">
        <f t="shared" si="0"/>
        <v>07</v>
      </c>
      <c r="H24">
        <f t="shared" si="1"/>
        <v>10</v>
      </c>
      <c r="I24">
        <f t="shared" si="2"/>
        <v>100</v>
      </c>
      <c r="J24">
        <v>19625.950600188</v>
      </c>
      <c r="K24">
        <v>25868.628766649101</v>
      </c>
      <c r="L24">
        <v>7157.7168227354296</v>
      </c>
      <c r="M24">
        <v>52652.296189572597</v>
      </c>
    </row>
    <row r="25" spans="1:13" x14ac:dyDescent="0.25">
      <c r="A25">
        <v>23</v>
      </c>
      <c r="B25" t="s">
        <v>5</v>
      </c>
      <c r="C25" t="s">
        <v>33</v>
      </c>
      <c r="D25">
        <v>0.75</v>
      </c>
      <c r="E25">
        <v>0.25</v>
      </c>
      <c r="F25">
        <v>0</v>
      </c>
      <c r="G25" t="str">
        <f t="shared" si="0"/>
        <v>01</v>
      </c>
      <c r="H25">
        <f t="shared" si="1"/>
        <v>10</v>
      </c>
      <c r="I25">
        <f t="shared" si="2"/>
        <v>100</v>
      </c>
      <c r="J25">
        <v>26639.4116411738</v>
      </c>
      <c r="K25">
        <v>26116.415308343301</v>
      </c>
      <c r="L25">
        <v>6119.7051252048004</v>
      </c>
      <c r="M25">
        <v>58875.532074722003</v>
      </c>
    </row>
    <row r="26" spans="1:13" x14ac:dyDescent="0.25">
      <c r="A26">
        <v>24</v>
      </c>
      <c r="B26" t="s">
        <v>5</v>
      </c>
      <c r="C26" t="s">
        <v>34</v>
      </c>
      <c r="D26">
        <v>0.75</v>
      </c>
      <c r="E26">
        <v>0.25</v>
      </c>
      <c r="F26">
        <v>0</v>
      </c>
      <c r="G26" t="str">
        <f t="shared" si="0"/>
        <v>06</v>
      </c>
      <c r="H26">
        <f t="shared" si="1"/>
        <v>10</v>
      </c>
      <c r="I26">
        <f t="shared" si="2"/>
        <v>100</v>
      </c>
      <c r="J26">
        <v>30074.108707337</v>
      </c>
      <c r="K26">
        <v>28612.2145566574</v>
      </c>
      <c r="L26">
        <v>4161.7460828991598</v>
      </c>
      <c r="M26">
        <v>62848.069346893702</v>
      </c>
    </row>
    <row r="27" spans="1:13" x14ac:dyDescent="0.25">
      <c r="A27">
        <v>25</v>
      </c>
      <c r="B27" t="s">
        <v>5</v>
      </c>
      <c r="C27" t="s">
        <v>35</v>
      </c>
      <c r="D27">
        <v>0.75</v>
      </c>
      <c r="E27">
        <v>0.25</v>
      </c>
      <c r="F27">
        <v>0</v>
      </c>
      <c r="G27" t="str">
        <f t="shared" si="0"/>
        <v>0</v>
      </c>
      <c r="H27">
        <f t="shared" si="1"/>
        <v>0</v>
      </c>
      <c r="I27">
        <f t="shared" si="2"/>
        <v>0</v>
      </c>
      <c r="J27">
        <v>26235.414246075699</v>
      </c>
      <c r="K27">
        <v>22802.171418589201</v>
      </c>
      <c r="L27">
        <v>3811.3634761185899</v>
      </c>
      <c r="M27">
        <v>52848.949140783603</v>
      </c>
    </row>
    <row r="28" spans="1:13" x14ac:dyDescent="0.25">
      <c r="A28">
        <v>26</v>
      </c>
      <c r="B28" t="s">
        <v>5</v>
      </c>
      <c r="C28" t="s">
        <v>36</v>
      </c>
      <c r="D28">
        <v>0.75</v>
      </c>
      <c r="E28">
        <v>0.25</v>
      </c>
      <c r="F28">
        <v>0</v>
      </c>
      <c r="G28" t="str">
        <f t="shared" si="0"/>
        <v>02</v>
      </c>
      <c r="H28">
        <f t="shared" si="1"/>
        <v>10</v>
      </c>
      <c r="I28">
        <f t="shared" si="2"/>
        <v>100</v>
      </c>
      <c r="J28">
        <v>24544.741627032599</v>
      </c>
      <c r="K28">
        <v>28140.0922394503</v>
      </c>
      <c r="L28">
        <v>3537.8884035347501</v>
      </c>
      <c r="M28">
        <v>56222.722270017701</v>
      </c>
    </row>
    <row r="29" spans="1:13" x14ac:dyDescent="0.25">
      <c r="A29">
        <v>27</v>
      </c>
      <c r="B29" t="s">
        <v>5</v>
      </c>
      <c r="C29" t="s">
        <v>37</v>
      </c>
      <c r="D29">
        <v>0.75</v>
      </c>
      <c r="E29">
        <v>0.25</v>
      </c>
      <c r="F29">
        <v>0</v>
      </c>
      <c r="G29" t="str">
        <f t="shared" si="0"/>
        <v>04</v>
      </c>
      <c r="H29">
        <f t="shared" si="1"/>
        <v>10</v>
      </c>
      <c r="I29">
        <f t="shared" si="2"/>
        <v>100</v>
      </c>
      <c r="J29">
        <v>25157.5541973115</v>
      </c>
      <c r="K29">
        <v>25136.023287442698</v>
      </c>
      <c r="L29">
        <v>11065.2776731167</v>
      </c>
      <c r="M29">
        <v>61358.855157871098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2020-10-22T15:38:05Z</dcterms:modified>
</cp:coreProperties>
</file>