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G Force (Z) 4" sheetId="1" state="visible" r:id="rId3"/>
    <sheet name="GG Force (Y) 3" sheetId="2" state="visible" r:id="rId4"/>
    <sheet name="GG Force (X) 2" sheetId="3" state="visible" r:id="rId5"/>
    <sheet name="GG Force 1" sheetId="4" state="visible" r:id="rId6"/>
    <sheet name="Parametric Study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<sst xmlns="http://schemas.openxmlformats.org/spreadsheetml/2006/main" count="26" uniqueCount="21">
  <si>
    <t xml:space="preserve">Design Point 1</t>
  </si>
  <si>
    <t xml:space="preserve">Design Point 2</t>
  </si>
  <si>
    <t xml:space="preserve">Design Point 3</t>
  </si>
  <si>
    <t xml:space="preserve">Design Point 4</t>
  </si>
  <si>
    <t xml:space="preserve">Design Point 5</t>
  </si>
  <si>
    <t xml:space="preserve">Design Point 6</t>
  </si>
  <si>
    <t xml:space="preserve">Design Point 7</t>
  </si>
  <si>
    <t xml:space="preserve">Design Point 8</t>
  </si>
  <si>
    <t xml:space="preserve">Design Point 9</t>
  </si>
  <si>
    <t xml:space="preserve">Design Point 10</t>
  </si>
  <si>
    <t xml:space="preserve">Velocity in Y direction (Initial and Ambient Conditions) [m/s]</t>
  </si>
  <si>
    <t xml:space="preserve">GG Force 1 [N]</t>
  </si>
  <si>
    <t xml:space="preserve">GG Force (X) 2 [N]</t>
  </si>
  <si>
    <t xml:space="preserve">GG Force (Y) 3 [N]</t>
  </si>
  <si>
    <t xml:space="preserve">GG Force (Z) 4 [N]</t>
  </si>
  <si>
    <t xml:space="preserve">Diameter</t>
  </si>
  <si>
    <t xml:space="preserve">Area</t>
  </si>
  <si>
    <t xml:space="preserve">density</t>
  </si>
  <si>
    <t xml:space="preserve">ps</t>
  </si>
  <si>
    <t xml:space="preserve">Mach</t>
  </si>
  <si>
    <t xml:space="preserve">Drag coefficient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</si>
</sst>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9D9D9"/>
      </patternFill>
    </fill>
    <fill>
      <patternFill patternType="solid">
        <fgColor rgb="FFDEEFEF"/>
        <bgColor rgb="FFF4F5DE"/>
      </patternFill>
    </fill>
    <fill>
      <patternFill patternType="solid">
        <fgColor rgb="FFF4F5DE"/>
        <bgColor rgb="FFDE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DC"/>
      <rgbColor rgb="FF808080"/>
      <rgbColor rgb="FF9999FF"/>
      <rgbColor rgb="FF993366"/>
      <rgbColor rgb="FFF4F5DE"/>
      <rgbColor rgb="FFDE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(Z)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Study'!$C$7:$L$7</c:f>
              <c:numCache>
                <c:formatCode>General</c:formatCode>
                <c:ptCount val="10"/>
                <c:pt idx="0">
                  <c:v>-2.61032088180832</c:v>
                </c:pt>
                <c:pt idx="1">
                  <c:v>-3.28269318240765</c:v>
                </c:pt>
                <c:pt idx="2">
                  <c:v>-1.37144039823101</c:v>
                </c:pt>
                <c:pt idx="3">
                  <c:v>-2.10973178856196</c:v>
                </c:pt>
                <c:pt idx="4">
                  <c:v>-1.71936049013653</c:v>
                </c:pt>
                <c:pt idx="5">
                  <c:v>-1.40107685095104</c:v>
                </c:pt>
                <c:pt idx="6">
                  <c:v>-0.815153468668243</c:v>
                </c:pt>
                <c:pt idx="7">
                  <c:v>-0.458148658020464</c:v>
                </c:pt>
                <c:pt idx="8">
                  <c:v>-0.179975587246947</c:v>
                </c:pt>
                <c:pt idx="9">
                  <c:v>-0.0394604628798226</c:v>
                </c:pt>
              </c:numCache>
            </c:numRef>
          </c:val>
        </c:ser>
        <c:gapWidth val="150"/>
        <c:overlap val="100"/>
        <c:axId val="27953769"/>
        <c:axId val="85316207"/>
      </c:barChart>
      <c:catAx>
        <c:axId val="279537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316207"/>
        <c:crosses val="autoZero"/>
        <c:auto val="1"/>
        <c:lblAlgn val="ctr"/>
        <c:lblOffset val="100"/>
        <c:noMultiLvlLbl val="0"/>
      </c:catAx>
      <c:valAx>
        <c:axId val="8531620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(Z) 4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9537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(Y)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Study'!$C$6:$L$6</c:f>
              <c:numCache>
                <c:formatCode>General</c:formatCode>
                <c:ptCount val="10"/>
                <c:pt idx="0">
                  <c:v>-645.469108745503</c:v>
                </c:pt>
                <c:pt idx="1">
                  <c:v>-477.934963582408</c:v>
                </c:pt>
                <c:pt idx="2">
                  <c:v>-371.823515760671</c:v>
                </c:pt>
                <c:pt idx="3">
                  <c:v>-285.476613321441</c:v>
                </c:pt>
                <c:pt idx="4">
                  <c:v>-211.978205735002</c:v>
                </c:pt>
                <c:pt idx="5">
                  <c:v>-149.513693269125</c:v>
                </c:pt>
                <c:pt idx="6">
                  <c:v>-96.9445811208729</c:v>
                </c:pt>
                <c:pt idx="7">
                  <c:v>-55.9426618574675</c:v>
                </c:pt>
                <c:pt idx="8">
                  <c:v>-25.2444504333384</c:v>
                </c:pt>
                <c:pt idx="9">
                  <c:v>-6.24772994409624</c:v>
                </c:pt>
              </c:numCache>
            </c:numRef>
          </c:val>
        </c:ser>
        <c:gapWidth val="150"/>
        <c:overlap val="100"/>
        <c:axId val="85842056"/>
        <c:axId val="14013782"/>
      </c:barChart>
      <c:catAx>
        <c:axId val="85842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013782"/>
        <c:crosses val="autoZero"/>
        <c:auto val="1"/>
        <c:lblAlgn val="ctr"/>
        <c:lblOffset val="100"/>
        <c:noMultiLvlLbl val="0"/>
      </c:catAx>
      <c:valAx>
        <c:axId val="1401378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(Y) 3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84205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(X)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Study'!$C$5:$L$5</c:f>
              <c:numCache>
                <c:formatCode>General</c:formatCode>
                <c:ptCount val="10"/>
                <c:pt idx="0">
                  <c:v>-4.04309431067281</c:v>
                </c:pt>
                <c:pt idx="1">
                  <c:v>-4.99604060722259</c:v>
                </c:pt>
                <c:pt idx="2">
                  <c:v>-2.61077926369176</c:v>
                </c:pt>
                <c:pt idx="3">
                  <c:v>-2.54688500073786</c:v>
                </c:pt>
                <c:pt idx="4">
                  <c:v>-2.42182256364055</c:v>
                </c:pt>
                <c:pt idx="5">
                  <c:v>-1.34412843826086</c:v>
                </c:pt>
                <c:pt idx="6">
                  <c:v>-1.21184475742672</c:v>
                </c:pt>
                <c:pt idx="7">
                  <c:v>-0.540341570570314</c:v>
                </c:pt>
                <c:pt idx="8">
                  <c:v>-0.241146203575437</c:v>
                </c:pt>
                <c:pt idx="9">
                  <c:v>-0.0752800326411809</c:v>
                </c:pt>
              </c:numCache>
            </c:numRef>
          </c:val>
        </c:ser>
        <c:gapWidth val="150"/>
        <c:overlap val="100"/>
        <c:axId val="65584634"/>
        <c:axId val="47434720"/>
      </c:barChart>
      <c:catAx>
        <c:axId val="655846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434720"/>
        <c:crosses val="autoZero"/>
        <c:auto val="1"/>
        <c:lblAlgn val="ctr"/>
        <c:lblOffset val="100"/>
        <c:noMultiLvlLbl val="0"/>
      </c:catAx>
      <c:valAx>
        <c:axId val="474347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(X) 2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5846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Study'!$C$4:$L$4</c:f>
              <c:numCache>
                <c:formatCode>General</c:formatCode>
                <c:ptCount val="10"/>
                <c:pt idx="0">
                  <c:v>645.488345427925</c:v>
                </c:pt>
                <c:pt idx="1">
                  <c:v>477.972821235028</c:v>
                </c:pt>
                <c:pt idx="2">
                  <c:v>371.83544652822</c:v>
                </c:pt>
                <c:pt idx="3">
                  <c:v>285.495915111698</c:v>
                </c:pt>
                <c:pt idx="4">
                  <c:v>211.999155327958</c:v>
                </c:pt>
                <c:pt idx="5">
                  <c:v>149.526361984344</c:v>
                </c:pt>
                <c:pt idx="6">
                  <c:v>96.9557108507787</c:v>
                </c:pt>
                <c:pt idx="7">
                  <c:v>55.947181987926</c:v>
                </c:pt>
                <c:pt idx="8">
                  <c:v>25.2462498458606</c:v>
                </c:pt>
                <c:pt idx="9">
                  <c:v>6.24831110123301</c:v>
                </c:pt>
              </c:numCache>
            </c:numRef>
          </c:val>
        </c:ser>
        <c:gapWidth val="150"/>
        <c:overlap val="100"/>
        <c:axId val="9610535"/>
        <c:axId val="75250236"/>
      </c:barChart>
      <c:catAx>
        <c:axId val="96105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250236"/>
        <c:crosses val="autoZero"/>
        <c:auto val="1"/>
        <c:lblAlgn val="ctr"/>
        <c:lblOffset val="100"/>
        <c:noMultiLvlLbl val="0"/>
      </c:catAx>
      <c:valAx>
        <c:axId val="7525023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1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105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307440</xdr:colOff>
      <xdr:row>39</xdr:row>
      <xdr:rowOff>159480</xdr:rowOff>
    </xdr:to>
    <xdr:graphicFrame>
      <xdr:nvGraphicFramePr>
        <xdr:cNvPr id="0" name="Chart 1"/>
        <xdr:cNvGraphicFramePr/>
      </xdr:nvGraphicFramePr>
      <xdr:xfrm>
        <a:off x="0" y="0"/>
        <a:ext cx="9299160" cy="649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307440</xdr:colOff>
      <xdr:row>39</xdr:row>
      <xdr:rowOff>159480</xdr:rowOff>
    </xdr:to>
    <xdr:graphicFrame>
      <xdr:nvGraphicFramePr>
        <xdr:cNvPr id="1" name="Chart 1"/>
        <xdr:cNvGraphicFramePr/>
      </xdr:nvGraphicFramePr>
      <xdr:xfrm>
        <a:off x="0" y="0"/>
        <a:ext cx="9299160" cy="649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307440</xdr:colOff>
      <xdr:row>39</xdr:row>
      <xdr:rowOff>159480</xdr:rowOff>
    </xdr:to>
    <xdr:graphicFrame>
      <xdr:nvGraphicFramePr>
        <xdr:cNvPr id="2" name="Chart 1"/>
        <xdr:cNvGraphicFramePr/>
      </xdr:nvGraphicFramePr>
      <xdr:xfrm>
        <a:off x="0" y="0"/>
        <a:ext cx="9299160" cy="649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307440</xdr:colOff>
      <xdr:row>39</xdr:row>
      <xdr:rowOff>159480</xdr:rowOff>
    </xdr:to>
    <xdr:graphicFrame>
      <xdr:nvGraphicFramePr>
        <xdr:cNvPr id="3" name="Chart 1"/>
        <xdr:cNvGraphicFramePr/>
      </xdr:nvGraphicFramePr>
      <xdr:xfrm>
        <a:off x="0" y="0"/>
        <a:ext cx="9299160" cy="649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3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31" activeCellId="0" sqref="D31"/>
    </sheetView>
  </sheetViews>
  <sheetFormatPr defaultColWidth="8.6796875" defaultRowHeight="14.25" zeroHeight="false" outlineLevelRow="0" outlineLevelCol="0"/>
  <cols>
    <col collapsed="false" customWidth="true" hidden="false" outlineLevel="0" max="2" min="2" style="1" width="41"/>
    <col collapsed="false" customWidth="true" hidden="false" outlineLevel="0" max="11" min="3" style="1" width="15"/>
    <col collapsed="false" customWidth="true" hidden="false" outlineLevel="0" max="12" min="12" style="1" width="16"/>
  </cols>
  <sheetData>
    <row r="2" customFormat="false" ht="14.25" hidden="false" customHeight="false" outlineLevel="0" collapsed="false">
      <c r="B2" s="2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customFormat="false" ht="14.25" hidden="false" customHeight="false" outlineLevel="0" collapsed="false">
      <c r="B3" s="3" t="s">
        <v>10</v>
      </c>
      <c r="C3" s="3" t="n">
        <v>-340</v>
      </c>
      <c r="D3" s="3" t="n">
        <v>-306</v>
      </c>
      <c r="E3" s="3" t="n">
        <v>-272</v>
      </c>
      <c r="F3" s="3" t="n">
        <v>-238</v>
      </c>
      <c r="G3" s="3" t="n">
        <v>-204</v>
      </c>
      <c r="H3" s="3" t="n">
        <v>-170</v>
      </c>
      <c r="I3" s="3" t="n">
        <v>-136</v>
      </c>
      <c r="J3" s="3" t="n">
        <v>-102</v>
      </c>
      <c r="K3" s="3" t="n">
        <v>-68</v>
      </c>
      <c r="L3" s="3" t="n">
        <v>-34</v>
      </c>
    </row>
    <row r="4" customFormat="false" ht="14.25" hidden="false" customHeight="false" outlineLevel="0" collapsed="false">
      <c r="B4" s="4" t="s">
        <v>11</v>
      </c>
      <c r="C4" s="4" t="n">
        <v>645.488345427925</v>
      </c>
      <c r="D4" s="4" t="n">
        <v>477.972821235028</v>
      </c>
      <c r="E4" s="4" t="n">
        <v>371.83544652822</v>
      </c>
      <c r="F4" s="4" t="n">
        <v>285.495915111698</v>
      </c>
      <c r="G4" s="4" t="n">
        <v>211.999155327958</v>
      </c>
      <c r="H4" s="4" t="n">
        <v>149.526361984344</v>
      </c>
      <c r="I4" s="4" t="n">
        <v>96.9557108507787</v>
      </c>
      <c r="J4" s="4" t="n">
        <v>55.947181987926</v>
      </c>
      <c r="K4" s="4" t="n">
        <v>25.2462498458606</v>
      </c>
      <c r="L4" s="4" t="n">
        <v>6.24831110123301</v>
      </c>
    </row>
    <row r="5" customFormat="false" ht="14.25" hidden="false" customHeight="false" outlineLevel="0" collapsed="false">
      <c r="B5" s="4" t="s">
        <v>12</v>
      </c>
      <c r="C5" s="4" t="n">
        <v>-4.04309431067281</v>
      </c>
      <c r="D5" s="4" t="n">
        <v>-4.99604060722259</v>
      </c>
      <c r="E5" s="4" t="n">
        <v>-2.61077926369176</v>
      </c>
      <c r="F5" s="4" t="n">
        <v>-2.54688500073786</v>
      </c>
      <c r="G5" s="4" t="n">
        <v>-2.42182256364055</v>
      </c>
      <c r="H5" s="4" t="n">
        <v>-1.34412843826086</v>
      </c>
      <c r="I5" s="4" t="n">
        <v>-1.21184475742672</v>
      </c>
      <c r="J5" s="4" t="n">
        <v>-0.540341570570314</v>
      </c>
      <c r="K5" s="4" t="n">
        <v>-0.241146203575437</v>
      </c>
      <c r="L5" s="4" t="n">
        <v>-0.0752800326411809</v>
      </c>
    </row>
    <row r="6" customFormat="false" ht="14.25" hidden="false" customHeight="false" outlineLevel="0" collapsed="false">
      <c r="B6" s="4" t="s">
        <v>13</v>
      </c>
      <c r="C6" s="4" t="n">
        <v>-645.469108745503</v>
      </c>
      <c r="D6" s="4" t="n">
        <v>-477.934963582408</v>
      </c>
      <c r="E6" s="4" t="n">
        <v>-371.823515760671</v>
      </c>
      <c r="F6" s="4" t="n">
        <v>-285.476613321441</v>
      </c>
      <c r="G6" s="4" t="n">
        <v>-211.978205735002</v>
      </c>
      <c r="H6" s="4" t="n">
        <v>-149.513693269125</v>
      </c>
      <c r="I6" s="4" t="n">
        <v>-96.9445811208729</v>
      </c>
      <c r="J6" s="4" t="n">
        <v>-55.9426618574675</v>
      </c>
      <c r="K6" s="4" t="n">
        <v>-25.2444504333384</v>
      </c>
      <c r="L6" s="4" t="n">
        <v>-6.24772994409624</v>
      </c>
    </row>
    <row r="7" customFormat="false" ht="14.25" hidden="false" customHeight="false" outlineLevel="0" collapsed="false">
      <c r="B7" s="4" t="s">
        <v>14</v>
      </c>
      <c r="C7" s="4" t="n">
        <v>-2.61032088180832</v>
      </c>
      <c r="D7" s="4" t="n">
        <v>-3.28269318240765</v>
      </c>
      <c r="E7" s="4" t="n">
        <v>-1.37144039823101</v>
      </c>
      <c r="F7" s="4" t="n">
        <v>-2.10973178856196</v>
      </c>
      <c r="G7" s="4" t="n">
        <v>-1.71936049013653</v>
      </c>
      <c r="H7" s="4" t="n">
        <v>-1.40107685095104</v>
      </c>
      <c r="I7" s="4" t="n">
        <v>-0.815153468668243</v>
      </c>
      <c r="J7" s="4" t="n">
        <v>-0.458148658020464</v>
      </c>
      <c r="K7" s="4" t="n">
        <v>-0.179975587246947</v>
      </c>
      <c r="L7" s="4" t="n">
        <v>-0.0394604628798226</v>
      </c>
    </row>
    <row r="14" customFormat="false" ht="14.25" hidden="false" customHeight="false" outlineLevel="0" collapsed="false">
      <c r="C14" s="1" t="s">
        <v>15</v>
      </c>
      <c r="D14" s="1" t="n">
        <v>0.085</v>
      </c>
    </row>
    <row r="15" customFormat="false" ht="13.8" hidden="false" customHeight="false" outlineLevel="0" collapsed="false">
      <c r="C15" s="5" t="s">
        <v>16</v>
      </c>
      <c r="D15" s="5" t="n">
        <f aca="false">3.1415*D14*D14</f>
        <v>0.0226973375</v>
      </c>
    </row>
    <row r="16" customFormat="false" ht="13.8" hidden="false" customHeight="false" outlineLevel="0" collapsed="false">
      <c r="C16" s="5" t="s">
        <v>17</v>
      </c>
      <c r="D16" s="5" t="n">
        <v>1.225</v>
      </c>
    </row>
    <row r="17" customFormat="false" ht="13.8" hidden="false" customHeight="false" outlineLevel="0" collapsed="false">
      <c r="C17" s="5" t="s">
        <v>18</v>
      </c>
      <c r="D17" s="5" t="n">
        <v>101300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5" customFormat="false" ht="13.8" hidden="false" customHeight="false" outlineLevel="0" collapsed="false">
      <c r="B25" s="2" t="s">
        <v>19</v>
      </c>
      <c r="C25" s="6" t="n">
        <v>1</v>
      </c>
      <c r="D25" s="6" t="n">
        <v>0.9</v>
      </c>
      <c r="E25" s="6" t="n">
        <v>0.8</v>
      </c>
      <c r="F25" s="6" t="n">
        <v>0.7</v>
      </c>
      <c r="G25" s="6" t="n">
        <v>0.6</v>
      </c>
      <c r="H25" s="6" t="n">
        <v>0.5</v>
      </c>
      <c r="I25" s="6" t="n">
        <v>0.4</v>
      </c>
      <c r="J25" s="6" t="n">
        <v>0.3</v>
      </c>
      <c r="K25" s="6" t="n">
        <v>0.2</v>
      </c>
      <c r="L25" s="6" t="n">
        <v>0.1</v>
      </c>
    </row>
    <row r="26" customFormat="false" ht="13.8" hidden="false" customHeight="false" outlineLevel="0" collapsed="false">
      <c r="B26" s="3" t="s">
        <v>10</v>
      </c>
      <c r="C26" s="3" t="n">
        <v>-340</v>
      </c>
      <c r="D26" s="3" t="n">
        <v>-306</v>
      </c>
      <c r="E26" s="3" t="n">
        <v>-272</v>
      </c>
      <c r="F26" s="3" t="n">
        <v>-238</v>
      </c>
      <c r="G26" s="3" t="n">
        <v>-204</v>
      </c>
      <c r="H26" s="3" t="n">
        <v>-170</v>
      </c>
      <c r="I26" s="3" t="n">
        <v>-136</v>
      </c>
      <c r="J26" s="3" t="n">
        <v>-102</v>
      </c>
      <c r="K26" s="3" t="n">
        <v>-68</v>
      </c>
      <c r="L26" s="3" t="n">
        <v>-34</v>
      </c>
    </row>
    <row r="27" customFormat="false" ht="13.8" hidden="false" customHeight="false" outlineLevel="0" collapsed="false">
      <c r="B27" s="4" t="s">
        <v>11</v>
      </c>
      <c r="C27" s="4" t="n">
        <v>645.488345427925</v>
      </c>
      <c r="D27" s="4" t="n">
        <v>477.972821235028</v>
      </c>
      <c r="E27" s="4" t="n">
        <v>371.83544652822</v>
      </c>
      <c r="F27" s="4" t="n">
        <v>285.495915111698</v>
      </c>
      <c r="G27" s="4" t="n">
        <v>211.999155327958</v>
      </c>
      <c r="H27" s="4" t="n">
        <v>149.526361984344</v>
      </c>
      <c r="I27" s="4" t="n">
        <v>96.9557108507787</v>
      </c>
      <c r="J27" s="4" t="n">
        <v>55.947181987926</v>
      </c>
      <c r="K27" s="4" t="n">
        <v>25.2462498458606</v>
      </c>
      <c r="L27" s="4" t="n">
        <v>6.24831110123301</v>
      </c>
    </row>
    <row r="28" customFormat="false" ht="13.8" hidden="false" customHeight="false" outlineLevel="0" collapsed="false">
      <c r="B28" s="4" t="s">
        <v>12</v>
      </c>
      <c r="C28" s="4" t="n">
        <v>-4.04309431067281</v>
      </c>
      <c r="D28" s="4" t="n">
        <v>-4.99604060722259</v>
      </c>
      <c r="E28" s="4" t="n">
        <v>-2.61077926369176</v>
      </c>
      <c r="F28" s="4" t="n">
        <v>-2.54688500073786</v>
      </c>
      <c r="G28" s="4" t="n">
        <v>-2.42182256364055</v>
      </c>
      <c r="H28" s="4" t="n">
        <v>-1.34412843826086</v>
      </c>
      <c r="I28" s="4" t="n">
        <v>-1.21184475742672</v>
      </c>
      <c r="J28" s="4" t="n">
        <v>-0.540341570570314</v>
      </c>
      <c r="K28" s="4" t="n">
        <v>-0.241146203575437</v>
      </c>
      <c r="L28" s="4" t="n">
        <v>-0.0752800326411809</v>
      </c>
    </row>
    <row r="29" customFormat="false" ht="13.8" hidden="false" customHeight="false" outlineLevel="0" collapsed="false">
      <c r="B29" s="4" t="s">
        <v>13</v>
      </c>
      <c r="C29" s="4" t="n">
        <v>-645.469108745503</v>
      </c>
      <c r="D29" s="4" t="n">
        <v>-477.934963582408</v>
      </c>
      <c r="E29" s="4" t="n">
        <v>-371.823515760671</v>
      </c>
      <c r="F29" s="4" t="n">
        <v>-285.476613321441</v>
      </c>
      <c r="G29" s="4" t="n">
        <v>-211.978205735002</v>
      </c>
      <c r="H29" s="4" t="n">
        <v>-149.513693269125</v>
      </c>
      <c r="I29" s="4" t="n">
        <v>-96.9445811208729</v>
      </c>
      <c r="J29" s="4" t="n">
        <v>-55.9426618574675</v>
      </c>
      <c r="K29" s="4" t="n">
        <v>-25.2444504333384</v>
      </c>
      <c r="L29" s="4" t="n">
        <v>-6.24772994409624</v>
      </c>
    </row>
    <row r="30" customFormat="false" ht="13.8" hidden="false" customHeight="false" outlineLevel="0" collapsed="false">
      <c r="B30" s="4" t="s">
        <v>14</v>
      </c>
      <c r="C30" s="4" t="n">
        <v>-2.61032088180832</v>
      </c>
      <c r="D30" s="4" t="n">
        <v>-3.28269318240765</v>
      </c>
      <c r="E30" s="4" t="n">
        <v>-1.37144039823101</v>
      </c>
      <c r="F30" s="4" t="n">
        <v>-2.10973178856196</v>
      </c>
      <c r="G30" s="4" t="n">
        <v>-1.71936049013653</v>
      </c>
      <c r="H30" s="4" t="n">
        <v>-1.40107685095104</v>
      </c>
      <c r="I30" s="4" t="n">
        <v>-0.815153468668243</v>
      </c>
      <c r="J30" s="4" t="n">
        <v>-0.458148658020464</v>
      </c>
      <c r="K30" s="4" t="n">
        <v>-0.179975587246947</v>
      </c>
      <c r="L30" s="4" t="n">
        <v>-0.0394604628798226</v>
      </c>
    </row>
    <row r="31" customFormat="false" ht="13.8" hidden="false" customHeight="false" outlineLevel="0" collapsed="false">
      <c r="B31" s="6" t="s">
        <v>20</v>
      </c>
      <c r="C31" s="6" t="n">
        <f aca="false">2*C27/($D$15*$D$16*C26*C26)</f>
        <v>0.401651656746949</v>
      </c>
      <c r="D31" s="6" t="n">
        <f aca="false">2*D27/($D$15*$D$16*D26*D26)</f>
        <v>0.367180273279436</v>
      </c>
      <c r="E31" s="6" t="n">
        <f aca="false">2*E27/($D$15*$D$16*E26*E26)</f>
        <v>0.361519702953281</v>
      </c>
      <c r="F31" s="6" t="n">
        <f aca="false">2*F27/($D$15*$D$16*F26*F26)</f>
        <v>0.362547551222806</v>
      </c>
      <c r="G31" s="6" t="n">
        <f aca="false">2*G27/($D$15*$D$16*G26*G26)</f>
        <v>0.366431488868316</v>
      </c>
      <c r="H31" s="6" t="n">
        <f aca="false">2*H27/($D$15*$D$16*H26*H26)</f>
        <v>0.372167903223974</v>
      </c>
      <c r="I31" s="6" t="n">
        <f aca="false">2*I27/($D$15*$D$16*I26*I26)</f>
        <v>0.377063565226695</v>
      </c>
      <c r="J31" s="6" t="n">
        <f aca="false">2*J27/($D$15*$D$16*J26*J26)</f>
        <v>0.386809261803106</v>
      </c>
      <c r="K31" s="6" t="n">
        <f aca="false">2*K27/($D$15*$D$16*K26*K26)</f>
        <v>0.392733584930759</v>
      </c>
      <c r="L31" s="6" t="n">
        <f aca="false">2*L27/($D$15*$D$16*L26*L26)</f>
        <v>0.388797803005541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2012-01-01T00:00:00Z</dcterms:created>
  <dc:creator>author</dc:creator>
  <dc:description/>
  <dc:language>en-GB</dc:language>
  <cp:lastModifiedBy/>
  <dcterms:modified xsi:type="dcterms:W3CDTF">2024-04-20T16:16:17Z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