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GG Force (Z) 4" sheetId="1" state="visible" r:id="rId3"/>
    <sheet name="GG Force (Y) 3" sheetId="2" state="visible" r:id="rId4"/>
    <sheet name="GG Force (X) 2" sheetId="3" state="visible" r:id="rId5"/>
    <sheet name="GG Force 1" sheetId="4" state="visible" r:id="rId6"/>
    <sheet name="Parametric Study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<sst xmlns="http://schemas.openxmlformats.org/spreadsheetml/2006/main" count="26" uniqueCount="22">
  <si>
    <t xml:space="preserve">Design Point 1</t>
  </si>
  <si>
    <t xml:space="preserve">Design Point 2</t>
  </si>
  <si>
    <t xml:space="preserve">Design Point 3</t>
  </si>
  <si>
    <t xml:space="preserve">Design Point 4</t>
  </si>
  <si>
    <t xml:space="preserve">Design Point 5</t>
  </si>
  <si>
    <t xml:space="preserve">Design Point 6</t>
  </si>
  <si>
    <t xml:space="preserve">Design Point 7</t>
  </si>
  <si>
    <t xml:space="preserve">Design Point 8</t>
  </si>
  <si>
    <t xml:space="preserve">Design Point 9</t>
  </si>
  <si>
    <t xml:space="preserve">Design Point 10</t>
  </si>
  <si>
    <t xml:space="preserve">Velocity in Z direction (Initial and Ambient Conditions) [m/s]</t>
  </si>
  <si>
    <t xml:space="preserve">GG Force 1 [N]</t>
  </si>
  <si>
    <t xml:space="preserve">GG Force (X) 2 [N]</t>
  </si>
  <si>
    <t xml:space="preserve">GG Force (Y) 3 [N]</t>
  </si>
  <si>
    <t xml:space="preserve">GG Force (Z) 4 [N]</t>
  </si>
  <si>
    <t xml:space="preserve">Diameter</t>
  </si>
  <si>
    <t xml:space="preserve">Area</t>
  </si>
  <si>
    <t xml:space="preserve">density</t>
  </si>
  <si>
    <t xml:space="preserve">ps</t>
  </si>
  <si>
    <t xml:space="preserve">Mach</t>
  </si>
  <si>
    <t xml:space="preserve">Velocity in Y direction (Initial and Ambient Conditions) [m/s]</t>
  </si>
  <si>
    <t xml:space="preserve">Drag coefficient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</si>
</sst>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DCDC"/>
        <bgColor rgb="FFD9D9D9"/>
      </patternFill>
    </fill>
    <fill>
      <patternFill patternType="solid">
        <fgColor rgb="FFDEEFEF"/>
        <bgColor rgb="FFF4F5DE"/>
      </patternFill>
    </fill>
    <fill>
      <patternFill patternType="solid">
        <fgColor rgb="FFF4F5DE"/>
        <bgColor rgb="FFDEEFE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CDCDC"/>
      <rgbColor rgb="FF808080"/>
      <rgbColor rgb="FF9999FF"/>
      <rgbColor rgb="FF993366"/>
      <rgbColor rgb="FFF4F5DE"/>
      <rgbColor rgb="FFDE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(Z) 4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Study'!$C$7:$L$7</c:f>
              <c:numCache>
                <c:formatCode>General</c:formatCode>
                <c:ptCount val="10"/>
                <c:pt idx="0">
                  <c:v>-824.121895909222</c:v>
                </c:pt>
                <c:pt idx="1">
                  <c:v>-583.204727500096</c:v>
                </c:pt>
                <c:pt idx="2">
                  <c:v>-441.405623573236</c:v>
                </c:pt>
                <c:pt idx="3">
                  <c:v>-330.515837628363</c:v>
                </c:pt>
                <c:pt idx="4">
                  <c:v>-241.084631984493</c:v>
                </c:pt>
                <c:pt idx="5">
                  <c:v>-166.798316531745</c:v>
                </c:pt>
                <c:pt idx="6">
                  <c:v>-106.794043009534</c:v>
                </c:pt>
                <c:pt idx="7">
                  <c:v>-60.5267836632956</c:v>
                </c:pt>
                <c:pt idx="8">
                  <c:v>-27.3690214167669</c:v>
                </c:pt>
                <c:pt idx="9">
                  <c:v>-6.82545767239436</c:v>
                </c:pt>
              </c:numCache>
            </c:numRef>
          </c:val>
        </c:ser>
        <c:gapWidth val="150"/>
        <c:overlap val="100"/>
        <c:axId val="67341219"/>
        <c:axId val="11129433"/>
      </c:barChart>
      <c:catAx>
        <c:axId val="673412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129433"/>
        <c:crosses val="autoZero"/>
        <c:auto val="1"/>
        <c:lblAlgn val="ctr"/>
        <c:lblOffset val="100"/>
        <c:noMultiLvlLbl val="0"/>
      </c:catAx>
      <c:valAx>
        <c:axId val="1112943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(Z) 4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734121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(Y) 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Study'!$C$6:$L$6</c:f>
              <c:numCache>
                <c:formatCode>General</c:formatCode>
                <c:ptCount val="10"/>
                <c:pt idx="0">
                  <c:v>-5.93335993612652</c:v>
                </c:pt>
                <c:pt idx="1">
                  <c:v>-3.73708033019131</c:v>
                </c:pt>
                <c:pt idx="2">
                  <c:v>-2.87533439257789</c:v>
                </c:pt>
                <c:pt idx="3">
                  <c:v>-2.4846749854067</c:v>
                </c:pt>
                <c:pt idx="4">
                  <c:v>-2.12103069357603</c:v>
                </c:pt>
                <c:pt idx="5">
                  <c:v>-1.54141163089529</c:v>
                </c:pt>
                <c:pt idx="6">
                  <c:v>-1.00354577769142</c:v>
                </c:pt>
                <c:pt idx="7">
                  <c:v>-0.591542784991621</c:v>
                </c:pt>
                <c:pt idx="8">
                  <c:v>-0.283817944079647</c:v>
                </c:pt>
                <c:pt idx="9">
                  <c:v>-0.0784835866511539</c:v>
                </c:pt>
              </c:numCache>
            </c:numRef>
          </c:val>
        </c:ser>
        <c:gapWidth val="150"/>
        <c:overlap val="100"/>
        <c:axId val="50882294"/>
        <c:axId val="42193329"/>
      </c:barChart>
      <c:catAx>
        <c:axId val="508822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193329"/>
        <c:crosses val="autoZero"/>
        <c:auto val="1"/>
        <c:lblAlgn val="ctr"/>
        <c:lblOffset val="100"/>
        <c:noMultiLvlLbl val="0"/>
      </c:catAx>
      <c:valAx>
        <c:axId val="4219332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(Y) 3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0882294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(X) 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Study'!$C$5:$L$5</c:f>
              <c:numCache>
                <c:formatCode>General</c:formatCode>
                <c:ptCount val="10"/>
                <c:pt idx="0">
                  <c:v>-5.5564573449917</c:v>
                </c:pt>
                <c:pt idx="1">
                  <c:v>-2.86075295383426</c:v>
                </c:pt>
                <c:pt idx="2">
                  <c:v>-3.46051977651077</c:v>
                </c:pt>
                <c:pt idx="3">
                  <c:v>-2.26809534047867</c:v>
                </c:pt>
                <c:pt idx="4">
                  <c:v>-2.16172842109987</c:v>
                </c:pt>
                <c:pt idx="5">
                  <c:v>-1.51879100742858</c:v>
                </c:pt>
                <c:pt idx="6">
                  <c:v>-1.02190447911503</c:v>
                </c:pt>
                <c:pt idx="7">
                  <c:v>-0.562393641541075</c:v>
                </c:pt>
                <c:pt idx="8">
                  <c:v>-0.260779575311375</c:v>
                </c:pt>
                <c:pt idx="9">
                  <c:v>-0.0749715292019218</c:v>
                </c:pt>
              </c:numCache>
            </c:numRef>
          </c:val>
        </c:ser>
        <c:gapWidth val="150"/>
        <c:overlap val="100"/>
        <c:axId val="52851621"/>
        <c:axId val="76312707"/>
      </c:barChart>
      <c:catAx>
        <c:axId val="5285162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312707"/>
        <c:crosses val="autoZero"/>
        <c:auto val="1"/>
        <c:lblAlgn val="ctr"/>
        <c:lblOffset val="100"/>
        <c:noMultiLvlLbl val="0"/>
      </c:catAx>
      <c:valAx>
        <c:axId val="76312707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(X) 2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851621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GG Force 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stacked"/>
        <c:varyColors val="0"/>
        <c:ser>
          <c:idx val="0"/>
          <c:order val="0"/>
          <c:spPr>
            <a:solidFill>
              <a:srgbClr val="000000"/>
            </a:solidFill>
            <a:ln w="28440">
              <a:solidFill>
                <a:srgbClr val="000000"/>
              </a:solidFill>
              <a:round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'Parametric Study'!$C$4:$L$4</c:f>
              <c:numCache>
                <c:formatCode>General</c:formatCode>
                <c:ptCount val="10"/>
                <c:pt idx="0">
                  <c:v>824.162228547475</c:v>
                </c:pt>
                <c:pt idx="1">
                  <c:v>583.224159691019</c:v>
                </c:pt>
                <c:pt idx="2">
                  <c:v>441.42880173373</c:v>
                </c:pt>
                <c:pt idx="3">
                  <c:v>330.532983382019</c:v>
                </c:pt>
                <c:pt idx="4">
                  <c:v>241.103840811473</c:v>
                </c:pt>
                <c:pt idx="5">
                  <c:v>166.81243268144</c:v>
                </c:pt>
                <c:pt idx="6">
                  <c:v>106.803677596827</c:v>
                </c:pt>
                <c:pt idx="7">
                  <c:v>60.5323441344581</c:v>
                </c:pt>
                <c:pt idx="8">
                  <c:v>27.3717549605326</c:v>
                </c:pt>
                <c:pt idx="9">
                  <c:v>6.82632350773302</c:v>
                </c:pt>
              </c:numCache>
            </c:numRef>
          </c:val>
        </c:ser>
        <c:gapWidth val="150"/>
        <c:overlap val="100"/>
        <c:axId val="29088965"/>
        <c:axId val="87004743"/>
      </c:barChart>
      <c:catAx>
        <c:axId val="290889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Design Point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004743"/>
        <c:crosses val="autoZero"/>
        <c:auto val="1"/>
        <c:lblAlgn val="ctr"/>
        <c:lblOffset val="100"/>
        <c:noMultiLvlLbl val="0"/>
      </c:catAx>
      <c:valAx>
        <c:axId val="8700474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GG Force 1 [N]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088965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307080</xdr:colOff>
      <xdr:row>39</xdr:row>
      <xdr:rowOff>159120</xdr:rowOff>
    </xdr:to>
    <xdr:graphicFrame>
      <xdr:nvGraphicFramePr>
        <xdr:cNvPr id="0" name="Chart 1"/>
        <xdr:cNvGraphicFramePr/>
      </xdr:nvGraphicFramePr>
      <xdr:xfrm>
        <a:off x="0" y="0"/>
        <a:ext cx="9298800" cy="649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307080</xdr:colOff>
      <xdr:row>39</xdr:row>
      <xdr:rowOff>159120</xdr:rowOff>
    </xdr:to>
    <xdr:graphicFrame>
      <xdr:nvGraphicFramePr>
        <xdr:cNvPr id="1" name="Chart 1"/>
        <xdr:cNvGraphicFramePr/>
      </xdr:nvGraphicFramePr>
      <xdr:xfrm>
        <a:off x="0" y="0"/>
        <a:ext cx="9298800" cy="649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307080</xdr:colOff>
      <xdr:row>39</xdr:row>
      <xdr:rowOff>159120</xdr:rowOff>
    </xdr:to>
    <xdr:graphicFrame>
      <xdr:nvGraphicFramePr>
        <xdr:cNvPr id="2" name="Chart 1"/>
        <xdr:cNvGraphicFramePr/>
      </xdr:nvGraphicFramePr>
      <xdr:xfrm>
        <a:off x="0" y="0"/>
        <a:ext cx="9298800" cy="649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15</xdr:col>
      <xdr:colOff>307080</xdr:colOff>
      <xdr:row>39</xdr:row>
      <xdr:rowOff>159120</xdr:rowOff>
    </xdr:to>
    <xdr:graphicFrame>
      <xdr:nvGraphicFramePr>
        <xdr:cNvPr id="3" name="Chart 1"/>
        <xdr:cNvGraphicFramePr/>
      </xdr:nvGraphicFramePr>
      <xdr:xfrm>
        <a:off x="0" y="0"/>
        <a:ext cx="9298800" cy="6499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A1" activeCellId="0" sqref="A1"/>
    </sheetView>
  </sheetViews>
  <sheetFormatPr defaultColWidth="8.5078125" defaultRowHeight="12.8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L31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selection pane="topLeft" activeCell="E19" activeCellId="0" sqref="E19"/>
    </sheetView>
  </sheetViews>
  <sheetFormatPr defaultColWidth="8.6796875" defaultRowHeight="14.25" zeroHeight="false" outlineLevelRow="0" outlineLevelCol="0"/>
  <cols>
    <col collapsed="false" customWidth="true" hidden="false" outlineLevel="0" max="2" min="2" style="1" width="41"/>
    <col collapsed="false" customWidth="true" hidden="false" outlineLevel="0" max="11" min="3" style="1" width="15"/>
    <col collapsed="false" customWidth="true" hidden="false" outlineLevel="0" max="12" min="12" style="1" width="16"/>
  </cols>
  <sheetData>
    <row r="2" customFormat="false" ht="14.25" hidden="false" customHeight="false" outlineLevel="0" collapsed="false">
      <c r="B2" s="2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</row>
    <row r="3" customFormat="false" ht="14.25" hidden="false" customHeight="false" outlineLevel="0" collapsed="false">
      <c r="B3" s="3" t="s">
        <v>10</v>
      </c>
      <c r="C3" s="3" t="n">
        <v>-340</v>
      </c>
      <c r="D3" s="3" t="n">
        <v>-306</v>
      </c>
      <c r="E3" s="3" t="n">
        <v>-272</v>
      </c>
      <c r="F3" s="3" t="n">
        <v>-238</v>
      </c>
      <c r="G3" s="3" t="n">
        <v>-204</v>
      </c>
      <c r="H3" s="3" t="n">
        <v>-170</v>
      </c>
      <c r="I3" s="3" t="n">
        <v>-136</v>
      </c>
      <c r="J3" s="3" t="n">
        <v>-102</v>
      </c>
      <c r="K3" s="3" t="n">
        <v>-68</v>
      </c>
      <c r="L3" s="3" t="n">
        <v>-34</v>
      </c>
    </row>
    <row r="4" customFormat="false" ht="14.25" hidden="false" customHeight="false" outlineLevel="0" collapsed="false">
      <c r="B4" s="4" t="s">
        <v>11</v>
      </c>
      <c r="C4" s="4" t="n">
        <v>824.162228547475</v>
      </c>
      <c r="D4" s="4" t="n">
        <v>583.224159691019</v>
      </c>
      <c r="E4" s="4" t="n">
        <v>441.42880173373</v>
      </c>
      <c r="F4" s="4" t="n">
        <v>330.532983382019</v>
      </c>
      <c r="G4" s="4" t="n">
        <v>241.103840811473</v>
      </c>
      <c r="H4" s="4" t="n">
        <v>166.81243268144</v>
      </c>
      <c r="I4" s="4" t="n">
        <v>106.803677596827</v>
      </c>
      <c r="J4" s="4" t="n">
        <v>60.5323441344581</v>
      </c>
      <c r="K4" s="4" t="n">
        <v>27.3717549605326</v>
      </c>
      <c r="L4" s="4" t="n">
        <v>6.82632350773302</v>
      </c>
    </row>
    <row r="5" customFormat="false" ht="14.25" hidden="false" customHeight="false" outlineLevel="0" collapsed="false">
      <c r="B5" s="4" t="s">
        <v>12</v>
      </c>
      <c r="C5" s="4" t="n">
        <v>-5.5564573449917</v>
      </c>
      <c r="D5" s="4" t="n">
        <v>-2.86075295383426</v>
      </c>
      <c r="E5" s="4" t="n">
        <v>-3.46051977651077</v>
      </c>
      <c r="F5" s="4" t="n">
        <v>-2.26809534047867</v>
      </c>
      <c r="G5" s="4" t="n">
        <v>-2.16172842109987</v>
      </c>
      <c r="H5" s="4" t="n">
        <v>-1.51879100742858</v>
      </c>
      <c r="I5" s="4" t="n">
        <v>-1.02190447911503</v>
      </c>
      <c r="J5" s="4" t="n">
        <v>-0.562393641541075</v>
      </c>
      <c r="K5" s="4" t="n">
        <v>-0.260779575311375</v>
      </c>
      <c r="L5" s="4" t="n">
        <v>-0.0749715292019218</v>
      </c>
    </row>
    <row r="6" customFormat="false" ht="14.25" hidden="false" customHeight="false" outlineLevel="0" collapsed="false">
      <c r="B6" s="4" t="s">
        <v>13</v>
      </c>
      <c r="C6" s="4" t="n">
        <v>-5.93335993612652</v>
      </c>
      <c r="D6" s="4" t="n">
        <v>-3.73708033019131</v>
      </c>
      <c r="E6" s="4" t="n">
        <v>-2.87533439257789</v>
      </c>
      <c r="F6" s="4" t="n">
        <v>-2.4846749854067</v>
      </c>
      <c r="G6" s="4" t="n">
        <v>-2.12103069357603</v>
      </c>
      <c r="H6" s="4" t="n">
        <v>-1.54141163089529</v>
      </c>
      <c r="I6" s="4" t="n">
        <v>-1.00354577769142</v>
      </c>
      <c r="J6" s="4" t="n">
        <v>-0.591542784991621</v>
      </c>
      <c r="K6" s="4" t="n">
        <v>-0.283817944079647</v>
      </c>
      <c r="L6" s="4" t="n">
        <v>-0.0784835866511539</v>
      </c>
    </row>
    <row r="7" customFormat="false" ht="14.25" hidden="false" customHeight="false" outlineLevel="0" collapsed="false">
      <c r="B7" s="4" t="s">
        <v>14</v>
      </c>
      <c r="C7" s="4" t="n">
        <v>-824.121895909222</v>
      </c>
      <c r="D7" s="4" t="n">
        <v>-583.204727500096</v>
      </c>
      <c r="E7" s="4" t="n">
        <v>-441.405623573236</v>
      </c>
      <c r="F7" s="4" t="n">
        <v>-330.515837628363</v>
      </c>
      <c r="G7" s="4" t="n">
        <v>-241.084631984493</v>
      </c>
      <c r="H7" s="4" t="n">
        <v>-166.798316531745</v>
      </c>
      <c r="I7" s="4" t="n">
        <v>-106.794043009534</v>
      </c>
      <c r="J7" s="4" t="n">
        <v>-60.5267836632956</v>
      </c>
      <c r="K7" s="4" t="n">
        <v>-27.3690214167669</v>
      </c>
      <c r="L7" s="4" t="n">
        <v>-6.82545767239436</v>
      </c>
    </row>
    <row r="14" customFormat="false" ht="14.25" hidden="false" customHeight="false" outlineLevel="0" collapsed="false">
      <c r="C14" s="1" t="s">
        <v>15</v>
      </c>
      <c r="D14" s="1" t="n">
        <v>0.0765</v>
      </c>
    </row>
    <row r="15" customFormat="false" ht="13.8" hidden="false" customHeight="false" outlineLevel="0" collapsed="false">
      <c r="C15" s="5" t="s">
        <v>16</v>
      </c>
      <c r="D15" s="5" t="n">
        <f aca="false">3.1415*D14*D14</f>
        <v>0.018384843375</v>
      </c>
    </row>
    <row r="16" customFormat="false" ht="13.8" hidden="false" customHeight="false" outlineLevel="0" collapsed="false">
      <c r="C16" s="5" t="s">
        <v>17</v>
      </c>
      <c r="D16" s="5" t="n">
        <v>1.225</v>
      </c>
    </row>
    <row r="17" customFormat="false" ht="13.8" hidden="false" customHeight="false" outlineLevel="0" collapsed="false">
      <c r="C17" s="5" t="s">
        <v>18</v>
      </c>
      <c r="D17" s="5" t="n">
        <v>101300</v>
      </c>
    </row>
    <row r="25" customFormat="false" ht="13.8" hidden="false" customHeight="false" outlineLevel="0" collapsed="false">
      <c r="B25" s="2" t="s">
        <v>19</v>
      </c>
      <c r="C25" s="6" t="n">
        <v>1</v>
      </c>
      <c r="D25" s="6" t="n">
        <v>0.9</v>
      </c>
      <c r="E25" s="6" t="n">
        <v>0.8</v>
      </c>
      <c r="F25" s="6" t="n">
        <v>0.7</v>
      </c>
      <c r="G25" s="6" t="n">
        <v>0.6</v>
      </c>
      <c r="H25" s="6" t="n">
        <v>0.5</v>
      </c>
      <c r="I25" s="6" t="n">
        <v>0.4</v>
      </c>
      <c r="J25" s="6" t="n">
        <v>0.3</v>
      </c>
      <c r="K25" s="6" t="n">
        <v>0.2</v>
      </c>
      <c r="L25" s="6" t="n">
        <v>0.1</v>
      </c>
    </row>
    <row r="26" customFormat="false" ht="13.8" hidden="false" customHeight="false" outlineLevel="0" collapsed="false">
      <c r="B26" s="3" t="s">
        <v>20</v>
      </c>
      <c r="C26" s="3" t="n">
        <v>-340</v>
      </c>
      <c r="D26" s="3" t="n">
        <v>-306</v>
      </c>
      <c r="E26" s="3" t="n">
        <v>-272</v>
      </c>
      <c r="F26" s="3" t="n">
        <v>-238</v>
      </c>
      <c r="G26" s="3" t="n">
        <v>-204</v>
      </c>
      <c r="H26" s="3" t="n">
        <v>-170</v>
      </c>
      <c r="I26" s="3" t="n">
        <v>-136</v>
      </c>
      <c r="J26" s="3" t="n">
        <v>-102</v>
      </c>
      <c r="K26" s="3" t="n">
        <v>-68</v>
      </c>
      <c r="L26" s="3" t="n">
        <v>-34</v>
      </c>
    </row>
    <row r="27" customFormat="false" ht="13.8" hidden="false" customHeight="false" outlineLevel="0" collapsed="false">
      <c r="B27" s="4" t="s">
        <v>11</v>
      </c>
      <c r="C27" s="4" t="n">
        <v>824.162228547475</v>
      </c>
      <c r="D27" s="4" t="n">
        <v>583.224159691019</v>
      </c>
      <c r="E27" s="4" t="n">
        <v>441.42880173373</v>
      </c>
      <c r="F27" s="4" t="n">
        <v>330.532983382019</v>
      </c>
      <c r="G27" s="4" t="n">
        <v>241.103840811473</v>
      </c>
      <c r="H27" s="4" t="n">
        <v>166.81243268144</v>
      </c>
      <c r="I27" s="4" t="n">
        <v>106.803677596827</v>
      </c>
      <c r="J27" s="4" t="n">
        <v>60.5323441344581</v>
      </c>
      <c r="K27" s="4" t="n">
        <v>27.3717549605326</v>
      </c>
      <c r="L27" s="4" t="n">
        <v>6.82632350773302</v>
      </c>
    </row>
    <row r="28" customFormat="false" ht="13.8" hidden="false" customHeight="false" outlineLevel="0" collapsed="false">
      <c r="B28" s="4" t="s">
        <v>12</v>
      </c>
      <c r="C28" s="4" t="n">
        <v>-5.5564573449917</v>
      </c>
      <c r="D28" s="4" t="n">
        <v>-2.86075295383426</v>
      </c>
      <c r="E28" s="4" t="n">
        <v>-3.46051977651077</v>
      </c>
      <c r="F28" s="4" t="n">
        <v>-2.26809534047867</v>
      </c>
      <c r="G28" s="4" t="n">
        <v>-2.16172842109987</v>
      </c>
      <c r="H28" s="4" t="n">
        <v>-1.51879100742858</v>
      </c>
      <c r="I28" s="4" t="n">
        <v>-1.02190447911503</v>
      </c>
      <c r="J28" s="4" t="n">
        <v>-0.562393641541075</v>
      </c>
      <c r="K28" s="4" t="n">
        <v>-0.260779575311375</v>
      </c>
      <c r="L28" s="4" t="n">
        <v>-0.0749715292019218</v>
      </c>
    </row>
    <row r="29" customFormat="false" ht="13.8" hidden="false" customHeight="false" outlineLevel="0" collapsed="false">
      <c r="B29" s="4" t="s">
        <v>13</v>
      </c>
      <c r="C29" s="4" t="n">
        <v>-5.93335993612652</v>
      </c>
      <c r="D29" s="4" t="n">
        <v>-3.73708033019131</v>
      </c>
      <c r="E29" s="4" t="n">
        <v>-2.87533439257789</v>
      </c>
      <c r="F29" s="4" t="n">
        <v>-2.4846749854067</v>
      </c>
      <c r="G29" s="4" t="n">
        <v>-2.12103069357603</v>
      </c>
      <c r="H29" s="4" t="n">
        <v>-1.54141163089529</v>
      </c>
      <c r="I29" s="4" t="n">
        <v>-1.00354577769142</v>
      </c>
      <c r="J29" s="4" t="n">
        <v>-0.591542784991621</v>
      </c>
      <c r="K29" s="4" t="n">
        <v>-0.283817944079647</v>
      </c>
      <c r="L29" s="4" t="n">
        <v>-0.0784835866511539</v>
      </c>
    </row>
    <row r="30" customFormat="false" ht="13.8" hidden="false" customHeight="false" outlineLevel="0" collapsed="false">
      <c r="B30" s="4" t="s">
        <v>14</v>
      </c>
      <c r="C30" s="4" t="n">
        <v>-824.121895909222</v>
      </c>
      <c r="D30" s="4" t="n">
        <v>-583.204727500096</v>
      </c>
      <c r="E30" s="4" t="n">
        <v>-441.405623573236</v>
      </c>
      <c r="F30" s="4" t="n">
        <v>-330.515837628363</v>
      </c>
      <c r="G30" s="4" t="n">
        <v>-241.084631984493</v>
      </c>
      <c r="H30" s="4" t="n">
        <v>-166.798316531745</v>
      </c>
      <c r="I30" s="4" t="n">
        <v>-106.794043009534</v>
      </c>
      <c r="J30" s="4" t="n">
        <v>-60.5267836632956</v>
      </c>
      <c r="K30" s="4" t="n">
        <v>-27.3690214167669</v>
      </c>
      <c r="L30" s="4" t="n">
        <v>-6.82545767239436</v>
      </c>
    </row>
    <row r="31" customFormat="false" ht="13.8" hidden="false" customHeight="false" outlineLevel="0" collapsed="false">
      <c r="B31" s="6" t="s">
        <v>21</v>
      </c>
      <c r="C31" s="6" t="n">
        <f aca="false">2*C27/($D$15*$D$16*C26*C26)</f>
        <v>0.633124100074822</v>
      </c>
      <c r="D31" s="6" t="n">
        <f aca="false">2*D27/($D$15*$D$16*D26*D26)</f>
        <v>0.553129250912094</v>
      </c>
      <c r="E31" s="6" t="n">
        <f aca="false">2*E27/($D$15*$D$16*E26*E26)</f>
        <v>0.529854748184211</v>
      </c>
      <c r="F31" s="6" t="n">
        <f aca="false">2*F27/($D$15*$D$16*F26*F26)</f>
        <v>0.518196961417704</v>
      </c>
      <c r="G31" s="6" t="n">
        <f aca="false">2*G27/($D$15*$D$16*G26*G26)</f>
        <v>0.514490981639282</v>
      </c>
      <c r="H31" s="6" t="n">
        <f aca="false">2*H27/($D$15*$D$16*H26*H26)</f>
        <v>0.512583409743801</v>
      </c>
      <c r="I31" s="6" t="n">
        <f aca="false">2*I27/($D$15*$D$16*I26*I26)</f>
        <v>0.512793324549311</v>
      </c>
      <c r="J31" s="6" t="n">
        <f aca="false">2*J27/($D$15*$D$16*J26*J26)</f>
        <v>0.516679370180853</v>
      </c>
      <c r="K31" s="6" t="n">
        <f aca="false">2*K27/($D$15*$D$16*K26*K26)</f>
        <v>0.525676775960665</v>
      </c>
      <c r="L31" s="6" t="n">
        <f aca="false">2*L27/($D$15*$D$16*L26*L26)</f>
        <v>0.524400388412621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LibreOffice/7.6.0.3$Windows_X86_64 LibreOffice_project/69edd8b8ebc41d00b4de3915dc82f8f0fc3b6265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2012-01-01T00:00:00Z</dcterms:created>
  <dc:creator>author</dc:creator>
  <dc:description/>
  <dc:language>en-GB</dc:language>
  <cp:lastModifiedBy/>
  <dcterms:modified xsi:type="dcterms:W3CDTF">2024-04-20T16:11:35Z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