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pi.box.com/wopi/files/991072774678/WOPIServiceId_TP_BOX_2/WOPIUserId_-/"/>
    </mc:Choice>
  </mc:AlternateContent>
  <xr:revisionPtr revIDLastSave="0" documentId="11_D1167AC22DA6812EB170702521CA967EA49F0C03" xr6:coauthVersionLast="47" xr6:coauthVersionMax="47" xr10:uidLastSave="{00000000-0000-0000-0000-000000000000}"/>
  <bookViews>
    <workbookView xWindow="-14640" yWindow="-3060" windowWidth="12150" windowHeight="15585" xr2:uid="{00000000-000D-0000-FFFF-FFFF00000000}"/>
  </bookViews>
  <sheets>
    <sheet name="オンサイト" sheetId="1" r:id="rId1"/>
    <sheet name="センドバック" sheetId="2" r:id="rId2"/>
    <sheet name="Nパッケージ" sheetId="8" r:id="rId3"/>
    <sheet name="Sheet1" sheetId="7" r:id="rId4"/>
  </sheets>
  <definedNames>
    <definedName name="_xlnm._FilterDatabase" localSheetId="2" hidden="1">Nパッケージ!$A$3:$AX$2339</definedName>
    <definedName name="_xlnm._FilterDatabase" localSheetId="0" hidden="1">オンサイト!$A$3:$DK$2509</definedName>
    <definedName name="_xlnm._FilterDatabase" localSheetId="1" hidden="1">センドバック!$A$3:$AX$2318</definedName>
    <definedName name="_xlnm.Print_Area" localSheetId="2">Nパッケージ!$B$1:$AP$3</definedName>
    <definedName name="_xlnm.Print_Area" localSheetId="1">センドバック!$B$1:$AP$3</definedName>
    <definedName name="_xlnm.Print_Titles" localSheetId="2">Nパッケージ!$2:$3</definedName>
    <definedName name="_xlnm.Print_Titles" localSheetId="1">センドバック!$2:$3</definedName>
    <definedName name="オンサイト">オンサイト!$A:$AQ</definedName>
    <definedName name="センドバック" localSheetId="2">Nパッケージ!$A:$AP</definedName>
    <definedName name="センドバック">センドバック!$A:$AP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19" i="1" l="1"/>
  <c r="AD91" i="2"/>
  <c r="AQ217" i="1" l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J217" i="1" l="1"/>
  <c r="AI217" i="1"/>
  <c r="AF217" i="1"/>
  <c r="AB217" i="1"/>
  <c r="AJ216" i="1"/>
  <c r="AI216" i="1"/>
  <c r="AF216" i="1"/>
  <c r="AB216" i="1"/>
  <c r="AJ215" i="1"/>
  <c r="AI215" i="1"/>
  <c r="AF215" i="1"/>
  <c r="AB215" i="1"/>
  <c r="AB214" i="1"/>
  <c r="AF110" i="8" l="1"/>
  <c r="AF109" i="8"/>
  <c r="AF108" i="8"/>
  <c r="AF107" i="8"/>
  <c r="AB213" i="1" l="1"/>
  <c r="AB212" i="1"/>
  <c r="AJ214" i="1" l="1"/>
  <c r="AI214" i="1"/>
  <c r="AF214" i="1"/>
  <c r="AJ213" i="1"/>
  <c r="AI213" i="1"/>
  <c r="AF213" i="1"/>
  <c r="AJ211" i="1" l="1"/>
  <c r="AI211" i="1"/>
  <c r="AF211" i="1"/>
  <c r="AB211" i="1"/>
  <c r="AJ210" i="1"/>
  <c r="AI210" i="1"/>
  <c r="AF210" i="1"/>
  <c r="AB210" i="1"/>
  <c r="AJ209" i="1"/>
  <c r="AI209" i="1"/>
  <c r="AF209" i="1"/>
  <c r="AB209" i="1"/>
  <c r="AJ208" i="1"/>
  <c r="AI208" i="1"/>
  <c r="AF208" i="1"/>
  <c r="AB208" i="1"/>
  <c r="AJ207" i="1"/>
  <c r="AI207" i="1"/>
  <c r="AF207" i="1"/>
  <c r="AB207" i="1"/>
  <c r="AJ206" i="1"/>
  <c r="AI206" i="1"/>
  <c r="AF206" i="1"/>
  <c r="AB206" i="1"/>
  <c r="AJ205" i="1"/>
  <c r="AI205" i="1"/>
  <c r="AF205" i="1"/>
  <c r="AB205" i="1"/>
  <c r="AJ204" i="1"/>
  <c r="AI204" i="1"/>
  <c r="AF204" i="1"/>
  <c r="AB204" i="1"/>
  <c r="AJ203" i="1"/>
  <c r="AI203" i="1"/>
  <c r="AF203" i="1"/>
  <c r="AB203" i="1"/>
  <c r="AJ202" i="1"/>
  <c r="AI202" i="1"/>
  <c r="AF202" i="1"/>
  <c r="AB202" i="1"/>
  <c r="AJ201" i="1"/>
  <c r="AI201" i="1"/>
  <c r="AF201" i="1"/>
  <c r="AB201" i="1"/>
  <c r="AJ200" i="1"/>
  <c r="AI200" i="1"/>
  <c r="AF200" i="1"/>
  <c r="AB200" i="1"/>
  <c r="AJ199" i="1"/>
  <c r="AI199" i="1"/>
  <c r="AF199" i="1"/>
  <c r="AB199" i="1"/>
  <c r="AJ198" i="1"/>
  <c r="AI198" i="1"/>
  <c r="AF198" i="1"/>
  <c r="AB198" i="1"/>
  <c r="AJ197" i="1"/>
  <c r="AI197" i="1"/>
  <c r="AF197" i="1"/>
  <c r="AB197" i="1"/>
  <c r="AJ196" i="1"/>
  <c r="AI196" i="1"/>
  <c r="AF196" i="1"/>
  <c r="AB196" i="1"/>
  <c r="AJ195" i="1"/>
  <c r="AI195" i="1"/>
  <c r="AF195" i="1"/>
  <c r="AB195" i="1"/>
  <c r="AJ194" i="1"/>
  <c r="AI194" i="1"/>
  <c r="AF194" i="1"/>
  <c r="AB194" i="1"/>
  <c r="AJ193" i="1"/>
  <c r="AI193" i="1"/>
  <c r="AF193" i="1"/>
  <c r="AB193" i="1"/>
  <c r="AJ192" i="1"/>
  <c r="AI192" i="1"/>
  <c r="AF192" i="1"/>
  <c r="AB192" i="1"/>
  <c r="AJ191" i="1"/>
  <c r="AI191" i="1"/>
  <c r="AF191" i="1"/>
  <c r="AB191" i="1"/>
  <c r="AF105" i="8" l="1"/>
  <c r="AF104" i="8"/>
  <c r="AF103" i="8"/>
  <c r="AF102" i="8"/>
  <c r="AF101" i="8"/>
  <c r="AF100" i="8"/>
  <c r="AF99" i="8"/>
  <c r="AF98" i="8"/>
  <c r="AF97" i="8"/>
  <c r="AJ105" i="8"/>
  <c r="AI105" i="8"/>
  <c r="AJ104" i="8"/>
  <c r="AI104" i="8"/>
  <c r="AJ103" i="8"/>
  <c r="AI103" i="8"/>
  <c r="AJ102" i="8"/>
  <c r="AI102" i="8"/>
  <c r="AJ101" i="8"/>
  <c r="AI101" i="8"/>
  <c r="AJ100" i="8"/>
  <c r="AI100" i="8"/>
  <c r="AJ99" i="8"/>
  <c r="AI99" i="8"/>
  <c r="AJ98" i="8"/>
  <c r="AI98" i="8"/>
  <c r="AJ97" i="8"/>
  <c r="AI97" i="8"/>
  <c r="AJ189" i="1" l="1"/>
  <c r="AI189" i="1"/>
  <c r="AF189" i="1"/>
  <c r="AB189" i="1"/>
  <c r="AJ188" i="1"/>
  <c r="AI188" i="1"/>
  <c r="AF188" i="1"/>
  <c r="AB188" i="1"/>
  <c r="AJ187" i="1"/>
  <c r="AI187" i="1"/>
  <c r="AF187" i="1"/>
  <c r="AB187" i="1"/>
  <c r="AJ186" i="1"/>
  <c r="AI186" i="1"/>
  <c r="AF186" i="1"/>
  <c r="AB186" i="1"/>
  <c r="AJ185" i="1"/>
  <c r="AI185" i="1"/>
  <c r="AF185" i="1"/>
  <c r="AB185" i="1"/>
  <c r="AJ89" i="2" l="1"/>
  <c r="AI89" i="2"/>
  <c r="AJ88" i="2"/>
  <c r="AI88" i="2"/>
  <c r="AB89" i="2"/>
  <c r="AB88" i="2"/>
  <c r="AJ86" i="2" l="1"/>
  <c r="AI86" i="2"/>
  <c r="AF86" i="2"/>
  <c r="AB86" i="2"/>
  <c r="AJ85" i="2"/>
  <c r="AI85" i="2"/>
  <c r="AF85" i="2"/>
  <c r="AB85" i="2"/>
  <c r="AJ84" i="2"/>
  <c r="AI84" i="2"/>
  <c r="AF84" i="2"/>
  <c r="AB84" i="2"/>
  <c r="AJ83" i="2"/>
  <c r="AI83" i="2"/>
  <c r="AF83" i="2"/>
  <c r="AB83" i="2"/>
  <c r="AJ81" i="2" l="1"/>
  <c r="AI81" i="2"/>
  <c r="AF81" i="2"/>
  <c r="AB81" i="2"/>
  <c r="AJ80" i="2"/>
  <c r="AI80" i="2"/>
  <c r="AF80" i="2"/>
  <c r="AB80" i="2"/>
  <c r="AJ79" i="2"/>
  <c r="AI79" i="2"/>
  <c r="AF79" i="2"/>
  <c r="AB79" i="2"/>
  <c r="AJ78" i="2"/>
  <c r="AI78" i="2"/>
  <c r="AF78" i="2"/>
  <c r="AB78" i="2"/>
  <c r="AJ77" i="2"/>
  <c r="AI77" i="2"/>
  <c r="AF77" i="2"/>
  <c r="AB77" i="2"/>
  <c r="AJ76" i="2"/>
  <c r="AI76" i="2"/>
  <c r="AF76" i="2"/>
  <c r="AB76" i="2"/>
  <c r="AJ75" i="2"/>
  <c r="AI75" i="2"/>
  <c r="AF75" i="2"/>
  <c r="AB75" i="2"/>
  <c r="AJ183" i="1" l="1"/>
  <c r="AI183" i="1"/>
  <c r="AF183" i="1"/>
  <c r="AB183" i="1"/>
  <c r="AJ182" i="1"/>
  <c r="AI182" i="1"/>
  <c r="AF182" i="1"/>
  <c r="AB182" i="1"/>
  <c r="AJ181" i="1"/>
  <c r="AI181" i="1"/>
  <c r="AF181" i="1"/>
  <c r="AB181" i="1"/>
  <c r="AJ179" i="1" l="1"/>
  <c r="AI179" i="1"/>
  <c r="AF179" i="1"/>
  <c r="AB179" i="1"/>
  <c r="AJ178" i="1"/>
  <c r="AI178" i="1"/>
  <c r="AF178" i="1"/>
  <c r="AB178" i="1"/>
  <c r="AJ177" i="1"/>
  <c r="AI177" i="1"/>
  <c r="AF177" i="1"/>
  <c r="AB177" i="1"/>
  <c r="AJ176" i="1"/>
  <c r="AI176" i="1"/>
  <c r="AF176" i="1"/>
  <c r="AB176" i="1"/>
  <c r="AJ175" i="1"/>
  <c r="AI175" i="1"/>
  <c r="AF175" i="1"/>
  <c r="AB175" i="1"/>
  <c r="AJ174" i="1"/>
  <c r="AI174" i="1"/>
  <c r="AF174" i="1"/>
  <c r="AB174" i="1"/>
  <c r="AJ173" i="1"/>
  <c r="AI173" i="1"/>
  <c r="AF173" i="1"/>
  <c r="AB173" i="1"/>
  <c r="AJ172" i="1"/>
  <c r="AI172" i="1"/>
  <c r="AF172" i="1"/>
  <c r="AB172" i="1"/>
  <c r="AJ171" i="1"/>
  <c r="AI171" i="1"/>
  <c r="AF171" i="1"/>
  <c r="AB171" i="1"/>
  <c r="AJ170" i="1"/>
  <c r="AI170" i="1"/>
  <c r="AF170" i="1"/>
  <c r="AB170" i="1"/>
  <c r="AJ169" i="1"/>
  <c r="AI169" i="1"/>
  <c r="AF169" i="1"/>
  <c r="AB169" i="1"/>
  <c r="AJ168" i="1"/>
  <c r="AI168" i="1"/>
  <c r="AF168" i="1"/>
  <c r="AB168" i="1"/>
  <c r="AJ167" i="1"/>
  <c r="AI167" i="1"/>
  <c r="AF167" i="1"/>
  <c r="AB167" i="1"/>
  <c r="AJ166" i="1"/>
  <c r="AI166" i="1"/>
  <c r="AF166" i="1"/>
  <c r="AB166" i="1"/>
  <c r="AJ165" i="1"/>
  <c r="AI165" i="1"/>
  <c r="AF165" i="1"/>
  <c r="AB165" i="1"/>
  <c r="AJ164" i="1"/>
  <c r="AI164" i="1"/>
  <c r="AF164" i="1"/>
  <c r="AB164" i="1"/>
  <c r="AJ163" i="1"/>
  <c r="AI163" i="1"/>
  <c r="AF163" i="1"/>
  <c r="AB163" i="1"/>
  <c r="AJ162" i="1"/>
  <c r="AI162" i="1"/>
  <c r="AF162" i="1"/>
  <c r="AB162" i="1"/>
  <c r="AJ161" i="1"/>
  <c r="AI161" i="1"/>
  <c r="AF161" i="1"/>
  <c r="AB161" i="1"/>
  <c r="AJ160" i="1"/>
  <c r="AI160" i="1"/>
  <c r="AF160" i="1"/>
  <c r="AB160" i="1"/>
  <c r="AJ159" i="1"/>
  <c r="AI159" i="1"/>
  <c r="AF159" i="1"/>
  <c r="AB159" i="1"/>
  <c r="AF95" i="8" l="1"/>
  <c r="AF94" i="8"/>
  <c r="AF93" i="8"/>
  <c r="AF92" i="8"/>
  <c r="AF91" i="8"/>
  <c r="AF90" i="8"/>
  <c r="AF89" i="8"/>
  <c r="AF88" i="8"/>
  <c r="AF87" i="8"/>
  <c r="AF86" i="8"/>
  <c r="AF85" i="8"/>
  <c r="AF84" i="8"/>
  <c r="AF83" i="8"/>
  <c r="AF82" i="8"/>
  <c r="AF81" i="8"/>
  <c r="AF80" i="8"/>
  <c r="AF79" i="8"/>
  <c r="AJ88" i="8"/>
  <c r="AI88" i="8"/>
  <c r="AJ87" i="8"/>
  <c r="AI87" i="8"/>
  <c r="AJ86" i="8"/>
  <c r="AI86" i="8"/>
  <c r="AJ85" i="8"/>
  <c r="AI85" i="8"/>
  <c r="AJ84" i="8"/>
  <c r="AI84" i="8"/>
  <c r="AJ83" i="8"/>
  <c r="AI83" i="8"/>
  <c r="AJ82" i="8"/>
  <c r="AI82" i="8"/>
  <c r="AJ81" i="8"/>
  <c r="AI81" i="8"/>
  <c r="AJ80" i="8"/>
  <c r="AI80" i="8"/>
  <c r="AJ79" i="8"/>
  <c r="AI79" i="8"/>
  <c r="AF77" i="8"/>
  <c r="AF76" i="8"/>
  <c r="AF75" i="8"/>
  <c r="AF74" i="8"/>
  <c r="AF73" i="8"/>
  <c r="AF72" i="8"/>
  <c r="AF71" i="8"/>
  <c r="AF70" i="8"/>
  <c r="AF69" i="8"/>
  <c r="AF68" i="8"/>
  <c r="AJ77" i="8"/>
  <c r="AI77" i="8"/>
  <c r="AJ76" i="8"/>
  <c r="AI76" i="8"/>
  <c r="AJ75" i="8"/>
  <c r="AI75" i="8"/>
  <c r="AJ74" i="8"/>
  <c r="AI74" i="8"/>
  <c r="AJ73" i="8"/>
  <c r="AI73" i="8"/>
  <c r="AJ72" i="8"/>
  <c r="AI72" i="8"/>
  <c r="AJ71" i="8"/>
  <c r="AI71" i="8"/>
  <c r="AJ70" i="8"/>
  <c r="AI70" i="8"/>
  <c r="AJ69" i="8"/>
  <c r="AI69" i="8"/>
  <c r="AJ68" i="8"/>
  <c r="AI68" i="8"/>
  <c r="AJ73" i="2"/>
  <c r="AI73" i="2"/>
  <c r="AF73" i="2"/>
  <c r="AB73" i="2"/>
  <c r="AJ72" i="2"/>
  <c r="AI72" i="2"/>
  <c r="AF72" i="2"/>
  <c r="AB72" i="2"/>
  <c r="AJ71" i="2"/>
  <c r="AI71" i="2"/>
  <c r="AF71" i="2"/>
  <c r="AB71" i="2"/>
  <c r="AJ70" i="2"/>
  <c r="AI70" i="2"/>
  <c r="AF70" i="2"/>
  <c r="AB70" i="2"/>
  <c r="AJ69" i="2"/>
  <c r="AI69" i="2"/>
  <c r="AF69" i="2"/>
  <c r="AB69" i="2"/>
  <c r="AJ68" i="2"/>
  <c r="AI68" i="2"/>
  <c r="AF68" i="2"/>
  <c r="AB68" i="2"/>
  <c r="AJ67" i="2"/>
  <c r="AI67" i="2"/>
  <c r="AF67" i="2"/>
  <c r="AB67" i="2"/>
  <c r="AJ66" i="2"/>
  <c r="AI66" i="2"/>
  <c r="AF66" i="2"/>
  <c r="AB66" i="2"/>
  <c r="AJ65" i="2"/>
  <c r="AI65" i="2"/>
  <c r="AF65" i="2"/>
  <c r="AB65" i="2"/>
  <c r="AJ64" i="2"/>
  <c r="AI64" i="2"/>
  <c r="AF64" i="2"/>
  <c r="AB64" i="2"/>
  <c r="AJ63" i="2"/>
  <c r="AI63" i="2"/>
  <c r="AF63" i="2"/>
  <c r="AB63" i="2"/>
  <c r="AJ62" i="2"/>
  <c r="AI62" i="2"/>
  <c r="AF62" i="2"/>
  <c r="AB62" i="2"/>
  <c r="AJ61" i="2"/>
  <c r="AI61" i="2"/>
  <c r="AF61" i="2"/>
  <c r="AB61" i="2"/>
  <c r="AJ60" i="2"/>
  <c r="AI60" i="2"/>
  <c r="AF60" i="2"/>
  <c r="AB60" i="2"/>
  <c r="AJ59" i="2"/>
  <c r="AI59" i="2"/>
  <c r="AF59" i="2"/>
  <c r="AB59" i="2"/>
  <c r="AF157" i="1"/>
  <c r="AB157" i="1"/>
  <c r="AF156" i="1"/>
  <c r="AB156" i="1"/>
  <c r="AF155" i="1"/>
  <c r="AB155" i="1"/>
  <c r="AF154" i="1"/>
  <c r="AB154" i="1"/>
  <c r="AF153" i="1"/>
  <c r="AB153" i="1"/>
  <c r="AF152" i="1"/>
  <c r="AB152" i="1"/>
  <c r="AF151" i="1"/>
  <c r="AB151" i="1"/>
  <c r="AJ149" i="1"/>
  <c r="AI149" i="1"/>
  <c r="AF149" i="1"/>
  <c r="AB149" i="1"/>
  <c r="AJ148" i="1"/>
  <c r="AI148" i="1"/>
  <c r="AF148" i="1"/>
  <c r="AB148" i="1"/>
  <c r="AJ147" i="1"/>
  <c r="AI147" i="1"/>
  <c r="AF147" i="1"/>
  <c r="AB147" i="1"/>
  <c r="AJ146" i="1"/>
  <c r="AI146" i="1"/>
  <c r="AF146" i="1"/>
  <c r="AB146" i="1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J66" i="8"/>
  <c r="AI66" i="8"/>
  <c r="AJ65" i="8"/>
  <c r="AI65" i="8"/>
  <c r="AJ64" i="8"/>
  <c r="AI64" i="8"/>
  <c r="AJ63" i="8"/>
  <c r="AI63" i="8"/>
  <c r="AJ62" i="8"/>
  <c r="AI62" i="8"/>
  <c r="AJ61" i="8"/>
  <c r="AI61" i="8"/>
  <c r="AJ60" i="8"/>
  <c r="AI60" i="8"/>
  <c r="AJ59" i="8"/>
  <c r="AI59" i="8"/>
  <c r="AJ58" i="8"/>
  <c r="AI58" i="8"/>
  <c r="AJ57" i="8"/>
  <c r="AI57" i="8"/>
  <c r="AJ56" i="8"/>
  <c r="AI56" i="8"/>
  <c r="AJ55" i="8"/>
  <c r="AI55" i="8"/>
  <c r="AJ54" i="8"/>
  <c r="AI54" i="8"/>
  <c r="AJ53" i="8"/>
  <c r="AI53" i="8"/>
  <c r="AF51" i="8"/>
  <c r="AF50" i="8"/>
  <c r="AF49" i="8"/>
  <c r="AF48" i="8"/>
  <c r="AF47" i="8"/>
  <c r="AF46" i="8"/>
  <c r="AF45" i="8"/>
  <c r="AF44" i="8"/>
  <c r="AF43" i="8"/>
  <c r="AF42" i="8"/>
  <c r="AJ51" i="8"/>
  <c r="AI51" i="8"/>
  <c r="AJ50" i="8"/>
  <c r="AI50" i="8"/>
  <c r="AJ49" i="8"/>
  <c r="AI49" i="8"/>
  <c r="AJ48" i="8"/>
  <c r="AI48" i="8"/>
  <c r="AJ47" i="8"/>
  <c r="AI47" i="8"/>
  <c r="AJ46" i="8"/>
  <c r="AI46" i="8"/>
  <c r="AJ45" i="8"/>
  <c r="AI45" i="8"/>
  <c r="AJ44" i="8"/>
  <c r="AI44" i="8"/>
  <c r="AJ43" i="8"/>
  <c r="AI43" i="8"/>
  <c r="AJ42" i="8"/>
  <c r="AI42" i="8"/>
  <c r="AJ57" i="2"/>
  <c r="AI57" i="2"/>
  <c r="AF57" i="2"/>
  <c r="AB57" i="2"/>
  <c r="AJ56" i="2"/>
  <c r="AI56" i="2"/>
  <c r="AF56" i="2"/>
  <c r="AB56" i="2"/>
  <c r="AJ55" i="2"/>
  <c r="AI55" i="2"/>
  <c r="AF55" i="2"/>
  <c r="AB55" i="2"/>
  <c r="AF40" i="8"/>
  <c r="AF39" i="8"/>
  <c r="AF38" i="8"/>
  <c r="AF37" i="8"/>
  <c r="AJ40" i="8"/>
  <c r="AI40" i="8"/>
  <c r="AJ39" i="8"/>
  <c r="AI39" i="8"/>
  <c r="AJ38" i="8"/>
  <c r="AI38" i="8"/>
  <c r="AJ37" i="8"/>
  <c r="AI37" i="8"/>
  <c r="AJ53" i="2"/>
  <c r="AI53" i="2"/>
  <c r="AF53" i="2"/>
  <c r="AB53" i="2"/>
  <c r="AJ51" i="2"/>
  <c r="AI51" i="2"/>
  <c r="AF51" i="2"/>
  <c r="AB51" i="2"/>
  <c r="AF144" i="1"/>
  <c r="AB144" i="1"/>
  <c r="AF143" i="1"/>
  <c r="AB143" i="1"/>
  <c r="AF142" i="1"/>
  <c r="AB142" i="1"/>
  <c r="AF141" i="1"/>
  <c r="AB141" i="1"/>
  <c r="AF35" i="8"/>
  <c r="AF34" i="8"/>
  <c r="AF33" i="8"/>
  <c r="AF32" i="8"/>
  <c r="AF31" i="8"/>
  <c r="AJ35" i="8"/>
  <c r="AI35" i="8"/>
  <c r="AJ34" i="8"/>
  <c r="AI34" i="8"/>
  <c r="AJ33" i="8"/>
  <c r="AI33" i="8"/>
  <c r="AJ32" i="8"/>
  <c r="AI32" i="8"/>
  <c r="AJ31" i="8"/>
  <c r="AI31" i="8"/>
  <c r="AF29" i="8"/>
  <c r="AF28" i="8"/>
  <c r="AF27" i="8"/>
  <c r="AF26" i="8"/>
  <c r="AF25" i="8"/>
  <c r="AJ29" i="8"/>
  <c r="AI29" i="8"/>
  <c r="AJ28" i="8"/>
  <c r="AI28" i="8"/>
  <c r="AJ27" i="8"/>
  <c r="AI27" i="8"/>
  <c r="AJ26" i="8"/>
  <c r="AI26" i="8"/>
  <c r="AJ25" i="8"/>
  <c r="AI25" i="8"/>
  <c r="AJ23" i="8"/>
  <c r="AI23" i="8"/>
  <c r="AF23" i="8"/>
  <c r="AJ22" i="8"/>
  <c r="AI22" i="8"/>
  <c r="AF22" i="8"/>
  <c r="AJ21" i="8"/>
  <c r="AI21" i="8"/>
  <c r="AF21" i="8"/>
  <c r="AJ20" i="8"/>
  <c r="AI20" i="8"/>
  <c r="AF20" i="8"/>
  <c r="AJ19" i="8"/>
  <c r="AI19" i="8"/>
  <c r="AF19" i="8"/>
  <c r="AJ18" i="8"/>
  <c r="AI18" i="8"/>
  <c r="AF18" i="8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J139" i="1"/>
  <c r="AI139" i="1"/>
  <c r="AF139" i="1"/>
  <c r="AB139" i="1"/>
  <c r="AJ138" i="1"/>
  <c r="AI138" i="1"/>
  <c r="AF138" i="1"/>
  <c r="AB138" i="1"/>
  <c r="AJ137" i="1"/>
  <c r="AI137" i="1"/>
  <c r="AF137" i="1"/>
  <c r="AB137" i="1"/>
  <c r="AJ136" i="1"/>
  <c r="AI136" i="1"/>
  <c r="AF136" i="1"/>
  <c r="AB136" i="1"/>
  <c r="AJ135" i="1"/>
  <c r="AI135" i="1"/>
  <c r="AF135" i="1"/>
  <c r="AB135" i="1"/>
  <c r="AJ134" i="1"/>
  <c r="AI134" i="1"/>
  <c r="AF134" i="1"/>
  <c r="AB134" i="1"/>
  <c r="AJ133" i="1"/>
  <c r="AI133" i="1"/>
  <c r="AF133" i="1"/>
  <c r="AB133" i="1"/>
  <c r="AJ132" i="1"/>
  <c r="AI132" i="1"/>
  <c r="AF132" i="1"/>
  <c r="AB132" i="1"/>
  <c r="AF140" i="1"/>
  <c r="AF131" i="1"/>
  <c r="AF130" i="1"/>
  <c r="AF129" i="1"/>
  <c r="AF128" i="1"/>
  <c r="AF127" i="1"/>
  <c r="AF126" i="1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16" i="8"/>
  <c r="AF15" i="8"/>
  <c r="AF14" i="8"/>
  <c r="AJ16" i="8"/>
  <c r="AI16" i="8"/>
  <c r="AJ15" i="8"/>
  <c r="AI15" i="8"/>
  <c r="AJ14" i="8"/>
  <c r="AI14" i="8"/>
  <c r="AJ125" i="1"/>
  <c r="AI125" i="1"/>
  <c r="AF125" i="1"/>
  <c r="AB125" i="1"/>
  <c r="AB20" i="2"/>
  <c r="AB123" i="1"/>
  <c r="AF123" i="1"/>
  <c r="AB121" i="1"/>
  <c r="AB120" i="1"/>
  <c r="AB118" i="1"/>
  <c r="AB117" i="1"/>
  <c r="AB116" i="1"/>
  <c r="AB115" i="1"/>
  <c r="AB114" i="1"/>
  <c r="AB113" i="1"/>
  <c r="AB112" i="1"/>
  <c r="AB111" i="1"/>
  <c r="AB110" i="1"/>
  <c r="AB109" i="1"/>
  <c r="AB108" i="1"/>
  <c r="AB106" i="1"/>
  <c r="AB105" i="1"/>
  <c r="AB104" i="1"/>
  <c r="AB103" i="1"/>
  <c r="AJ106" i="1"/>
  <c r="AI106" i="1"/>
  <c r="AF106" i="1"/>
  <c r="AJ105" i="1"/>
  <c r="AI105" i="1"/>
  <c r="AF105" i="1"/>
  <c r="AJ104" i="1"/>
  <c r="AI104" i="1"/>
  <c r="AF104" i="1"/>
  <c r="AJ103" i="1"/>
  <c r="AI103" i="1"/>
  <c r="AF103" i="1"/>
  <c r="AJ102" i="1"/>
  <c r="AI102" i="1"/>
  <c r="AF102" i="1"/>
  <c r="AB102" i="1"/>
  <c r="AJ118" i="1"/>
  <c r="AI118" i="1"/>
  <c r="AF118" i="1"/>
  <c r="AJ117" i="1"/>
  <c r="AI117" i="1"/>
  <c r="AF117" i="1"/>
  <c r="AJ116" i="1"/>
  <c r="AI116" i="1"/>
  <c r="AF116" i="1"/>
  <c r="AJ115" i="1"/>
  <c r="AI115" i="1"/>
  <c r="AF115" i="1"/>
  <c r="AJ114" i="1"/>
  <c r="AI114" i="1"/>
  <c r="AF114" i="1"/>
  <c r="AJ113" i="1"/>
  <c r="AI113" i="1"/>
  <c r="AF113" i="1"/>
  <c r="AJ112" i="1"/>
  <c r="AI112" i="1"/>
  <c r="AF112" i="1"/>
  <c r="AJ111" i="1"/>
  <c r="AI111" i="1"/>
  <c r="AF111" i="1"/>
  <c r="AJ110" i="1"/>
  <c r="AI110" i="1"/>
  <c r="AF110" i="1"/>
  <c r="AJ109" i="1"/>
  <c r="AI109" i="1"/>
  <c r="AF109" i="1"/>
  <c r="AJ108" i="1"/>
  <c r="AI108" i="1"/>
  <c r="AF108" i="1"/>
  <c r="AJ101" i="1"/>
  <c r="AI101" i="1"/>
  <c r="AF101" i="1"/>
  <c r="AB101" i="1"/>
  <c r="AJ100" i="1"/>
  <c r="AI100" i="1"/>
  <c r="AF100" i="1"/>
  <c r="AB100" i="1"/>
  <c r="AJ99" i="1"/>
  <c r="AI99" i="1"/>
  <c r="AF99" i="1"/>
  <c r="AB99" i="1"/>
  <c r="AJ98" i="1"/>
  <c r="AI98" i="1"/>
  <c r="AF98" i="1"/>
  <c r="AB98" i="1"/>
  <c r="AJ97" i="1"/>
  <c r="AI97" i="1"/>
  <c r="AF97" i="1"/>
  <c r="AB97" i="1"/>
  <c r="AJ95" i="1"/>
  <c r="AI95" i="1"/>
  <c r="AF95" i="1"/>
  <c r="AB95" i="1"/>
  <c r="AJ94" i="1"/>
  <c r="AI94" i="1"/>
  <c r="AF94" i="1"/>
  <c r="AB94" i="1"/>
  <c r="AJ93" i="1"/>
  <c r="AI93" i="1"/>
  <c r="AF93" i="1"/>
  <c r="AB93" i="1"/>
  <c r="AJ92" i="1"/>
  <c r="AI92" i="1"/>
  <c r="AF92" i="1"/>
  <c r="AB92" i="1"/>
  <c r="AJ90" i="1"/>
  <c r="AI90" i="1"/>
  <c r="AF90" i="1"/>
  <c r="AB90" i="1"/>
  <c r="AJ89" i="1"/>
  <c r="AI89" i="1"/>
  <c r="AF89" i="1"/>
  <c r="AB89" i="1"/>
  <c r="AJ88" i="1"/>
  <c r="AI88" i="1"/>
  <c r="AF88" i="1"/>
  <c r="AB88" i="1"/>
  <c r="AJ86" i="1"/>
  <c r="AI86" i="1"/>
  <c r="AF86" i="1"/>
  <c r="AB86" i="1"/>
  <c r="AJ85" i="1"/>
  <c r="AI85" i="1"/>
  <c r="AF85" i="1"/>
  <c r="AB85" i="1"/>
  <c r="AJ84" i="1"/>
  <c r="AI84" i="1"/>
  <c r="AF84" i="1"/>
  <c r="AB84" i="1"/>
  <c r="AJ83" i="1"/>
  <c r="AI83" i="1"/>
  <c r="AF83" i="1"/>
  <c r="AB83" i="1"/>
  <c r="AJ82" i="1"/>
  <c r="AI82" i="1"/>
  <c r="AF82" i="1"/>
  <c r="AB82" i="1"/>
  <c r="AJ81" i="1"/>
  <c r="AI81" i="1"/>
  <c r="AF81" i="1"/>
  <c r="AB81" i="1"/>
  <c r="AB70" i="1"/>
  <c r="AB69" i="1"/>
  <c r="AJ70" i="1"/>
  <c r="AI70" i="1"/>
  <c r="AF70" i="1"/>
  <c r="AJ67" i="1"/>
  <c r="AI67" i="1"/>
  <c r="AF67" i="1"/>
  <c r="AB67" i="1"/>
  <c r="AJ66" i="1"/>
  <c r="AI66" i="1"/>
  <c r="AF66" i="1"/>
  <c r="AB66" i="1"/>
  <c r="AJ65" i="1"/>
  <c r="AI65" i="1"/>
  <c r="AF65" i="1"/>
  <c r="AB65" i="1"/>
  <c r="AJ64" i="1"/>
  <c r="AI64" i="1"/>
  <c r="AF64" i="1"/>
  <c r="AB64" i="1"/>
  <c r="AJ63" i="1"/>
  <c r="AI63" i="1"/>
  <c r="AF63" i="1"/>
  <c r="AB63" i="1"/>
  <c r="AJ62" i="1"/>
  <c r="AI62" i="1"/>
  <c r="AF62" i="1"/>
  <c r="AB62" i="1"/>
  <c r="AJ61" i="1"/>
  <c r="AI61" i="1"/>
  <c r="AF61" i="1"/>
  <c r="AB61" i="1"/>
  <c r="AJ60" i="1"/>
  <c r="AI60" i="1"/>
  <c r="AF60" i="1"/>
  <c r="AB60" i="1"/>
  <c r="AJ59" i="1"/>
  <c r="AI59" i="1"/>
  <c r="AF59" i="1"/>
  <c r="AB59" i="1"/>
  <c r="AJ58" i="1"/>
  <c r="AI58" i="1"/>
  <c r="AF58" i="1"/>
  <c r="AB58" i="1"/>
  <c r="AJ57" i="1"/>
  <c r="AI57" i="1"/>
  <c r="AF57" i="1"/>
  <c r="AB57" i="1"/>
  <c r="AJ56" i="1"/>
  <c r="AI56" i="1"/>
  <c r="AF56" i="1"/>
  <c r="AB56" i="1"/>
  <c r="AJ55" i="1"/>
  <c r="AI55" i="1"/>
  <c r="AF55" i="1"/>
  <c r="AB55" i="1"/>
  <c r="AJ54" i="1"/>
  <c r="AI54" i="1"/>
  <c r="AF54" i="1"/>
  <c r="AB54" i="1"/>
  <c r="AJ53" i="1"/>
  <c r="AI53" i="1"/>
  <c r="AF53" i="1"/>
  <c r="AB53" i="1"/>
  <c r="AJ52" i="1"/>
  <c r="AI52" i="1"/>
  <c r="AF52" i="1"/>
  <c r="AB52" i="1"/>
  <c r="AJ79" i="1"/>
  <c r="AI79" i="1"/>
  <c r="AF79" i="1"/>
  <c r="AB79" i="1"/>
  <c r="AJ78" i="1"/>
  <c r="AI78" i="1"/>
  <c r="AF78" i="1"/>
  <c r="AB78" i="1"/>
  <c r="AJ77" i="1"/>
  <c r="AI77" i="1"/>
  <c r="AF77" i="1"/>
  <c r="AB77" i="1"/>
  <c r="AJ76" i="1"/>
  <c r="AI76" i="1"/>
  <c r="AF76" i="1"/>
  <c r="AB76" i="1"/>
  <c r="AJ75" i="1"/>
  <c r="AI75" i="1"/>
  <c r="AF75" i="1"/>
  <c r="AB75" i="1"/>
  <c r="AJ74" i="1"/>
  <c r="AI74" i="1"/>
  <c r="AF74" i="1"/>
  <c r="AB74" i="1"/>
  <c r="AJ73" i="1"/>
  <c r="AI73" i="1"/>
  <c r="AF73" i="1"/>
  <c r="AB73" i="1"/>
  <c r="AJ72" i="1"/>
  <c r="AI72" i="1"/>
  <c r="AF72" i="1"/>
  <c r="AB72" i="1"/>
  <c r="AJ50" i="1"/>
  <c r="AI50" i="1"/>
  <c r="AF50" i="1"/>
  <c r="AB50" i="1"/>
  <c r="AJ49" i="1"/>
  <c r="AI49" i="1"/>
  <c r="AF49" i="1"/>
  <c r="AB49" i="1"/>
  <c r="AJ48" i="1"/>
  <c r="AI48" i="1"/>
  <c r="AF48" i="1"/>
  <c r="AB48" i="1"/>
  <c r="AJ19" i="2"/>
  <c r="AI19" i="2"/>
  <c r="AF19" i="2"/>
  <c r="AB19" i="2"/>
  <c r="AJ18" i="2"/>
  <c r="AI18" i="2"/>
  <c r="AF18" i="2"/>
  <c r="AB18" i="2"/>
  <c r="AJ17" i="2"/>
  <c r="AI17" i="2"/>
  <c r="AF17" i="2"/>
  <c r="AB17" i="2"/>
  <c r="AJ16" i="2"/>
  <c r="AI16" i="2"/>
  <c r="AF16" i="2"/>
  <c r="AB16" i="2"/>
  <c r="AF46" i="1"/>
  <c r="AJ46" i="1"/>
  <c r="AI46" i="1"/>
  <c r="AB46" i="1"/>
  <c r="AB90" i="2"/>
  <c r="AB87" i="2"/>
  <c r="AB82" i="2"/>
  <c r="AB74" i="2"/>
  <c r="AB58" i="2"/>
  <c r="AB54" i="2"/>
  <c r="AB52" i="2"/>
  <c r="AB50" i="2"/>
  <c r="AB34" i="2"/>
  <c r="AB15" i="2"/>
  <c r="AB14" i="2"/>
  <c r="AB13" i="2"/>
  <c r="AB12" i="2"/>
  <c r="AB11" i="2"/>
  <c r="AB10" i="2"/>
  <c r="AB9" i="2"/>
  <c r="AB8" i="2"/>
  <c r="AB7" i="2"/>
  <c r="AB6" i="2"/>
  <c r="AB5" i="2"/>
  <c r="AB4" i="2"/>
  <c r="AJ15" i="2"/>
  <c r="AI15" i="2"/>
  <c r="AF15" i="2"/>
  <c r="AJ14" i="2"/>
  <c r="AI14" i="2"/>
  <c r="AF14" i="2"/>
  <c r="AJ13" i="2"/>
  <c r="AI13" i="2"/>
  <c r="AF13" i="2"/>
  <c r="AJ12" i="2"/>
  <c r="AI12" i="2"/>
  <c r="AF12" i="2"/>
  <c r="AJ11" i="2"/>
  <c r="AI11" i="2"/>
  <c r="AF11" i="2"/>
  <c r="AF10" i="2"/>
  <c r="AF4" i="2"/>
  <c r="AF6" i="2"/>
  <c r="AF8" i="2"/>
  <c r="AJ9" i="2"/>
  <c r="AI9" i="2"/>
  <c r="AF9" i="2"/>
  <c r="AJ8" i="2"/>
  <c r="AI8" i="2"/>
  <c r="AJ7" i="2"/>
  <c r="AI7" i="2"/>
  <c r="AF7" i="2"/>
  <c r="AJ6" i="2"/>
  <c r="AI6" i="2"/>
  <c r="AJ5" i="2"/>
  <c r="AI5" i="2"/>
  <c r="AF5" i="2"/>
  <c r="AB43" i="1"/>
  <c r="AB42" i="1"/>
  <c r="AB41" i="1"/>
  <c r="AB39" i="1"/>
  <c r="AB38" i="1"/>
  <c r="AB37" i="1"/>
  <c r="AB36" i="1"/>
  <c r="AJ34" i="1"/>
  <c r="AI34" i="1"/>
  <c r="AF34" i="1"/>
  <c r="AB34" i="1"/>
  <c r="AJ33" i="1"/>
  <c r="AI33" i="1"/>
  <c r="AF33" i="1"/>
  <c r="AB33" i="1"/>
  <c r="AJ32" i="1"/>
  <c r="AI32" i="1"/>
  <c r="AF32" i="1"/>
  <c r="AB32" i="1"/>
  <c r="AJ31" i="1"/>
  <c r="AI31" i="1"/>
  <c r="AF31" i="1"/>
  <c r="AB31" i="1"/>
  <c r="AJ30" i="1"/>
  <c r="AI30" i="1"/>
  <c r="AF30" i="1"/>
  <c r="AB30" i="1"/>
  <c r="AJ29" i="1"/>
  <c r="AI29" i="1"/>
  <c r="AF29" i="1"/>
  <c r="AB29" i="1"/>
  <c r="AJ28" i="1"/>
  <c r="AI28" i="1"/>
  <c r="AF28" i="1"/>
  <c r="AB28" i="1"/>
  <c r="AJ27" i="1"/>
  <c r="AI27" i="1"/>
  <c r="AF27" i="1"/>
  <c r="AB27" i="1"/>
  <c r="AJ26" i="1"/>
  <c r="AI26" i="1"/>
  <c r="AF26" i="1"/>
  <c r="AB26" i="1"/>
  <c r="AJ25" i="1"/>
  <c r="AI25" i="1"/>
  <c r="AF25" i="1"/>
  <c r="AB25" i="1"/>
  <c r="AJ24" i="1"/>
  <c r="AI24" i="1"/>
  <c r="AF24" i="1"/>
  <c r="AB24" i="1"/>
  <c r="AJ23" i="1"/>
  <c r="AI23" i="1"/>
  <c r="AF23" i="1"/>
  <c r="AB23" i="1"/>
  <c r="AJ22" i="1"/>
  <c r="AI22" i="1"/>
  <c r="AF22" i="1"/>
  <c r="AB22" i="1"/>
  <c r="AJ21" i="1"/>
  <c r="AI21" i="1"/>
  <c r="AF21" i="1"/>
  <c r="AB21" i="1"/>
  <c r="AJ20" i="1"/>
  <c r="AI20" i="1"/>
  <c r="AF20" i="1"/>
  <c r="AB20" i="1"/>
  <c r="AJ19" i="1"/>
  <c r="AI19" i="1"/>
  <c r="AF19" i="1"/>
  <c r="AB19" i="1"/>
  <c r="AJ18" i="1"/>
  <c r="AI18" i="1"/>
  <c r="AF18" i="1"/>
  <c r="AB18" i="1"/>
  <c r="AJ17" i="1"/>
  <c r="AI17" i="1"/>
  <c r="AF17" i="1"/>
  <c r="AB17" i="1"/>
  <c r="AJ16" i="1"/>
  <c r="AI16" i="1"/>
  <c r="AF16" i="1"/>
  <c r="AB16" i="1"/>
  <c r="AJ15" i="1"/>
  <c r="AI15" i="1"/>
  <c r="AF15" i="1"/>
  <c r="AB15" i="1"/>
  <c r="AJ14" i="1"/>
  <c r="AI14" i="1"/>
  <c r="AF14" i="1"/>
  <c r="AB14" i="1"/>
  <c r="AJ13" i="1"/>
  <c r="AI13" i="1"/>
  <c r="AF13" i="1"/>
  <c r="AB13" i="1"/>
  <c r="AJ12" i="1"/>
  <c r="AI12" i="1"/>
  <c r="AF12" i="1"/>
  <c r="AB12" i="1"/>
  <c r="AJ11" i="1"/>
  <c r="AI11" i="1"/>
  <c r="AF11" i="1"/>
  <c r="AB11" i="1"/>
  <c r="AJ10" i="1"/>
  <c r="AI10" i="1"/>
  <c r="AF10" i="1"/>
  <c r="AB10" i="1"/>
  <c r="AJ9" i="1"/>
  <c r="AI9" i="1"/>
  <c r="AF9" i="1"/>
  <c r="AB9" i="1"/>
  <c r="AJ8" i="1"/>
  <c r="AI8" i="1"/>
  <c r="AF8" i="1"/>
  <c r="AB8" i="1"/>
  <c r="AJ7" i="1"/>
  <c r="AI7" i="1"/>
  <c r="AF7" i="1"/>
  <c r="AB7" i="1"/>
  <c r="AJ6" i="1"/>
  <c r="AI6" i="1"/>
  <c r="AF6" i="1"/>
  <c r="AB6" i="1"/>
  <c r="AJ5" i="1"/>
  <c r="AI5" i="1"/>
  <c r="AF5" i="1"/>
  <c r="AB5" i="1"/>
  <c r="AJ111" i="8"/>
  <c r="AI111" i="8"/>
  <c r="AF111" i="8"/>
  <c r="AJ110" i="8"/>
  <c r="AI110" i="8"/>
  <c r="AJ109" i="8"/>
  <c r="AI109" i="8"/>
  <c r="AJ108" i="8"/>
  <c r="AI108" i="8"/>
  <c r="AJ107" i="8"/>
  <c r="AI107" i="8"/>
  <c r="AJ106" i="8"/>
  <c r="AI106" i="8"/>
  <c r="AF106" i="8"/>
  <c r="AJ96" i="8"/>
  <c r="AI96" i="8"/>
  <c r="AF96" i="8"/>
  <c r="AJ95" i="8"/>
  <c r="AI95" i="8"/>
  <c r="AJ94" i="8"/>
  <c r="AI94" i="8"/>
  <c r="AJ93" i="8"/>
  <c r="AI93" i="8"/>
  <c r="AJ92" i="8"/>
  <c r="AI92" i="8"/>
  <c r="AJ91" i="8"/>
  <c r="AI91" i="8"/>
  <c r="AJ90" i="8"/>
  <c r="AI90" i="8"/>
  <c r="AJ89" i="8"/>
  <c r="AI89" i="8"/>
  <c r="AJ78" i="8"/>
  <c r="AI78" i="8"/>
  <c r="AF78" i="8"/>
  <c r="AJ67" i="8"/>
  <c r="AI67" i="8"/>
  <c r="AF67" i="8"/>
  <c r="AJ52" i="8"/>
  <c r="AI52" i="8"/>
  <c r="AF52" i="8"/>
  <c r="AJ41" i="8"/>
  <c r="AI41" i="8"/>
  <c r="AF41" i="8"/>
  <c r="AJ36" i="8"/>
  <c r="AI36" i="8"/>
  <c r="AF36" i="8"/>
  <c r="AJ30" i="8"/>
  <c r="AI30" i="8"/>
  <c r="AF30" i="8"/>
  <c r="AJ24" i="8"/>
  <c r="AI24" i="8"/>
  <c r="AF24" i="8"/>
  <c r="AJ17" i="8"/>
  <c r="AI17" i="8"/>
  <c r="AF17" i="8"/>
  <c r="AJ13" i="8"/>
  <c r="AI13" i="8"/>
  <c r="AF13" i="8"/>
  <c r="AJ12" i="8"/>
  <c r="AI12" i="8"/>
  <c r="AF12" i="8"/>
  <c r="AJ11" i="8"/>
  <c r="AI11" i="8"/>
  <c r="AF11" i="8"/>
  <c r="AJ10" i="8"/>
  <c r="AI10" i="8"/>
  <c r="AF10" i="8"/>
  <c r="AJ9" i="8"/>
  <c r="AI9" i="8"/>
  <c r="AF9" i="8"/>
  <c r="AJ8" i="8"/>
  <c r="AI8" i="8"/>
  <c r="AF8" i="8"/>
  <c r="AJ7" i="8"/>
  <c r="AI7" i="8"/>
  <c r="AF7" i="8"/>
  <c r="AJ6" i="8"/>
  <c r="AI6" i="8"/>
  <c r="AF6" i="8"/>
  <c r="AJ5" i="8"/>
  <c r="AI5" i="8"/>
  <c r="AF5" i="8"/>
  <c r="AJ4" i="8"/>
  <c r="AI4" i="8"/>
  <c r="AF4" i="8"/>
  <c r="AF89" i="2"/>
  <c r="AF88" i="2"/>
  <c r="AJ87" i="2"/>
  <c r="AI87" i="2"/>
  <c r="AF87" i="2"/>
  <c r="AJ82" i="2"/>
  <c r="AI82" i="2"/>
  <c r="AF82" i="2"/>
  <c r="AJ74" i="2"/>
  <c r="AI74" i="2"/>
  <c r="AF74" i="2"/>
  <c r="AJ58" i="2"/>
  <c r="AI58" i="2"/>
  <c r="AF58" i="2"/>
  <c r="AJ54" i="2"/>
  <c r="AI54" i="2"/>
  <c r="AF54" i="2"/>
  <c r="AJ52" i="2"/>
  <c r="AI52" i="2"/>
  <c r="AF52" i="2"/>
  <c r="AJ50" i="2"/>
  <c r="AI50" i="2"/>
  <c r="AF50" i="2"/>
  <c r="AJ49" i="2"/>
  <c r="AI49" i="2"/>
  <c r="AF49" i="2"/>
  <c r="AJ48" i="2"/>
  <c r="AI48" i="2"/>
  <c r="AF48" i="2"/>
  <c r="AJ47" i="2"/>
  <c r="AI47" i="2"/>
  <c r="AF47" i="2"/>
  <c r="AJ46" i="2"/>
  <c r="AI46" i="2"/>
  <c r="AF46" i="2"/>
  <c r="AJ45" i="2"/>
  <c r="AI45" i="2"/>
  <c r="AF45" i="2"/>
  <c r="AJ44" i="2"/>
  <c r="AI44" i="2"/>
  <c r="AF44" i="2"/>
  <c r="AJ43" i="2"/>
  <c r="AI43" i="2"/>
  <c r="AF43" i="2"/>
  <c r="AJ42" i="2"/>
  <c r="AI42" i="2"/>
  <c r="AF42" i="2"/>
  <c r="AJ41" i="2"/>
  <c r="AI41" i="2"/>
  <c r="AF41" i="2"/>
  <c r="AJ40" i="2"/>
  <c r="AI40" i="2"/>
  <c r="AF40" i="2"/>
  <c r="AJ39" i="2"/>
  <c r="AI39" i="2"/>
  <c r="AF39" i="2"/>
  <c r="AJ38" i="2"/>
  <c r="AI38" i="2"/>
  <c r="AF38" i="2"/>
  <c r="AJ37" i="2"/>
  <c r="AI37" i="2"/>
  <c r="AF37" i="2"/>
  <c r="AJ36" i="2"/>
  <c r="AI36" i="2"/>
  <c r="AF36" i="2"/>
  <c r="AJ35" i="2"/>
  <c r="AI35" i="2"/>
  <c r="AF35" i="2"/>
  <c r="AJ34" i="2"/>
  <c r="AI34" i="2"/>
  <c r="AF34" i="2"/>
  <c r="AJ20" i="2"/>
  <c r="AI20" i="2"/>
  <c r="AF20" i="2"/>
  <c r="AJ10" i="2"/>
  <c r="AI10" i="2"/>
  <c r="AJ4" i="2"/>
  <c r="AI4" i="2"/>
  <c r="AF90" i="2"/>
  <c r="AI90" i="2"/>
  <c r="AJ90" i="2"/>
  <c r="AQ218" i="1"/>
  <c r="AB4" i="1"/>
  <c r="AF4" i="1"/>
  <c r="AI4" i="1"/>
  <c r="AJ4" i="1"/>
  <c r="AB35" i="1"/>
  <c r="AF35" i="1"/>
  <c r="AI35" i="1"/>
  <c r="AJ35" i="1"/>
  <c r="AF36" i="1"/>
  <c r="AI36" i="1"/>
  <c r="AJ36" i="1"/>
  <c r="AF37" i="1"/>
  <c r="AI37" i="1"/>
  <c r="AJ37" i="1"/>
  <c r="AF38" i="1"/>
  <c r="AI38" i="1"/>
  <c r="AJ38" i="1"/>
  <c r="AF39" i="1"/>
  <c r="AI39" i="1"/>
  <c r="AJ39" i="1"/>
  <c r="AB40" i="1"/>
  <c r="AF40" i="1"/>
  <c r="AI40" i="1"/>
  <c r="AJ40" i="1"/>
  <c r="AF41" i="1"/>
  <c r="AI41" i="1"/>
  <c r="AJ41" i="1"/>
  <c r="AF42" i="1"/>
  <c r="AI42" i="1"/>
  <c r="AJ42" i="1"/>
  <c r="AF43" i="1"/>
  <c r="AI43" i="1"/>
  <c r="AJ43" i="1"/>
  <c r="AB44" i="1"/>
  <c r="AF44" i="1"/>
  <c r="AI44" i="1"/>
  <c r="AJ44" i="1"/>
  <c r="AB45" i="1"/>
  <c r="AF45" i="1"/>
  <c r="AI45" i="1"/>
  <c r="AJ45" i="1"/>
  <c r="AB47" i="1"/>
  <c r="AF47" i="1"/>
  <c r="AI47" i="1"/>
  <c r="AJ47" i="1"/>
  <c r="AB51" i="1"/>
  <c r="AF51" i="1"/>
  <c r="AI51" i="1"/>
  <c r="AJ51" i="1"/>
  <c r="AB68" i="1"/>
  <c r="AF68" i="1"/>
  <c r="AI68" i="1"/>
  <c r="AJ68" i="1"/>
  <c r="AF69" i="1"/>
  <c r="AI69" i="1"/>
  <c r="AJ69" i="1"/>
  <c r="AB71" i="1"/>
  <c r="AF71" i="1"/>
  <c r="AI71" i="1"/>
  <c r="AJ71" i="1"/>
  <c r="AB80" i="1"/>
  <c r="AF80" i="1"/>
  <c r="AI80" i="1"/>
  <c r="AJ80" i="1"/>
  <c r="AB87" i="1"/>
  <c r="AF87" i="1"/>
  <c r="AI87" i="1"/>
  <c r="AJ87" i="1"/>
  <c r="AB91" i="1"/>
  <c r="AF91" i="1"/>
  <c r="AI91" i="1"/>
  <c r="AJ91" i="1"/>
  <c r="AB96" i="1"/>
  <c r="AF96" i="1"/>
  <c r="AI96" i="1"/>
  <c r="AJ96" i="1"/>
  <c r="AB107" i="1"/>
  <c r="AF107" i="1"/>
  <c r="AI107" i="1"/>
  <c r="AJ107" i="1"/>
  <c r="AB119" i="1"/>
  <c r="AF119" i="1"/>
  <c r="AI119" i="1"/>
  <c r="AJ119" i="1"/>
  <c r="AF120" i="1"/>
  <c r="AI120" i="1"/>
  <c r="AJ120" i="1"/>
  <c r="AF121" i="1"/>
  <c r="AI121" i="1"/>
  <c r="AJ121" i="1"/>
  <c r="AB122" i="1"/>
  <c r="AF122" i="1"/>
  <c r="AI122" i="1"/>
  <c r="AJ122" i="1"/>
  <c r="AI123" i="1"/>
  <c r="AJ123" i="1"/>
  <c r="AB124" i="1"/>
  <c r="AF124" i="1"/>
  <c r="AI124" i="1"/>
  <c r="AJ124" i="1"/>
  <c r="AB126" i="1"/>
  <c r="AI126" i="1"/>
  <c r="AJ126" i="1"/>
  <c r="AB127" i="1"/>
  <c r="AI127" i="1"/>
  <c r="AJ127" i="1"/>
  <c r="AB128" i="1"/>
  <c r="AI128" i="1"/>
  <c r="AJ128" i="1"/>
  <c r="AB129" i="1"/>
  <c r="AI129" i="1"/>
  <c r="AJ129" i="1"/>
  <c r="AB130" i="1"/>
  <c r="AI130" i="1"/>
  <c r="AJ130" i="1"/>
  <c r="AB131" i="1"/>
  <c r="AI131" i="1"/>
  <c r="AJ131" i="1"/>
  <c r="AB140" i="1"/>
  <c r="AI140" i="1"/>
  <c r="AJ140" i="1"/>
  <c r="AI141" i="1"/>
  <c r="AJ141" i="1"/>
  <c r="AI142" i="1"/>
  <c r="AJ142" i="1"/>
  <c r="AI143" i="1"/>
  <c r="AJ143" i="1"/>
  <c r="AI144" i="1"/>
  <c r="AJ144" i="1"/>
  <c r="AB145" i="1"/>
  <c r="AF145" i="1"/>
  <c r="AI145" i="1"/>
  <c r="AJ145" i="1"/>
  <c r="AB150" i="1"/>
  <c r="AF150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B158" i="1"/>
  <c r="AF158" i="1"/>
  <c r="AI158" i="1"/>
  <c r="AJ158" i="1"/>
  <c r="AB180" i="1"/>
  <c r="AF180" i="1"/>
  <c r="AI180" i="1"/>
  <c r="AJ180" i="1"/>
  <c r="AB184" i="1"/>
  <c r="AF184" i="1"/>
  <c r="AI184" i="1"/>
  <c r="AJ184" i="1"/>
  <c r="AB190" i="1"/>
  <c r="AF190" i="1"/>
  <c r="AI190" i="1"/>
  <c r="AJ190" i="1"/>
  <c r="AF212" i="1"/>
  <c r="AI212" i="1"/>
  <c r="AJ212" i="1"/>
  <c r="AB218" i="1"/>
  <c r="AF218" i="1"/>
  <c r="AI218" i="1"/>
  <c r="AJ218" i="1"/>
  <c r="AF219" i="1" l="1"/>
</calcChain>
</file>

<file path=xl/sharedStrings.xml><?xml version="1.0" encoding="utf-8"?>
<sst xmlns="http://schemas.openxmlformats.org/spreadsheetml/2006/main" count="10171" uniqueCount="1670">
  <si>
    <t>■i-Proケアパック管理表（オンサイト）</t>
    <rPh sb="11" eb="13">
      <t>カンリ</t>
    </rPh>
    <rPh sb="13" eb="14">
      <t>ヒョウ</t>
    </rPh>
    <phoneticPr fontId="5"/>
  </si>
  <si>
    <t>登録番号</t>
    <rPh sb="0" eb="2">
      <t>トウロク</t>
    </rPh>
    <rPh sb="2" eb="4">
      <t>バンゴウ</t>
    </rPh>
    <phoneticPr fontId="5"/>
  </si>
  <si>
    <t>営業部門</t>
    <rPh sb="0" eb="2">
      <t>エイギョウ</t>
    </rPh>
    <rPh sb="2" eb="4">
      <t>ブモン</t>
    </rPh>
    <phoneticPr fontId="5"/>
  </si>
  <si>
    <t>保守部門</t>
    <rPh sb="0" eb="2">
      <t>ホシュ</t>
    </rPh>
    <rPh sb="2" eb="4">
      <t>ブモン</t>
    </rPh>
    <phoneticPr fontId="5"/>
  </si>
  <si>
    <t>登録者　情報</t>
    <rPh sb="0" eb="3">
      <t>トウロクシャ</t>
    </rPh>
    <rPh sb="4" eb="6">
      <t>ジョウホウ</t>
    </rPh>
    <phoneticPr fontId="5"/>
  </si>
  <si>
    <t>お客様　情報</t>
    <rPh sb="1" eb="2">
      <t>キャク</t>
    </rPh>
    <rPh sb="2" eb="3">
      <t>サマ</t>
    </rPh>
    <rPh sb="4" eb="6">
      <t>ジョウホウ</t>
    </rPh>
    <phoneticPr fontId="5"/>
  </si>
  <si>
    <t>台数</t>
    <rPh sb="0" eb="2">
      <t>ダイスウ</t>
    </rPh>
    <phoneticPr fontId="5"/>
  </si>
  <si>
    <t>単価</t>
    <rPh sb="0" eb="2">
      <t>タンカ</t>
    </rPh>
    <phoneticPr fontId="5"/>
  </si>
  <si>
    <t>金額</t>
    <rPh sb="0" eb="2">
      <t>キンガク</t>
    </rPh>
    <phoneticPr fontId="5"/>
  </si>
  <si>
    <t>受注月</t>
    <rPh sb="0" eb="2">
      <t>ジュチュウ</t>
    </rPh>
    <rPh sb="2" eb="3">
      <t>ツキ</t>
    </rPh>
    <phoneticPr fontId="5"/>
  </si>
  <si>
    <t>契約期間</t>
    <rPh sb="0" eb="2">
      <t>ケイヤク</t>
    </rPh>
    <rPh sb="2" eb="4">
      <t>キカン</t>
    </rPh>
    <phoneticPr fontId="5"/>
  </si>
  <si>
    <t>対象機器</t>
    <rPh sb="0" eb="2">
      <t>タイショウ</t>
    </rPh>
    <rPh sb="2" eb="4">
      <t>キキ</t>
    </rPh>
    <phoneticPr fontId="5"/>
  </si>
  <si>
    <t>シリアル№</t>
    <phoneticPr fontId="5"/>
  </si>
  <si>
    <t>購入日</t>
    <rPh sb="0" eb="2">
      <t>コウニュウ</t>
    </rPh>
    <rPh sb="2" eb="3">
      <t>ビ</t>
    </rPh>
    <phoneticPr fontId="5"/>
  </si>
  <si>
    <t>備考</t>
    <rPh sb="0" eb="2">
      <t>ビコウ</t>
    </rPh>
    <phoneticPr fontId="5"/>
  </si>
  <si>
    <t>FSS登録日</t>
    <rPh sb="3" eb="5">
      <t>トウロク</t>
    </rPh>
    <rPh sb="5" eb="6">
      <t>ビ</t>
    </rPh>
    <phoneticPr fontId="5"/>
  </si>
  <si>
    <t>注文書(業務依頼書)№</t>
    <rPh sb="0" eb="3">
      <t>チュウモンショ</t>
    </rPh>
    <rPh sb="4" eb="6">
      <t>ギョウム</t>
    </rPh>
    <rPh sb="6" eb="8">
      <t>イライ</t>
    </rPh>
    <rPh sb="8" eb="9">
      <t>ショ</t>
    </rPh>
    <phoneticPr fontId="5"/>
  </si>
  <si>
    <t>ハードウェア設置先　情報</t>
    <rPh sb="6" eb="8">
      <t>セッチ</t>
    </rPh>
    <rPh sb="8" eb="9">
      <t>サキ</t>
    </rPh>
    <rPh sb="10" eb="12">
      <t>ジョウホウ</t>
    </rPh>
    <phoneticPr fontId="5"/>
  </si>
  <si>
    <t>部署名</t>
    <rPh sb="0" eb="2">
      <t>ブショ</t>
    </rPh>
    <rPh sb="2" eb="3">
      <t>メイ</t>
    </rPh>
    <phoneticPr fontId="5"/>
  </si>
  <si>
    <t>担当者</t>
    <rPh sb="0" eb="3">
      <t>タントウシャ</t>
    </rPh>
    <phoneticPr fontId="5"/>
  </si>
  <si>
    <t>保守分社</t>
    <rPh sb="0" eb="2">
      <t>ホシュ</t>
    </rPh>
    <rPh sb="2" eb="4">
      <t>ブンシャ</t>
    </rPh>
    <phoneticPr fontId="5"/>
  </si>
  <si>
    <t>チーム名</t>
    <rPh sb="3" eb="4">
      <t>メイ</t>
    </rPh>
    <phoneticPr fontId="5"/>
  </si>
  <si>
    <t>法人、団体名</t>
    <phoneticPr fontId="5"/>
  </si>
  <si>
    <t>郵便番号</t>
    <rPh sb="0" eb="2">
      <t>ユウビン</t>
    </rPh>
    <rPh sb="2" eb="4">
      <t>バンゴウ</t>
    </rPh>
    <phoneticPr fontId="5"/>
  </si>
  <si>
    <t>住所</t>
    <phoneticPr fontId="5"/>
  </si>
  <si>
    <t>所属部署</t>
    <rPh sb="0" eb="2">
      <t>ショゾク</t>
    </rPh>
    <rPh sb="2" eb="4">
      <t>ブショ</t>
    </rPh>
    <phoneticPr fontId="5"/>
  </si>
  <si>
    <t>電話番号</t>
    <phoneticPr fontId="5"/>
  </si>
  <si>
    <t>FAX番号</t>
    <phoneticPr fontId="5"/>
  </si>
  <si>
    <t>センドバックで使用</t>
    <rPh sb="7" eb="9">
      <t>シヨウ</t>
    </rPh>
    <phoneticPr fontId="5"/>
  </si>
  <si>
    <t>■i-Proケアパック管理表（センドバック）</t>
    <rPh sb="11" eb="13">
      <t>カンリ</t>
    </rPh>
    <rPh sb="13" eb="14">
      <t>ヒョウ</t>
    </rPh>
    <phoneticPr fontId="5"/>
  </si>
  <si>
    <t>シリアル№</t>
    <phoneticPr fontId="5"/>
  </si>
  <si>
    <t>ご担当者名</t>
    <rPh sb="1" eb="4">
      <t>タントウシャ</t>
    </rPh>
    <rPh sb="4" eb="5">
      <t>メイ</t>
    </rPh>
    <phoneticPr fontId="5"/>
  </si>
  <si>
    <t>都道府県</t>
    <rPh sb="0" eb="4">
      <t>トドウフケン</t>
    </rPh>
    <phoneticPr fontId="5"/>
  </si>
  <si>
    <r>
      <t>保守形態：</t>
    </r>
    <r>
      <rPr>
        <b/>
        <sz val="11"/>
        <color rgb="FFFF0000"/>
        <rFont val="ＭＳ Ｐゴシック"/>
        <family val="3"/>
        <charset val="128"/>
      </rPr>
      <t>オンサイト</t>
    </r>
    <rPh sb="0" eb="2">
      <t>ホシュ</t>
    </rPh>
    <rPh sb="2" eb="4">
      <t>ケイタイ</t>
    </rPh>
    <phoneticPr fontId="5"/>
  </si>
  <si>
    <t>(オプション)</t>
    <phoneticPr fontId="5"/>
  </si>
  <si>
    <r>
      <t>保守形態：</t>
    </r>
    <r>
      <rPr>
        <b/>
        <sz val="11"/>
        <color rgb="FFFF0000"/>
        <rFont val="ＭＳ Ｐゴシック"/>
        <family val="3"/>
        <charset val="128"/>
      </rPr>
      <t>センドバック</t>
    </r>
    <rPh sb="0" eb="2">
      <t>ホシュ</t>
    </rPh>
    <rPh sb="2" eb="4">
      <t>ケイタイ</t>
    </rPh>
    <phoneticPr fontId="5"/>
  </si>
  <si>
    <r>
      <rPr>
        <sz val="10"/>
        <rFont val="ＭＳ Ｐゴシック"/>
        <family val="3"/>
        <charset val="128"/>
      </rPr>
      <t>Nパケ</t>
    </r>
    <r>
      <rPr>
        <sz val="11"/>
        <rFont val="ＭＳ Ｐゴシック"/>
        <family val="3"/>
        <charset val="128"/>
      </rPr>
      <t xml:space="preserve">
</t>
    </r>
    <r>
      <rPr>
        <sz val="9"/>
        <rFont val="ＭＳ Ｐゴシック"/>
        <family val="3"/>
        <charset val="128"/>
      </rPr>
      <t>(先出し)</t>
    </r>
    <phoneticPr fontId="5"/>
  </si>
  <si>
    <t>Nパケ</t>
    <phoneticPr fontId="5"/>
  </si>
  <si>
    <t>開始日</t>
    <rPh sb="0" eb="3">
      <t>カイシビ</t>
    </rPh>
    <phoneticPr fontId="5"/>
  </si>
  <si>
    <t>終了日</t>
    <rPh sb="0" eb="3">
      <t>シュウリョウビ</t>
    </rPh>
    <phoneticPr fontId="5"/>
  </si>
  <si>
    <t>～</t>
    <phoneticPr fontId="5"/>
  </si>
  <si>
    <t>年数</t>
    <rPh sb="0" eb="2">
      <t>ネンスウ</t>
    </rPh>
    <phoneticPr fontId="5"/>
  </si>
  <si>
    <t>種別</t>
    <rPh sb="0" eb="2">
      <t>シュベツ</t>
    </rPh>
    <phoneticPr fontId="5"/>
  </si>
  <si>
    <t>WJ-SD202K</t>
  </si>
  <si>
    <t>消耗品表示</t>
    <rPh sb="0" eb="2">
      <t>ショウモウ</t>
    </rPh>
    <rPh sb="2" eb="3">
      <t>ヒン</t>
    </rPh>
    <rPh sb="3" eb="5">
      <t>ヒョウジ</t>
    </rPh>
    <phoneticPr fontId="5"/>
  </si>
  <si>
    <t>WV-S1511LNJ</t>
  </si>
  <si>
    <t>WV-S1511LNJ</t>
    <phoneticPr fontId="5"/>
  </si>
  <si>
    <t>WJ-NX200/2</t>
    <phoneticPr fontId="5"/>
  </si>
  <si>
    <t>.</t>
  </si>
  <si>
    <t>.</t>
    <phoneticPr fontId="5"/>
  </si>
  <si>
    <t>終了</t>
    <rPh sb="0" eb="2">
      <t>シュウリョウ</t>
    </rPh>
    <phoneticPr fontId="14"/>
  </si>
  <si>
    <t>開始</t>
    <rPh sb="0" eb="2">
      <t>カイシ</t>
    </rPh>
    <phoneticPr fontId="14"/>
  </si>
  <si>
    <t>開始</t>
    <rPh sb="0" eb="2">
      <t>カイシ</t>
    </rPh>
    <phoneticPr fontId="5"/>
  </si>
  <si>
    <t>終了</t>
    <rPh sb="0" eb="2">
      <t>シュウリョウ</t>
    </rPh>
    <phoneticPr fontId="5"/>
  </si>
  <si>
    <t>消耗品連絡実施月</t>
    <rPh sb="0" eb="2">
      <t>ショウモウ</t>
    </rPh>
    <rPh sb="2" eb="3">
      <t>ヒン</t>
    </rPh>
    <rPh sb="3" eb="5">
      <t>レンラク</t>
    </rPh>
    <rPh sb="5" eb="7">
      <t>ジッシ</t>
    </rPh>
    <rPh sb="7" eb="8">
      <t>ヅキ</t>
    </rPh>
    <phoneticPr fontId="5"/>
  </si>
  <si>
    <t>年数</t>
  </si>
  <si>
    <t>種別</t>
  </si>
  <si>
    <t>IPA20001</t>
    <phoneticPr fontId="5"/>
  </si>
  <si>
    <t>IPS20001</t>
    <phoneticPr fontId="14"/>
  </si>
  <si>
    <t>IPN20001</t>
    <phoneticPr fontId="5"/>
  </si>
  <si>
    <t>ＰＴ営・営業６部関越２課</t>
    <phoneticPr fontId="5"/>
  </si>
  <si>
    <t>稲岡</t>
    <rPh sb="0" eb="2">
      <t>イナオカ</t>
    </rPh>
    <phoneticPr fontId="5"/>
  </si>
  <si>
    <t>950-0994</t>
    <phoneticPr fontId="5"/>
  </si>
  <si>
    <t>新潟県</t>
    <rPh sb="0" eb="3">
      <t>ニイガタケン</t>
    </rPh>
    <phoneticPr fontId="5"/>
  </si>
  <si>
    <t>新潟市中央区上所3-10-65</t>
    <phoneticPr fontId="5"/>
  </si>
  <si>
    <t>担当者</t>
    <rPh sb="0" eb="3">
      <t>タントウシャ</t>
    </rPh>
    <phoneticPr fontId="5"/>
  </si>
  <si>
    <t>中原</t>
    <rPh sb="0" eb="2">
      <t>ナカハラ</t>
    </rPh>
    <phoneticPr fontId="5"/>
  </si>
  <si>
    <t>店長</t>
    <rPh sb="0" eb="2">
      <t>テンチョウ</t>
    </rPh>
    <phoneticPr fontId="5"/>
  </si>
  <si>
    <t>025-280-1200</t>
    <phoneticPr fontId="5"/>
  </si>
  <si>
    <t>セコム上信越株式会社</t>
    <rPh sb="3" eb="6">
      <t>ジョウシンエツ</t>
    </rPh>
    <rPh sb="6" eb="10">
      <t>カブシキガイシャ</t>
    </rPh>
    <phoneticPr fontId="5"/>
  </si>
  <si>
    <t>950-8557</t>
    <phoneticPr fontId="5"/>
  </si>
  <si>
    <t>新潟県新潟市中央区新光町1-10</t>
    <rPh sb="0" eb="3">
      <t>ニイガタケン</t>
    </rPh>
    <rPh sb="3" eb="6">
      <t>ニイガタシ</t>
    </rPh>
    <rPh sb="6" eb="9">
      <t>チュウオウク</t>
    </rPh>
    <rPh sb="9" eb="11">
      <t>シンコウ</t>
    </rPh>
    <rPh sb="11" eb="12">
      <t>チョウ</t>
    </rPh>
    <phoneticPr fontId="5"/>
  </si>
  <si>
    <t>新潟統轄支社</t>
    <rPh sb="0" eb="2">
      <t>ニイガタ</t>
    </rPh>
    <rPh sb="2" eb="4">
      <t>トウカツ</t>
    </rPh>
    <rPh sb="4" eb="6">
      <t>シシャ</t>
    </rPh>
    <phoneticPr fontId="5"/>
  </si>
  <si>
    <t>025-281-5100</t>
    <phoneticPr fontId="5"/>
  </si>
  <si>
    <t>イオンディライト株式会社</t>
    <rPh sb="8" eb="12">
      <t>カブシキガイシャ</t>
    </rPh>
    <phoneticPr fontId="5"/>
  </si>
  <si>
    <t>950-0911</t>
    <phoneticPr fontId="5"/>
  </si>
  <si>
    <t>新潟県新潟市中央区笹口1-2　プラーカ2 7階</t>
    <rPh sb="0" eb="3">
      <t>ニイガタケン</t>
    </rPh>
    <rPh sb="3" eb="6">
      <t>ニイガタシ</t>
    </rPh>
    <rPh sb="6" eb="9">
      <t>チュウオウク</t>
    </rPh>
    <rPh sb="9" eb="11">
      <t>ササグチ</t>
    </rPh>
    <rPh sb="22" eb="23">
      <t>カイ</t>
    </rPh>
    <phoneticPr fontId="5"/>
  </si>
  <si>
    <t>北陸信越支社</t>
    <rPh sb="0" eb="2">
      <t>ホクリク</t>
    </rPh>
    <rPh sb="2" eb="4">
      <t>シンエツ</t>
    </rPh>
    <rPh sb="4" eb="6">
      <t>シシャ</t>
    </rPh>
    <phoneticPr fontId="5"/>
  </si>
  <si>
    <t>025-290-4520</t>
    <phoneticPr fontId="5"/>
  </si>
  <si>
    <t>23531945-001</t>
    <phoneticPr fontId="5"/>
  </si>
  <si>
    <t>WV-S1110VRJ</t>
  </si>
  <si>
    <t>RJV32874</t>
  </si>
  <si>
    <t>RJV25679</t>
  </si>
  <si>
    <t>RJV23801</t>
  </si>
  <si>
    <t>RJV25539</t>
  </si>
  <si>
    <t>RJV25652</t>
  </si>
  <si>
    <t>RJV25708</t>
  </si>
  <si>
    <t>RJV32997</t>
  </si>
  <si>
    <t>RJV25715</t>
  </si>
  <si>
    <t>RJV25500</t>
  </si>
  <si>
    <t>RJV33003</t>
  </si>
  <si>
    <t>RJV32810</t>
  </si>
  <si>
    <t>RJV25613</t>
  </si>
  <si>
    <t>RJV25538</t>
  </si>
  <si>
    <t>RJV32971</t>
  </si>
  <si>
    <t>RJV25717</t>
  </si>
  <si>
    <t>RJV25578</t>
  </si>
  <si>
    <t>RJV32787</t>
  </si>
  <si>
    <t>RJV25560</t>
  </si>
  <si>
    <t>RJV25526</t>
  </si>
  <si>
    <t>RJV25702</t>
  </si>
  <si>
    <t>RJV25618</t>
  </si>
  <si>
    <t>RJV25648</t>
  </si>
  <si>
    <t>RJV25599</t>
  </si>
  <si>
    <t>RJV32859</t>
  </si>
  <si>
    <t>SBV27321</t>
  </si>
  <si>
    <t>SBV27313</t>
  </si>
  <si>
    <t>WJ-HDU41S</t>
  </si>
  <si>
    <t>SCV03667</t>
  </si>
  <si>
    <t>イオンスタイル上所店</t>
    <phoneticPr fontId="5"/>
  </si>
  <si>
    <t>ＰＴ営・営業６部関越２課</t>
    <phoneticPr fontId="5"/>
  </si>
  <si>
    <t>WV-S1110VRJ</t>
    <phoneticPr fontId="5"/>
  </si>
  <si>
    <t>WV-S1511LNJ</t>
    <phoneticPr fontId="5"/>
  </si>
  <si>
    <t>WJ-NX400K</t>
    <phoneticPr fontId="5"/>
  </si>
  <si>
    <t>イオンスタイル上所店</t>
    <phoneticPr fontId="5"/>
  </si>
  <si>
    <t>RJV25651</t>
    <phoneticPr fontId="5"/>
  </si>
  <si>
    <t>SCV03716</t>
    <phoneticPr fontId="5"/>
  </si>
  <si>
    <t>SCV03704</t>
    <phoneticPr fontId="5"/>
  </si>
  <si>
    <t>IPA20002</t>
    <phoneticPr fontId="5"/>
  </si>
  <si>
    <t>ＰＴ営・営業７部１課</t>
    <phoneticPr fontId="5"/>
  </si>
  <si>
    <t xml:space="preserve"> 庄司</t>
    <phoneticPr fontId="5"/>
  </si>
  <si>
    <t>首都圏２部１課</t>
  </si>
  <si>
    <t>東日本部２課</t>
  </si>
  <si>
    <t>FSC</t>
    <phoneticPr fontId="5"/>
  </si>
  <si>
    <t>新栄通信株式会社</t>
  </si>
  <si>
    <t>新栄通信株式会社</t>
    <rPh sb="0" eb="2">
      <t>シンエイ</t>
    </rPh>
    <rPh sb="2" eb="4">
      <t>ツウシン</t>
    </rPh>
    <rPh sb="4" eb="8">
      <t>カブシキガイシャ</t>
    </rPh>
    <phoneticPr fontId="5"/>
  </si>
  <si>
    <t>173-0027</t>
  </si>
  <si>
    <t>173-0027</t>
    <phoneticPr fontId="5"/>
  </si>
  <si>
    <t>東京都</t>
    <rPh sb="0" eb="3">
      <t>トウキョウト</t>
    </rPh>
    <phoneticPr fontId="5"/>
  </si>
  <si>
    <t>板橋区南町36-3　新栄ビル</t>
    <rPh sb="0" eb="3">
      <t>イタバシク</t>
    </rPh>
    <rPh sb="3" eb="4">
      <t>ミナミ</t>
    </rPh>
    <rPh sb="4" eb="5">
      <t>マチ</t>
    </rPh>
    <rPh sb="10" eb="12">
      <t>シンエイ</t>
    </rPh>
    <phoneticPr fontId="5"/>
  </si>
  <si>
    <t>本社</t>
  </si>
  <si>
    <t>本社</t>
    <rPh sb="0" eb="2">
      <t>ホンシャ</t>
    </rPh>
    <phoneticPr fontId="5"/>
  </si>
  <si>
    <t>安達　正芳</t>
    <rPh sb="0" eb="2">
      <t>アダチ</t>
    </rPh>
    <rPh sb="3" eb="5">
      <t>マサヨシ</t>
    </rPh>
    <phoneticPr fontId="5"/>
  </si>
  <si>
    <t>03-3554-6281</t>
  </si>
  <si>
    <t>03-3554-6281</t>
    <phoneticPr fontId="5"/>
  </si>
  <si>
    <t>03-3554-6283</t>
    <phoneticPr fontId="5"/>
  </si>
  <si>
    <t>リコージャパン株式会社</t>
    <rPh sb="7" eb="11">
      <t>カブシキガイシャ</t>
    </rPh>
    <phoneticPr fontId="5"/>
  </si>
  <si>
    <t>104-0045</t>
    <phoneticPr fontId="5"/>
  </si>
  <si>
    <t>東京都中央区築地5-6-10　浜離宮パークサイドプレイス4階</t>
    <rPh sb="0" eb="3">
      <t>トウキョウト</t>
    </rPh>
    <rPh sb="3" eb="6">
      <t>チュウオウク</t>
    </rPh>
    <rPh sb="6" eb="8">
      <t>ツキジ</t>
    </rPh>
    <rPh sb="15" eb="18">
      <t>ハマリキュウ</t>
    </rPh>
    <rPh sb="29" eb="30">
      <t>カイ</t>
    </rPh>
    <phoneticPr fontId="5"/>
  </si>
  <si>
    <t>販売事業本部　首都圏MA事業部　産業第二営業部　営業１グループ</t>
    <rPh sb="0" eb="2">
      <t>ハンバイ</t>
    </rPh>
    <rPh sb="2" eb="4">
      <t>ジギョウ</t>
    </rPh>
    <rPh sb="4" eb="6">
      <t>ホンブ</t>
    </rPh>
    <rPh sb="7" eb="10">
      <t>シュトケン</t>
    </rPh>
    <rPh sb="12" eb="14">
      <t>ジギョウ</t>
    </rPh>
    <rPh sb="14" eb="15">
      <t>ブ</t>
    </rPh>
    <rPh sb="16" eb="18">
      <t>サンギョウ</t>
    </rPh>
    <rPh sb="18" eb="20">
      <t>ダイニ</t>
    </rPh>
    <rPh sb="20" eb="22">
      <t>エイギョウ</t>
    </rPh>
    <rPh sb="22" eb="23">
      <t>ブ</t>
    </rPh>
    <rPh sb="24" eb="26">
      <t>エイギョウ</t>
    </rPh>
    <phoneticPr fontId="5"/>
  </si>
  <si>
    <t>050-3534-4110</t>
    <phoneticPr fontId="5"/>
  </si>
  <si>
    <t>03-6779-5578</t>
    <phoneticPr fontId="5"/>
  </si>
  <si>
    <t>東京都板橋区南町36-3　新栄ビル</t>
    <rPh sb="0" eb="3">
      <t>トウキョウト</t>
    </rPh>
    <phoneticPr fontId="5"/>
  </si>
  <si>
    <t>WV-S1511LNJ</t>
    <phoneticPr fontId="5"/>
  </si>
  <si>
    <t>WV-S2131L</t>
    <phoneticPr fontId="5"/>
  </si>
  <si>
    <t>SLV55904</t>
    <phoneticPr fontId="5"/>
  </si>
  <si>
    <t>SLV60162</t>
    <phoneticPr fontId="5"/>
  </si>
  <si>
    <t>SLV60169</t>
    <phoneticPr fontId="5"/>
  </si>
  <si>
    <t>SKV11149</t>
    <phoneticPr fontId="5"/>
  </si>
  <si>
    <t>TAV26830</t>
    <phoneticPr fontId="5"/>
  </si>
  <si>
    <t>23542908-001</t>
    <phoneticPr fontId="5"/>
  </si>
  <si>
    <t>IPA20003</t>
    <phoneticPr fontId="5"/>
  </si>
  <si>
    <t>古川(益田)</t>
    <rPh sb="0" eb="2">
      <t>フルカワ</t>
    </rPh>
    <rPh sb="3" eb="5">
      <t>マスダ</t>
    </rPh>
    <phoneticPr fontId="5"/>
  </si>
  <si>
    <t>FSC</t>
    <phoneticPr fontId="5"/>
  </si>
  <si>
    <t>関西１部２課</t>
    <phoneticPr fontId="5"/>
  </si>
  <si>
    <t>パーソルAVCテクノロジー株式会社</t>
    <phoneticPr fontId="5"/>
  </si>
  <si>
    <t xml:space="preserve">569-1194 </t>
    <phoneticPr fontId="5"/>
  </si>
  <si>
    <t>大阪府</t>
    <rPh sb="0" eb="3">
      <t>オオサカフ</t>
    </rPh>
    <phoneticPr fontId="5"/>
  </si>
  <si>
    <t>高槻市幸町1番1号 （パナソニック ライティングデバイス社　テクノセンター内）</t>
    <phoneticPr fontId="5"/>
  </si>
  <si>
    <t>総務</t>
    <rPh sb="0" eb="2">
      <t>ソウム</t>
    </rPh>
    <phoneticPr fontId="5"/>
  </si>
  <si>
    <t>072-690-7535</t>
    <phoneticPr fontId="5"/>
  </si>
  <si>
    <t>パナソニックソリューションテクノロジー株式会社</t>
    <phoneticPr fontId="5"/>
  </si>
  <si>
    <t>540-6229</t>
    <phoneticPr fontId="5"/>
  </si>
  <si>
    <t>大阪府大阪市中央区城見２－１－６１　OBPパナソニックタワー９階</t>
    <rPh sb="0" eb="3">
      <t>オオサカフ</t>
    </rPh>
    <phoneticPr fontId="5"/>
  </si>
  <si>
    <t>働き方改革事業部門 オフィスソリューション二部 営業課 三係</t>
    <phoneticPr fontId="5"/>
  </si>
  <si>
    <t>06-6937-7399</t>
    <phoneticPr fontId="5"/>
  </si>
  <si>
    <t>06-6937-7612</t>
    <phoneticPr fontId="5"/>
  </si>
  <si>
    <t xml:space="preserve">パーソルAVCテクノロジー株式会社 </t>
    <phoneticPr fontId="5"/>
  </si>
  <si>
    <t>571-8504</t>
    <phoneticPr fontId="5"/>
  </si>
  <si>
    <t>大阪府門真市松生町1番15号</t>
    <phoneticPr fontId="5"/>
  </si>
  <si>
    <t>06-6906-2981</t>
    <phoneticPr fontId="5"/>
  </si>
  <si>
    <t>WV-S3110J</t>
  </si>
  <si>
    <t>TCV25539</t>
  </si>
  <si>
    <t>TCV25496</t>
  </si>
  <si>
    <t>TCV21554</t>
  </si>
  <si>
    <t>TCV25434</t>
  </si>
  <si>
    <t>23508275-001</t>
    <phoneticPr fontId="5"/>
  </si>
  <si>
    <t>WV-S3110J</t>
    <phoneticPr fontId="5"/>
  </si>
  <si>
    <t>23508275-001</t>
    <phoneticPr fontId="5"/>
  </si>
  <si>
    <t>パーソルAVCテクノロジー株式会社</t>
    <phoneticPr fontId="5"/>
  </si>
  <si>
    <t>ＰＴ営・営業４部４課</t>
    <phoneticPr fontId="5"/>
  </si>
  <si>
    <t>ＰＴ営・営業５部３課</t>
    <phoneticPr fontId="5"/>
  </si>
  <si>
    <t>勝山</t>
    <rPh sb="0" eb="2">
      <t>カツヤマ</t>
    </rPh>
    <phoneticPr fontId="5"/>
  </si>
  <si>
    <t>ＧｒａｎｄＳｔａｒ</t>
    <phoneticPr fontId="5"/>
  </si>
  <si>
    <t>静岡市葵区平和1-2-4</t>
    <phoneticPr fontId="5"/>
  </si>
  <si>
    <t>静岡県</t>
    <phoneticPr fontId="5"/>
  </si>
  <si>
    <t>420-0876</t>
    <phoneticPr fontId="5"/>
  </si>
  <si>
    <t>綜合警備保障株式会社</t>
    <phoneticPr fontId="5"/>
  </si>
  <si>
    <t>静岡支社</t>
    <phoneticPr fontId="5"/>
  </si>
  <si>
    <t>静岡市葵区東静岡1-3-29</t>
    <phoneticPr fontId="5"/>
  </si>
  <si>
    <t>420-0817</t>
    <phoneticPr fontId="5"/>
  </si>
  <si>
    <t>054-265-6000</t>
    <phoneticPr fontId="5"/>
  </si>
  <si>
    <t>Nパケ
(先出し)</t>
    <phoneticPr fontId="5"/>
  </si>
  <si>
    <t>年間</t>
    <rPh sb="0" eb="2">
      <t>ネンカン</t>
    </rPh>
    <phoneticPr fontId="5"/>
  </si>
  <si>
    <t>WV-S2110J</t>
  </si>
  <si>
    <t>TCV03746</t>
  </si>
  <si>
    <t>TCV03710</t>
  </si>
  <si>
    <t>TCV03319</t>
  </si>
  <si>
    <t>SLV53225</t>
  </si>
  <si>
    <t>SKV02714</t>
  </si>
  <si>
    <t>SLV53156</t>
  </si>
  <si>
    <t>SFV50601</t>
  </si>
  <si>
    <t>SLZ00434</t>
  </si>
  <si>
    <t>GHA00291146M</t>
  </si>
  <si>
    <t>23532611-001</t>
    <phoneticPr fontId="5"/>
  </si>
  <si>
    <t>ＧｒａｎｄＳｔａｒ</t>
    <phoneticPr fontId="5"/>
  </si>
  <si>
    <t>ＰＴ営・営業５部３課</t>
    <phoneticPr fontId="5"/>
  </si>
  <si>
    <t>ＧｒａｎｄＳｔａｒ</t>
    <phoneticPr fontId="5"/>
  </si>
  <si>
    <t>WV-S2110J</t>
    <phoneticPr fontId="5"/>
  </si>
  <si>
    <t>WV-S1511LNJ</t>
    <phoneticPr fontId="5"/>
  </si>
  <si>
    <t>WJ-NX200V1</t>
    <phoneticPr fontId="5"/>
  </si>
  <si>
    <t>WJ-PU108</t>
    <phoneticPr fontId="5"/>
  </si>
  <si>
    <t>LCD-DF221EDB</t>
    <phoneticPr fontId="5"/>
  </si>
  <si>
    <t>ＰＴ営・営業４部イン４課</t>
    <phoneticPr fontId="14"/>
  </si>
  <si>
    <t>香川</t>
    <rPh sb="0" eb="2">
      <t>カガワ</t>
    </rPh>
    <phoneticPr fontId="14"/>
  </si>
  <si>
    <t>コモンステージ深津自治会</t>
    <phoneticPr fontId="14"/>
  </si>
  <si>
    <t>721-0975</t>
    <phoneticPr fontId="14"/>
  </si>
  <si>
    <t>コモンステージ深津集会所</t>
    <phoneticPr fontId="14"/>
  </si>
  <si>
    <t>田中真人</t>
    <phoneticPr fontId="14"/>
  </si>
  <si>
    <t>090-7771-6722</t>
    <phoneticPr fontId="14"/>
  </si>
  <si>
    <t>コモンステージ深津中央公園横ごみステーション</t>
    <phoneticPr fontId="14"/>
  </si>
  <si>
    <t>株式会社セネス</t>
    <phoneticPr fontId="14"/>
  </si>
  <si>
    <t>広島県広島市東区光町2-6-41</t>
    <rPh sb="0" eb="3">
      <t>ヒロシマケン</t>
    </rPh>
    <phoneticPr fontId="14"/>
  </si>
  <si>
    <t>営業部</t>
    <phoneticPr fontId="14"/>
  </si>
  <si>
    <t>084-921-0643</t>
    <phoneticPr fontId="14"/>
  </si>
  <si>
    <t>広島綜合警備保障株式会社　福山支社</t>
    <phoneticPr fontId="14"/>
  </si>
  <si>
    <t>720-0814</t>
    <phoneticPr fontId="14"/>
  </si>
  <si>
    <t>084-921-0643</t>
    <phoneticPr fontId="14"/>
  </si>
  <si>
    <t>23561323-001</t>
    <phoneticPr fontId="14"/>
  </si>
  <si>
    <t>732-0052</t>
    <phoneticPr fontId="14"/>
  </si>
  <si>
    <t>広島県福山市西深津町6-102-16</t>
    <rPh sb="0" eb="3">
      <t>ヒロシマケン</t>
    </rPh>
    <phoneticPr fontId="14"/>
  </si>
  <si>
    <t>WV-S2511LN</t>
  </si>
  <si>
    <t>福山市西深津町6-102-106</t>
    <phoneticPr fontId="14"/>
  </si>
  <si>
    <t>広島県</t>
    <phoneticPr fontId="14"/>
  </si>
  <si>
    <t>ＰＴ営・営業４部イン４課</t>
    <phoneticPr fontId="14"/>
  </si>
  <si>
    <t>株式会社セネス</t>
    <phoneticPr fontId="14"/>
  </si>
  <si>
    <t>コモンステージ深津集会所</t>
    <phoneticPr fontId="14"/>
  </si>
  <si>
    <t>WJ-SD202K</t>
    <phoneticPr fontId="14"/>
  </si>
  <si>
    <t>WV-S2511LN</t>
    <phoneticPr fontId="14"/>
  </si>
  <si>
    <t>SJV00460</t>
    <phoneticPr fontId="14"/>
  </si>
  <si>
    <t>SFV01012</t>
    <phoneticPr fontId="14"/>
  </si>
  <si>
    <t>SFV00993</t>
    <phoneticPr fontId="14"/>
  </si>
  <si>
    <t>SJV27530</t>
    <phoneticPr fontId="14"/>
  </si>
  <si>
    <t>SIV26703</t>
    <phoneticPr fontId="14"/>
  </si>
  <si>
    <t>SIV26717</t>
    <phoneticPr fontId="14"/>
  </si>
  <si>
    <t>IPS20002</t>
  </si>
  <si>
    <t>ＰＴ営・営業４部イン２課</t>
    <phoneticPr fontId="14"/>
  </si>
  <si>
    <t>野呂</t>
    <rPh sb="0" eb="2">
      <t>ノロ</t>
    </rPh>
    <phoneticPr fontId="14"/>
  </si>
  <si>
    <t>サンデュエル弘前駅前Ⅱ</t>
  </si>
  <si>
    <t>サンデュエル弘前駅前Ⅱ</t>
    <phoneticPr fontId="14"/>
  </si>
  <si>
    <t>036-8003</t>
  </si>
  <si>
    <t>036-8003</t>
    <phoneticPr fontId="14"/>
  </si>
  <si>
    <t>青森県</t>
    <rPh sb="0" eb="3">
      <t>アオモリケン</t>
    </rPh>
    <phoneticPr fontId="14"/>
  </si>
  <si>
    <t>管理組合</t>
  </si>
  <si>
    <t>管理組合</t>
    <phoneticPr fontId="14"/>
  </si>
  <si>
    <t>大庭</t>
    <rPh sb="0" eb="2">
      <t>オオニワ</t>
    </rPh>
    <phoneticPr fontId="14"/>
  </si>
  <si>
    <t>0172-39-6225</t>
  </si>
  <si>
    <t>0172-39-6225</t>
    <phoneticPr fontId="14"/>
  </si>
  <si>
    <t>青森綜合警備保障株式会社　弘前支社</t>
    <phoneticPr fontId="14"/>
  </si>
  <si>
    <t>青森県弘前市扇町一丁目１番１２</t>
    <phoneticPr fontId="14"/>
  </si>
  <si>
    <t>036-8014</t>
    <phoneticPr fontId="14"/>
  </si>
  <si>
    <t>営業課</t>
    <rPh sb="0" eb="2">
      <t>エイギョウ</t>
    </rPh>
    <rPh sb="2" eb="3">
      <t>カ</t>
    </rPh>
    <phoneticPr fontId="14"/>
  </si>
  <si>
    <t>0172-29-2110</t>
    <phoneticPr fontId="14"/>
  </si>
  <si>
    <t>弘前市駅前町13-3</t>
    <phoneticPr fontId="14"/>
  </si>
  <si>
    <t>青森県弘前市駅前町13-3</t>
    <rPh sb="0" eb="3">
      <t>アオモリケン</t>
    </rPh>
    <phoneticPr fontId="14"/>
  </si>
  <si>
    <t>23546095-002</t>
    <phoneticPr fontId="14"/>
  </si>
  <si>
    <t>SLV55789</t>
  </si>
  <si>
    <t>SLV55837</t>
  </si>
  <si>
    <t>SLV55792</t>
  </si>
  <si>
    <t>SLV54734</t>
  </si>
  <si>
    <t>TAV32266</t>
  </si>
  <si>
    <t>WJ-NX200V1</t>
    <phoneticPr fontId="14"/>
  </si>
  <si>
    <t>WV-S1511LNJ</t>
    <phoneticPr fontId="14"/>
  </si>
  <si>
    <t>WV-S2111L</t>
    <phoneticPr fontId="14"/>
  </si>
  <si>
    <t>消耗部品交換対象</t>
    <phoneticPr fontId="5"/>
  </si>
  <si>
    <t>消耗部品交換対象</t>
    <phoneticPr fontId="5"/>
  </si>
  <si>
    <t>IPA20004</t>
  </si>
  <si>
    <t>山口</t>
    <rPh sb="0" eb="2">
      <t>ヤマグチ</t>
    </rPh>
    <phoneticPr fontId="5"/>
  </si>
  <si>
    <t>FSC</t>
    <phoneticPr fontId="5"/>
  </si>
  <si>
    <t>中日本部２課</t>
    <phoneticPr fontId="5"/>
  </si>
  <si>
    <t>塩尻市大字片丘８５０１</t>
    <phoneticPr fontId="5"/>
  </si>
  <si>
    <t>長野県</t>
    <rPh sb="0" eb="3">
      <t>ナガノケン</t>
    </rPh>
    <phoneticPr fontId="5"/>
  </si>
  <si>
    <t>399-0711</t>
    <phoneticPr fontId="5"/>
  </si>
  <si>
    <t>共通基盤本部　電気計装部　電気計装延命化・民需技術課</t>
    <phoneticPr fontId="5"/>
  </si>
  <si>
    <t>清水栄佑</t>
    <phoneticPr fontId="5"/>
  </si>
  <si>
    <t>050-3416-3758</t>
    <phoneticPr fontId="5"/>
  </si>
  <si>
    <t>03-5736-3174</t>
    <phoneticPr fontId="5"/>
  </si>
  <si>
    <t>140-0002</t>
    <phoneticPr fontId="5"/>
  </si>
  <si>
    <t>東京都品川区東品川1-39-9　カナルサイドビル8F</t>
    <phoneticPr fontId="5"/>
  </si>
  <si>
    <t>システムソリューションズビジネスユニット 東日本支社　情報システム保守課</t>
    <phoneticPr fontId="5"/>
  </si>
  <si>
    <t>03-5782-7865</t>
    <phoneticPr fontId="5"/>
  </si>
  <si>
    <t>荏原環境プラント株式会社</t>
    <phoneticPr fontId="5"/>
  </si>
  <si>
    <t>東京都大田区羽田旭町11-1</t>
    <phoneticPr fontId="5"/>
  </si>
  <si>
    <t>144-0042</t>
    <phoneticPr fontId="5"/>
  </si>
  <si>
    <t>共通基盤本部　電気計装部　電気計装延命化・民需技術課</t>
    <phoneticPr fontId="5"/>
  </si>
  <si>
    <t>050-3416-3758</t>
    <phoneticPr fontId="5"/>
  </si>
  <si>
    <t>23481008-001</t>
    <phoneticPr fontId="5"/>
  </si>
  <si>
    <t>パナソニック コンシューマーマーケティング株式会社</t>
    <phoneticPr fontId="5"/>
  </si>
  <si>
    <t>荏原環境プラント株式会社</t>
    <phoneticPr fontId="5"/>
  </si>
  <si>
    <t>WV-S1131</t>
    <phoneticPr fontId="5"/>
  </si>
  <si>
    <t>TCV27067</t>
    <phoneticPr fontId="5"/>
  </si>
  <si>
    <t>コモンステージ深津自治会</t>
    <phoneticPr fontId="14"/>
  </si>
  <si>
    <t>ＰＴ営・営業４部イン４課</t>
    <phoneticPr fontId="14"/>
  </si>
  <si>
    <t>第１営・営業４部２課</t>
    <phoneticPr fontId="5"/>
  </si>
  <si>
    <t>ＰＴ営・営業４部イン２課</t>
    <phoneticPr fontId="14"/>
  </si>
  <si>
    <t>IPA20005</t>
    <phoneticPr fontId="5"/>
  </si>
  <si>
    <t>ＰＴ営・営業４部４課</t>
    <phoneticPr fontId="5"/>
  </si>
  <si>
    <t>関川</t>
    <rPh sb="0" eb="2">
      <t>セキカワ</t>
    </rPh>
    <phoneticPr fontId="5"/>
  </si>
  <si>
    <t>FSC</t>
    <phoneticPr fontId="5"/>
  </si>
  <si>
    <t>首都圏２部１課</t>
    <phoneticPr fontId="5"/>
  </si>
  <si>
    <t>丸紅ＩＴソリューションズ株式会社</t>
    <phoneticPr fontId="5"/>
  </si>
  <si>
    <t>110-0005</t>
    <phoneticPr fontId="5"/>
  </si>
  <si>
    <t>台東区上野３－２４－６</t>
    <phoneticPr fontId="5"/>
  </si>
  <si>
    <t>東京都</t>
    <phoneticPr fontId="5"/>
  </si>
  <si>
    <t>経営管理部　人事総務課</t>
    <phoneticPr fontId="5"/>
  </si>
  <si>
    <t>伊藤　絵里</t>
    <phoneticPr fontId="5"/>
  </si>
  <si>
    <t>03-4512-3032</t>
    <phoneticPr fontId="5"/>
  </si>
  <si>
    <t>03-4512-3011</t>
    <phoneticPr fontId="5"/>
  </si>
  <si>
    <t>パナソニックＬＳネットワークス株式会社</t>
    <phoneticPr fontId="5"/>
  </si>
  <si>
    <t>105-0021</t>
    <phoneticPr fontId="5"/>
  </si>
  <si>
    <t>東京都港区東新橋２－１２－７</t>
    <phoneticPr fontId="5"/>
  </si>
  <si>
    <t>ソリューション営業部　ソリューション第一営業所</t>
    <phoneticPr fontId="5"/>
  </si>
  <si>
    <t>03-6402-5301</t>
    <phoneticPr fontId="5"/>
  </si>
  <si>
    <t>丸紅ＩＴソリューションズ株式会社</t>
    <phoneticPr fontId="5"/>
  </si>
  <si>
    <t>110-0005</t>
    <phoneticPr fontId="5"/>
  </si>
  <si>
    <t>東京都台東区上野３－２４－６</t>
    <phoneticPr fontId="5"/>
  </si>
  <si>
    <t>03-4512-3032</t>
    <phoneticPr fontId="5"/>
  </si>
  <si>
    <t>03-4512-3011</t>
    <phoneticPr fontId="5"/>
  </si>
  <si>
    <t>23542608-001</t>
    <phoneticPr fontId="5"/>
  </si>
  <si>
    <t>TAV02374</t>
  </si>
  <si>
    <t>WJ-NX100/2</t>
    <phoneticPr fontId="5"/>
  </si>
  <si>
    <t>丸紅ＩＴソリューションズ株式会社</t>
    <phoneticPr fontId="5"/>
  </si>
  <si>
    <t>23542608-001</t>
    <phoneticPr fontId="5"/>
  </si>
  <si>
    <t>WV-X4171</t>
    <phoneticPr fontId="5"/>
  </si>
  <si>
    <t>パナソニックＬＳネットワークス株式会社</t>
    <phoneticPr fontId="5"/>
  </si>
  <si>
    <t>IPS20003</t>
    <phoneticPr fontId="14"/>
  </si>
  <si>
    <t>23568940-001</t>
    <phoneticPr fontId="14"/>
  </si>
  <si>
    <t>メゾンパルジュ</t>
    <phoneticPr fontId="14"/>
  </si>
  <si>
    <t>036-8031</t>
    <phoneticPr fontId="14"/>
  </si>
  <si>
    <t>弘前市北柳町5-7</t>
    <phoneticPr fontId="14"/>
  </si>
  <si>
    <t>青森県</t>
    <phoneticPr fontId="14"/>
  </si>
  <si>
    <t>成田佳子</t>
    <phoneticPr fontId="14"/>
  </si>
  <si>
    <t>090-2028-4545</t>
    <phoneticPr fontId="14"/>
  </si>
  <si>
    <t>青森綜合警備保障株式会社　弘前支社</t>
    <phoneticPr fontId="14"/>
  </si>
  <si>
    <t>036-8014</t>
    <phoneticPr fontId="14"/>
  </si>
  <si>
    <t>青森県弘前市扇町一丁目１番１２</t>
    <phoneticPr fontId="14"/>
  </si>
  <si>
    <t>営業課</t>
    <phoneticPr fontId="14"/>
  </si>
  <si>
    <t>0172-29-2110</t>
    <phoneticPr fontId="14"/>
  </si>
  <si>
    <t>0172-28-1180</t>
    <phoneticPr fontId="14"/>
  </si>
  <si>
    <t>036-8004</t>
    <phoneticPr fontId="14"/>
  </si>
  <si>
    <t>青森県弘前市大町三丁目１－２</t>
    <phoneticPr fontId="14"/>
  </si>
  <si>
    <t>0172-33-4445</t>
    <phoneticPr fontId="14"/>
  </si>
  <si>
    <t>管理部</t>
    <phoneticPr fontId="14"/>
  </si>
  <si>
    <t>0172-33-4519</t>
    <phoneticPr fontId="14"/>
  </si>
  <si>
    <t>TCV42615</t>
  </si>
  <si>
    <t>TCV53175</t>
  </si>
  <si>
    <t>TCV53177</t>
  </si>
  <si>
    <t>TCV36455</t>
  </si>
  <si>
    <t>TDV35274</t>
  </si>
  <si>
    <t>WV-S3530J</t>
    <phoneticPr fontId="14"/>
  </si>
  <si>
    <t>WV-S1510</t>
    <phoneticPr fontId="14"/>
  </si>
  <si>
    <t>WJ-NX100/1</t>
    <phoneticPr fontId="14"/>
  </si>
  <si>
    <t>株式会社太陽地所</t>
    <phoneticPr fontId="14"/>
  </si>
  <si>
    <t>WV-S3530J</t>
    <phoneticPr fontId="14"/>
  </si>
  <si>
    <t>23568940-001</t>
    <phoneticPr fontId="14"/>
  </si>
  <si>
    <t>IPA20006</t>
    <phoneticPr fontId="5"/>
  </si>
  <si>
    <t>ＰＴ営・営業２部３課</t>
    <phoneticPr fontId="5"/>
  </si>
  <si>
    <t>桑</t>
    <phoneticPr fontId="5"/>
  </si>
  <si>
    <t>FSC</t>
    <phoneticPr fontId="5"/>
  </si>
  <si>
    <t>関西１部２課</t>
    <phoneticPr fontId="5"/>
  </si>
  <si>
    <t>23500548-001</t>
    <phoneticPr fontId="5"/>
  </si>
  <si>
    <t>有限会社明湖</t>
    <phoneticPr fontId="5"/>
  </si>
  <si>
    <t>607-8422</t>
    <phoneticPr fontId="5"/>
  </si>
  <si>
    <t>京都市山科区御陵封ジ山町３－６０</t>
    <phoneticPr fontId="5"/>
  </si>
  <si>
    <t>京都府</t>
    <rPh sb="0" eb="2">
      <t>キョウト</t>
    </rPh>
    <rPh sb="2" eb="3">
      <t>フ</t>
    </rPh>
    <phoneticPr fontId="5"/>
  </si>
  <si>
    <t>前原 敏文</t>
    <phoneticPr fontId="5"/>
  </si>
  <si>
    <t>ジィ・アンド・ジィ株式会社</t>
    <phoneticPr fontId="5"/>
  </si>
  <si>
    <t>651-0086</t>
    <phoneticPr fontId="5"/>
  </si>
  <si>
    <t>神戸市中央区磯上通4-1-6 シオノギ神戸ビル2階</t>
    <phoneticPr fontId="5"/>
  </si>
  <si>
    <t>IT事業部　システム営業部</t>
    <phoneticPr fontId="5"/>
  </si>
  <si>
    <t>078-222-1041</t>
    <phoneticPr fontId="5"/>
  </si>
  <si>
    <t>078-222-1042</t>
    <phoneticPr fontId="5"/>
  </si>
  <si>
    <t>有限会社明湖</t>
    <phoneticPr fontId="5"/>
  </si>
  <si>
    <t>607-8422</t>
    <phoneticPr fontId="5"/>
  </si>
  <si>
    <t>京都府京都市山科区御陵封ジ山町３－６０</t>
    <phoneticPr fontId="5"/>
  </si>
  <si>
    <t>WV-S1531LNJ</t>
  </si>
  <si>
    <t>SLV63691</t>
  </si>
  <si>
    <t>SLV63692</t>
  </si>
  <si>
    <t>SLV63693</t>
  </si>
  <si>
    <t>消耗部品交換対象</t>
    <phoneticPr fontId="5"/>
  </si>
  <si>
    <t>消耗部品交換対象</t>
    <phoneticPr fontId="5"/>
  </si>
  <si>
    <t>ＰＴ営・営業２部３課</t>
    <phoneticPr fontId="5"/>
  </si>
  <si>
    <t>WV-S1531LNJ</t>
    <phoneticPr fontId="5"/>
  </si>
  <si>
    <t>23500548-001</t>
    <phoneticPr fontId="5"/>
  </si>
  <si>
    <t>WJ-NX100/2</t>
    <phoneticPr fontId="5"/>
  </si>
  <si>
    <t>ジィ・アンド・ジィ株式会社</t>
    <phoneticPr fontId="5"/>
  </si>
  <si>
    <t>072-592-0638</t>
  </si>
  <si>
    <t>072-592-0638</t>
    <phoneticPr fontId="5"/>
  </si>
  <si>
    <t>IPA20006</t>
    <phoneticPr fontId="5"/>
  </si>
  <si>
    <t>IPA20007</t>
    <phoneticPr fontId="5"/>
  </si>
  <si>
    <t>IPA20008</t>
    <phoneticPr fontId="5"/>
  </si>
  <si>
    <t>IPA20001</t>
    <phoneticPr fontId="5"/>
  </si>
  <si>
    <t>IPA20009</t>
    <phoneticPr fontId="5"/>
  </si>
  <si>
    <t>ＰＴ営・営業４部イン５課</t>
    <phoneticPr fontId="5"/>
  </si>
  <si>
    <t>緒方</t>
    <rPh sb="0" eb="2">
      <t>オガタ</t>
    </rPh>
    <phoneticPr fontId="5"/>
  </si>
  <si>
    <t>九州部１課</t>
    <phoneticPr fontId="5"/>
  </si>
  <si>
    <t>FSC</t>
    <phoneticPr fontId="5"/>
  </si>
  <si>
    <t>公益財団法人佐賀県地域産業支援センター　九州シンクロトロン光研究センター</t>
    <phoneticPr fontId="5"/>
  </si>
  <si>
    <t>鳥栖市弥生が丘8丁目7番地</t>
    <phoneticPr fontId="5"/>
  </si>
  <si>
    <t>佐賀県</t>
    <rPh sb="0" eb="3">
      <t>サガケン</t>
    </rPh>
    <phoneticPr fontId="5"/>
  </si>
  <si>
    <t>841-0005</t>
    <phoneticPr fontId="5"/>
  </si>
  <si>
    <t xml:space="preserve"> 総務課</t>
    <phoneticPr fontId="5"/>
  </si>
  <si>
    <t>村岡　真理子</t>
    <phoneticPr fontId="5"/>
  </si>
  <si>
    <t>0942-83-5017</t>
    <phoneticPr fontId="5"/>
  </si>
  <si>
    <t>0942-83-5196</t>
    <phoneticPr fontId="5"/>
  </si>
  <si>
    <t>富士警備保障株式会社</t>
    <phoneticPr fontId="5"/>
  </si>
  <si>
    <t>849-0937</t>
    <phoneticPr fontId="5"/>
  </si>
  <si>
    <t>佐賀県佐賀市鍋島２丁目５－２１</t>
    <phoneticPr fontId="5"/>
  </si>
  <si>
    <t>営業部システム課</t>
    <phoneticPr fontId="5"/>
  </si>
  <si>
    <t>0952-31-3251</t>
    <phoneticPr fontId="5"/>
  </si>
  <si>
    <t>0952-32-1934</t>
    <phoneticPr fontId="5"/>
  </si>
  <si>
    <t>公益財団法人佐賀県地域産業支援センター　九州シンクロトロン光研究センター</t>
    <phoneticPr fontId="5"/>
  </si>
  <si>
    <t>841-0005</t>
    <phoneticPr fontId="5"/>
  </si>
  <si>
    <t>佐賀県鳥栖市弥生が丘8丁目7番地</t>
    <phoneticPr fontId="5"/>
  </si>
  <si>
    <t>0942-83-5017</t>
    <phoneticPr fontId="5"/>
  </si>
  <si>
    <t>23574348-001</t>
    <phoneticPr fontId="5"/>
  </si>
  <si>
    <t>TCV15949</t>
  </si>
  <si>
    <t>TCV15987</t>
  </si>
  <si>
    <t>TCV15994</t>
  </si>
  <si>
    <t>TCV16017</t>
  </si>
  <si>
    <t>TCV16021</t>
  </si>
  <si>
    <t>TCV16022</t>
  </si>
  <si>
    <t>TCV16036</t>
  </si>
  <si>
    <t>23574348-001</t>
    <phoneticPr fontId="5"/>
  </si>
  <si>
    <t>公益財団法人佐賀県地域産業支援センター　九州シンクロトロン光研究センター</t>
    <phoneticPr fontId="5"/>
  </si>
  <si>
    <t>富士警備保障株式会社</t>
    <phoneticPr fontId="5"/>
  </si>
  <si>
    <t>WV-S1511LNJ</t>
    <phoneticPr fontId="5"/>
  </si>
  <si>
    <t>WV-S2111L</t>
  </si>
  <si>
    <t>WV-S2111L</t>
    <phoneticPr fontId="5"/>
  </si>
  <si>
    <t>WJ-NX200/4</t>
    <phoneticPr fontId="5"/>
  </si>
  <si>
    <t>SLV54718</t>
    <phoneticPr fontId="5"/>
  </si>
  <si>
    <t>神宮前１２３ビル</t>
    <phoneticPr fontId="5"/>
  </si>
  <si>
    <t>FSC</t>
    <phoneticPr fontId="5"/>
  </si>
  <si>
    <t>首都圏２部１課</t>
    <phoneticPr fontId="5"/>
  </si>
  <si>
    <t>首都圏２部１課</t>
    <phoneticPr fontId="5"/>
  </si>
  <si>
    <t>ＰＴ営・営業６部２課</t>
    <phoneticPr fontId="5"/>
  </si>
  <si>
    <t>遠藤</t>
    <rPh sb="0" eb="2">
      <t>エンドウ</t>
    </rPh>
    <phoneticPr fontId="5"/>
  </si>
  <si>
    <t>150-0001</t>
    <phoneticPr fontId="5"/>
  </si>
  <si>
    <t>渋谷区神宮前１－１０－３７</t>
    <phoneticPr fontId="5"/>
  </si>
  <si>
    <t>東京都</t>
    <rPh sb="0" eb="3">
      <t>トウキョウト</t>
    </rPh>
    <phoneticPr fontId="5"/>
  </si>
  <si>
    <t>パナソニック株式会社　ライフソリューションズ社</t>
    <phoneticPr fontId="5"/>
  </si>
  <si>
    <t>東京都港区東新橋1-5-1　パナソニック汐留ビル</t>
    <phoneticPr fontId="5"/>
  </si>
  <si>
    <t>105-8301</t>
    <phoneticPr fontId="5"/>
  </si>
  <si>
    <t>東京特需営業所</t>
    <phoneticPr fontId="5"/>
  </si>
  <si>
    <t>03-6218-1590</t>
    <phoneticPr fontId="5"/>
  </si>
  <si>
    <t>03-6218-1589</t>
    <phoneticPr fontId="5"/>
  </si>
  <si>
    <t>相鉄企業株式会社</t>
    <phoneticPr fontId="5"/>
  </si>
  <si>
    <t>営業開発部　首都圏担当</t>
    <phoneticPr fontId="5"/>
  </si>
  <si>
    <t>03-5157-2617</t>
    <phoneticPr fontId="5"/>
  </si>
  <si>
    <t>東京都新橋二丁目１０－５新橋原ビル６階</t>
    <rPh sb="0" eb="3">
      <t>トウキョウト</t>
    </rPh>
    <phoneticPr fontId="5"/>
  </si>
  <si>
    <t>03-5175-2618</t>
    <phoneticPr fontId="5"/>
  </si>
  <si>
    <t>23575441-001</t>
    <phoneticPr fontId="5"/>
  </si>
  <si>
    <t>TCV41771</t>
  </si>
  <si>
    <t>TCV41762</t>
  </si>
  <si>
    <t>TBV05422</t>
  </si>
  <si>
    <t>SLV54698</t>
  </si>
  <si>
    <t>SLV54694</t>
  </si>
  <si>
    <t>SLV54843</t>
  </si>
  <si>
    <t>SLV54716</t>
  </si>
  <si>
    <t>SKV18245</t>
  </si>
  <si>
    <t>WV-S4550L</t>
  </si>
  <si>
    <t>TCV48933</t>
  </si>
  <si>
    <t>TCV48931</t>
  </si>
  <si>
    <t>TCV48971</t>
  </si>
  <si>
    <t>TCV47217</t>
  </si>
  <si>
    <t>TCV48917</t>
  </si>
  <si>
    <t>WJ-GXE100</t>
  </si>
  <si>
    <t>TCV01214</t>
  </si>
  <si>
    <t>TCV01232</t>
  </si>
  <si>
    <t>TCV01213</t>
  </si>
  <si>
    <t>株式会社富士通エフサス</t>
    <phoneticPr fontId="5"/>
  </si>
  <si>
    <t>102-8305</t>
    <phoneticPr fontId="5"/>
  </si>
  <si>
    <t>千代田区九段南1-2-1　九段第3合同庁舎18階</t>
    <phoneticPr fontId="5"/>
  </si>
  <si>
    <t>東京-CS</t>
    <phoneticPr fontId="5"/>
  </si>
  <si>
    <t>池田肇</t>
    <phoneticPr fontId="5"/>
  </si>
  <si>
    <t>090-6795-2867</t>
    <phoneticPr fontId="5"/>
  </si>
  <si>
    <t>パナソニックＬＳネットワークス株式会社</t>
    <phoneticPr fontId="5"/>
  </si>
  <si>
    <t>東京都港区東新橋２－１２－７　住友東新橋ビル２号館</t>
    <phoneticPr fontId="5"/>
  </si>
  <si>
    <t>105-0021</t>
    <phoneticPr fontId="5"/>
  </si>
  <si>
    <t>営業部</t>
    <phoneticPr fontId="5"/>
  </si>
  <si>
    <t>03-6402-5300</t>
    <phoneticPr fontId="5"/>
  </si>
  <si>
    <t>03-6402-5305</t>
    <phoneticPr fontId="5"/>
  </si>
  <si>
    <t>東京都千代田区九段南1-2-1　九段第3合同庁舎18階</t>
    <rPh sb="0" eb="3">
      <t>トウキョウト</t>
    </rPh>
    <phoneticPr fontId="5"/>
  </si>
  <si>
    <t>23580118-001</t>
    <phoneticPr fontId="5"/>
  </si>
  <si>
    <t>TBV23683</t>
  </si>
  <si>
    <t>TBC23715</t>
  </si>
  <si>
    <t>WV-S4550L</t>
    <phoneticPr fontId="5"/>
  </si>
  <si>
    <t>WV-S2110J</t>
    <phoneticPr fontId="5"/>
  </si>
  <si>
    <t>WV-S2110J</t>
    <phoneticPr fontId="5"/>
  </si>
  <si>
    <t>ＰＴ営・営業６部２課</t>
    <phoneticPr fontId="5"/>
  </si>
  <si>
    <t>パナソニック株式会社　ライフソリューションズ社</t>
    <phoneticPr fontId="5"/>
  </si>
  <si>
    <t>神宮前１２３ビル</t>
    <phoneticPr fontId="5"/>
  </si>
  <si>
    <t>WV-S1511LNJ</t>
    <phoneticPr fontId="5"/>
  </si>
  <si>
    <t>WV-S2111L</t>
    <phoneticPr fontId="5"/>
  </si>
  <si>
    <t>WV-S2111LD</t>
    <phoneticPr fontId="5"/>
  </si>
  <si>
    <t>WJ-GXE100</t>
    <phoneticPr fontId="5"/>
  </si>
  <si>
    <t>WJ-NX200/2</t>
    <phoneticPr fontId="5"/>
  </si>
  <si>
    <t>株式会社富士通エフサス</t>
    <phoneticPr fontId="5"/>
  </si>
  <si>
    <t>WJ-NX100/05</t>
    <phoneticPr fontId="5"/>
  </si>
  <si>
    <t>IPA20010</t>
    <phoneticPr fontId="5"/>
  </si>
  <si>
    <t>FSC</t>
    <phoneticPr fontId="5"/>
  </si>
  <si>
    <t>日野市役所</t>
  </si>
  <si>
    <t>191-0016</t>
  </si>
  <si>
    <t>191-8686</t>
  </si>
  <si>
    <t>東京都日野市神明1-11-16 防災情報センター</t>
  </si>
  <si>
    <t>総務部　情報システム課</t>
  </si>
  <si>
    <t>中村</t>
  </si>
  <si>
    <t>042-514-8969</t>
  </si>
  <si>
    <t>042-582-0917</t>
  </si>
  <si>
    <t>日野市神明1-11-16 防災情報センター</t>
    <phoneticPr fontId="5"/>
  </si>
  <si>
    <t>東京都</t>
    <phoneticPr fontId="5"/>
  </si>
  <si>
    <t>日野市神明1-12-1</t>
    <phoneticPr fontId="5"/>
  </si>
  <si>
    <t>パナソニックＬＳネットワークス株式会社</t>
    <phoneticPr fontId="5"/>
  </si>
  <si>
    <t>105-0021</t>
    <phoneticPr fontId="5"/>
  </si>
  <si>
    <t>東京都港区東新橋２－１２－７　住友東新橋ビル２号館</t>
    <phoneticPr fontId="5"/>
  </si>
  <si>
    <t>営業部</t>
    <rPh sb="0" eb="2">
      <t>エイギョウ</t>
    </rPh>
    <rPh sb="2" eb="3">
      <t>ブ</t>
    </rPh>
    <phoneticPr fontId="5"/>
  </si>
  <si>
    <t>03-6402-5300</t>
    <phoneticPr fontId="5"/>
  </si>
  <si>
    <t>03-6402-5305</t>
    <phoneticPr fontId="5"/>
  </si>
  <si>
    <t>23589116-001</t>
    <phoneticPr fontId="5"/>
  </si>
  <si>
    <t>WV-S4150</t>
  </si>
  <si>
    <t>TAV07201</t>
  </si>
  <si>
    <t>TAV07219</t>
  </si>
  <si>
    <t>SLV11674</t>
  </si>
  <si>
    <t>TAV07221</t>
  </si>
  <si>
    <t>TAV07226</t>
  </si>
  <si>
    <t>TAV07227</t>
  </si>
  <si>
    <t>WV-S4150</t>
    <phoneticPr fontId="5"/>
  </si>
  <si>
    <t>23589116-001</t>
    <phoneticPr fontId="5"/>
  </si>
  <si>
    <t>日野市役所</t>
    <phoneticPr fontId="5"/>
  </si>
  <si>
    <t>パナソニックＬＳネットワークス株式会社</t>
    <phoneticPr fontId="5"/>
  </si>
  <si>
    <t>WV-S4150</t>
    <phoneticPr fontId="5"/>
  </si>
  <si>
    <t>WV-S1110V</t>
    <phoneticPr fontId="5"/>
  </si>
  <si>
    <t>WJ-NX300/8</t>
    <phoneticPr fontId="5"/>
  </si>
  <si>
    <t>ＰＴ営・営業４部イン３課</t>
    <phoneticPr fontId="5"/>
  </si>
  <si>
    <t>IPA20011</t>
    <phoneticPr fontId="5"/>
  </si>
  <si>
    <t>村上</t>
    <rPh sb="0" eb="2">
      <t>ムラカミ</t>
    </rPh>
    <phoneticPr fontId="5"/>
  </si>
  <si>
    <t>中日本部２課</t>
    <phoneticPr fontId="5"/>
  </si>
  <si>
    <t xml:space="preserve">三菱重工株式会社 大江工場   </t>
    <phoneticPr fontId="5"/>
  </si>
  <si>
    <t>455-0024</t>
    <phoneticPr fontId="5"/>
  </si>
  <si>
    <t>名古屋市港区大江町１０</t>
    <phoneticPr fontId="5"/>
  </si>
  <si>
    <t>愛知県</t>
    <phoneticPr fontId="5"/>
  </si>
  <si>
    <t xml:space="preserve">三重重工内 ＡＬＳＯＫ詰所 </t>
    <phoneticPr fontId="5"/>
  </si>
  <si>
    <t>東 八周男</t>
    <phoneticPr fontId="5"/>
  </si>
  <si>
    <t>090-444-5128</t>
    <phoneticPr fontId="5"/>
  </si>
  <si>
    <t>綜合警備保障株式会社</t>
    <phoneticPr fontId="5"/>
  </si>
  <si>
    <t>453-0851</t>
    <phoneticPr fontId="5"/>
  </si>
  <si>
    <t>愛知県名古屋市中村区畑江町７－１－１</t>
    <phoneticPr fontId="5"/>
  </si>
  <si>
    <t>名古屋支社</t>
    <phoneticPr fontId="5"/>
  </si>
  <si>
    <t>052-486-6100</t>
    <phoneticPr fontId="5"/>
  </si>
  <si>
    <t>052-486-6109</t>
    <phoneticPr fontId="5"/>
  </si>
  <si>
    <t>三菱重工株式会社 大江工場</t>
    <phoneticPr fontId="5"/>
  </si>
  <si>
    <t>455-0024</t>
    <phoneticPr fontId="5"/>
  </si>
  <si>
    <t>愛知県名古屋市港区大江町１０</t>
    <phoneticPr fontId="5"/>
  </si>
  <si>
    <t>名古屋支社</t>
    <phoneticPr fontId="5"/>
  </si>
  <si>
    <t>090-444-5128</t>
    <phoneticPr fontId="5"/>
  </si>
  <si>
    <t>23549230-002</t>
    <phoneticPr fontId="5"/>
  </si>
  <si>
    <t>WV-S6530NJ</t>
    <phoneticPr fontId="5"/>
  </si>
  <si>
    <t>WV-S1531LNJ</t>
    <phoneticPr fontId="5"/>
  </si>
  <si>
    <t xml:space="preserve">三菱重工株式会社 大江工場   </t>
    <phoneticPr fontId="5"/>
  </si>
  <si>
    <t>23549230-002</t>
    <phoneticPr fontId="5"/>
  </si>
  <si>
    <t>WV-S6530NJ</t>
    <phoneticPr fontId="5"/>
  </si>
  <si>
    <t>綜合警備保障株式会社</t>
    <phoneticPr fontId="5"/>
  </si>
  <si>
    <t>WV-S1531LNJ</t>
    <phoneticPr fontId="5"/>
  </si>
  <si>
    <t>TAV23526</t>
    <phoneticPr fontId="5"/>
  </si>
  <si>
    <t>TAV23527</t>
    <phoneticPr fontId="5"/>
  </si>
  <si>
    <t>TCVO0532</t>
    <phoneticPr fontId="5"/>
  </si>
  <si>
    <t>TCVO0447</t>
    <phoneticPr fontId="5"/>
  </si>
  <si>
    <t>IPA20012</t>
    <phoneticPr fontId="5"/>
  </si>
  <si>
    <t>ＰＴ営・営業２部３課</t>
    <phoneticPr fontId="5"/>
  </si>
  <si>
    <t>FSC</t>
    <phoneticPr fontId="5"/>
  </si>
  <si>
    <t>関西１部２課</t>
    <phoneticPr fontId="5"/>
  </si>
  <si>
    <t>671-1121</t>
    <phoneticPr fontId="5"/>
  </si>
  <si>
    <t>姫路市広畑区東新町1-42</t>
    <phoneticPr fontId="5"/>
  </si>
  <si>
    <t>兵庫県</t>
    <rPh sb="0" eb="3">
      <t>ヒョウゴケン</t>
    </rPh>
    <phoneticPr fontId="5"/>
  </si>
  <si>
    <t>東　直哉</t>
    <phoneticPr fontId="5"/>
  </si>
  <si>
    <t>079-236-1471</t>
  </si>
  <si>
    <t>079-236-1471</t>
    <phoneticPr fontId="5"/>
  </si>
  <si>
    <t>ＹＢＳ株式会社</t>
    <phoneticPr fontId="5"/>
  </si>
  <si>
    <t>671-1116</t>
    <phoneticPr fontId="5"/>
  </si>
  <si>
    <t>兵庫県姫路市広畑区正門通3-6-2</t>
    <phoneticPr fontId="5"/>
  </si>
  <si>
    <t>デジタルサイネージソリューション</t>
    <phoneticPr fontId="5"/>
  </si>
  <si>
    <t>079-239-9961</t>
    <phoneticPr fontId="5"/>
  </si>
  <si>
    <t>兵庫県姫路市広畑区東新町1-42</t>
    <phoneticPr fontId="5"/>
  </si>
  <si>
    <t>23591728-001</t>
    <phoneticPr fontId="5"/>
  </si>
  <si>
    <t>WJ-NX200/05</t>
    <phoneticPr fontId="5"/>
  </si>
  <si>
    <t>TCV09948</t>
  </si>
  <si>
    <t>TCV09959</t>
  </si>
  <si>
    <t>TCV09964</t>
  </si>
  <si>
    <t>TCV09989</t>
  </si>
  <si>
    <t>WV-S2110RJ</t>
  </si>
  <si>
    <t>健康社員食堂 百花</t>
    <phoneticPr fontId="5"/>
  </si>
  <si>
    <t>WV-S2110RJ</t>
    <phoneticPr fontId="5"/>
  </si>
  <si>
    <t>IPA20013</t>
    <phoneticPr fontId="5"/>
  </si>
  <si>
    <t>第１営・営業２部１課</t>
    <phoneticPr fontId="5"/>
  </si>
  <si>
    <t>鈴木</t>
    <phoneticPr fontId="5"/>
  </si>
  <si>
    <t>東日本部２課</t>
    <phoneticPr fontId="5"/>
  </si>
  <si>
    <t>長和町役場　道の駅マルメロの駅ながと</t>
    <phoneticPr fontId="5"/>
  </si>
  <si>
    <t>386-0603</t>
    <phoneticPr fontId="5"/>
  </si>
  <si>
    <t>長野市小県郡長和町古町２６４３－３</t>
    <phoneticPr fontId="5"/>
  </si>
  <si>
    <t>長野県</t>
    <rPh sb="0" eb="3">
      <t>ナガノケン</t>
    </rPh>
    <phoneticPr fontId="5"/>
  </si>
  <si>
    <t>0268-75-8735</t>
    <phoneticPr fontId="5"/>
  </si>
  <si>
    <t>0268-75-8736</t>
    <phoneticPr fontId="5"/>
  </si>
  <si>
    <t>新保</t>
    <phoneticPr fontId="5"/>
  </si>
  <si>
    <t>扶桑電通株式会社</t>
    <phoneticPr fontId="5"/>
  </si>
  <si>
    <t>新潟県新潟市中央区米山３－１－６３　マルヤマビル</t>
    <phoneticPr fontId="5"/>
  </si>
  <si>
    <t>025-247-0251</t>
    <phoneticPr fontId="5"/>
  </si>
  <si>
    <t>025-246-0799</t>
    <phoneticPr fontId="5"/>
  </si>
  <si>
    <t>950-0916</t>
    <phoneticPr fontId="5"/>
  </si>
  <si>
    <t>長野県長野市小県郡長和町古町２６４３－３</t>
    <phoneticPr fontId="5"/>
  </si>
  <si>
    <t>23556988-004</t>
    <phoneticPr fontId="5"/>
  </si>
  <si>
    <t>TCV27664</t>
  </si>
  <si>
    <t>TCV27669</t>
  </si>
  <si>
    <t>TCV27674</t>
  </si>
  <si>
    <t>WV-S1111</t>
  </si>
  <si>
    <t>TCV11045</t>
  </si>
  <si>
    <t>TCV11088</t>
  </si>
  <si>
    <t>WV-S4150</t>
    <phoneticPr fontId="5"/>
  </si>
  <si>
    <t>WV-S1111</t>
    <phoneticPr fontId="5"/>
  </si>
  <si>
    <t>WJ-NX200/4</t>
    <phoneticPr fontId="5"/>
  </si>
  <si>
    <t>23575026-001</t>
    <phoneticPr fontId="5"/>
  </si>
  <si>
    <t>IPA20014</t>
  </si>
  <si>
    <t>23601625-001</t>
    <phoneticPr fontId="5"/>
  </si>
  <si>
    <t>ＰＴ営・営業６部２課</t>
    <phoneticPr fontId="5"/>
  </si>
  <si>
    <t>新玉</t>
    <phoneticPr fontId="5"/>
  </si>
  <si>
    <t>三井不動産ビルマネジメント株式会社</t>
    <phoneticPr fontId="5"/>
  </si>
  <si>
    <t>中央区日本橋室町２丁目１－１</t>
    <phoneticPr fontId="5"/>
  </si>
  <si>
    <t>103-0022</t>
    <phoneticPr fontId="5"/>
  </si>
  <si>
    <t>東京都</t>
    <rPh sb="0" eb="3">
      <t>トウキョウト</t>
    </rPh>
    <phoneticPr fontId="5"/>
  </si>
  <si>
    <t>三井情報株式会社</t>
    <phoneticPr fontId="5"/>
  </si>
  <si>
    <t>東京都港区愛宕2-5-1　愛宕グリーンヒルズMORIタワー13F</t>
    <phoneticPr fontId="5"/>
  </si>
  <si>
    <t>105-6215</t>
    <phoneticPr fontId="5"/>
  </si>
  <si>
    <t>不動産営業本部　不動産第二営業部　第二営業室</t>
    <phoneticPr fontId="5"/>
  </si>
  <si>
    <t>03-6376-1899</t>
    <phoneticPr fontId="5"/>
  </si>
  <si>
    <t>03-3435-0525</t>
    <phoneticPr fontId="5"/>
  </si>
  <si>
    <t>TCV03415</t>
  </si>
  <si>
    <t>TCV07068</t>
  </si>
  <si>
    <t>TBV24829</t>
  </si>
  <si>
    <t>TCV25170</t>
  </si>
  <si>
    <t>パナソニック株式会社　ライフソリューションズ社</t>
    <phoneticPr fontId="5"/>
  </si>
  <si>
    <t>東京都港区東新橋1丁目５番１号</t>
    <phoneticPr fontId="5"/>
  </si>
  <si>
    <t>105-8301</t>
    <phoneticPr fontId="5"/>
  </si>
  <si>
    <t>東部ソリューション営業所</t>
    <phoneticPr fontId="5"/>
  </si>
  <si>
    <t xml:space="preserve">03-6218-1478 </t>
    <phoneticPr fontId="5"/>
  </si>
  <si>
    <t>03-6218-1475</t>
    <phoneticPr fontId="5"/>
  </si>
  <si>
    <t>WV-S2110J</t>
    <phoneticPr fontId="5"/>
  </si>
  <si>
    <t>WV-S4150</t>
    <phoneticPr fontId="5"/>
  </si>
  <si>
    <t>WJ-NX100/2</t>
    <phoneticPr fontId="5"/>
  </si>
  <si>
    <t>IPA20014</t>
    <phoneticPr fontId="5"/>
  </si>
  <si>
    <t>IPA20015</t>
    <phoneticPr fontId="5"/>
  </si>
  <si>
    <t>ＰＴ営・営業６部６課</t>
    <phoneticPr fontId="5"/>
  </si>
  <si>
    <t>中村</t>
    <rPh sb="0" eb="2">
      <t>ナカムラ</t>
    </rPh>
    <phoneticPr fontId="5"/>
  </si>
  <si>
    <t>住友林業株式会社</t>
    <phoneticPr fontId="5"/>
  </si>
  <si>
    <t>那覇市泉崎1－20－1 那覇ビジネスセンター10階</t>
    <phoneticPr fontId="5"/>
  </si>
  <si>
    <t>900-0021</t>
    <phoneticPr fontId="5"/>
  </si>
  <si>
    <t>沖縄県</t>
    <rPh sb="0" eb="3">
      <t>オキナワケン</t>
    </rPh>
    <phoneticPr fontId="5"/>
  </si>
  <si>
    <t>品質保証部　沖縄コールセンター</t>
    <phoneticPr fontId="5"/>
  </si>
  <si>
    <t>新城　裕祥</t>
    <phoneticPr fontId="5"/>
  </si>
  <si>
    <t>098-918-2561</t>
    <phoneticPr fontId="5"/>
  </si>
  <si>
    <t>株式会社たけでん</t>
    <phoneticPr fontId="5"/>
  </si>
  <si>
    <t>大阪府大阪市中央区北浜2-3-6</t>
    <rPh sb="0" eb="3">
      <t>オオサカフ</t>
    </rPh>
    <phoneticPr fontId="5"/>
  </si>
  <si>
    <t>541-0041</t>
    <phoneticPr fontId="5"/>
  </si>
  <si>
    <t>大阪環境ソリューション第一営業所</t>
    <phoneticPr fontId="5"/>
  </si>
  <si>
    <t>06-6222-1151</t>
    <phoneticPr fontId="5"/>
  </si>
  <si>
    <t>06-6222-1161</t>
    <phoneticPr fontId="5"/>
  </si>
  <si>
    <t>沖縄県那覇市泉崎1－20－1 那覇ビジネスセンター10階</t>
    <phoneticPr fontId="5"/>
  </si>
  <si>
    <t>098-916-7010</t>
    <phoneticPr fontId="5"/>
  </si>
  <si>
    <t>WJ-NX300/16</t>
  </si>
  <si>
    <t>WJ-HXE400</t>
  </si>
  <si>
    <t>TBV04964</t>
  </si>
  <si>
    <t>WS-S4150</t>
  </si>
  <si>
    <t>SKV30883</t>
  </si>
  <si>
    <t>SKV30884</t>
  </si>
  <si>
    <t>SKV33405</t>
  </si>
  <si>
    <t>SKV33406</t>
  </si>
  <si>
    <t>TCV00860</t>
    <phoneticPr fontId="5"/>
  </si>
  <si>
    <t>TCV00922</t>
    <phoneticPr fontId="5"/>
  </si>
  <si>
    <t>TCV00581</t>
    <phoneticPr fontId="5"/>
  </si>
  <si>
    <t>TAV00811</t>
    <phoneticPr fontId="5"/>
  </si>
  <si>
    <t>TAV00800</t>
    <phoneticPr fontId="5"/>
  </si>
  <si>
    <t>TCV00589</t>
    <phoneticPr fontId="5"/>
  </si>
  <si>
    <t>IPA20016</t>
    <phoneticPr fontId="5"/>
  </si>
  <si>
    <t>ＰＴ営・営業６部２課</t>
    <phoneticPr fontId="5"/>
  </si>
  <si>
    <t>遠藤</t>
    <rPh sb="0" eb="2">
      <t>エンドウ</t>
    </rPh>
    <phoneticPr fontId="5"/>
  </si>
  <si>
    <t>パナソニック株式会社　ライフソリューションズ社</t>
    <phoneticPr fontId="5"/>
  </si>
  <si>
    <t>LIPPS 池袋店</t>
    <phoneticPr fontId="5"/>
  </si>
  <si>
    <t>170-0013</t>
    <phoneticPr fontId="5"/>
  </si>
  <si>
    <t>豊島区東池袋１－２３－１　アスライン池袋５Ｆ</t>
    <phoneticPr fontId="5"/>
  </si>
  <si>
    <t>東京都</t>
    <phoneticPr fontId="5"/>
  </si>
  <si>
    <t>03-5843-3689</t>
    <phoneticPr fontId="5"/>
  </si>
  <si>
    <t>島田　淳</t>
    <phoneticPr fontId="5"/>
  </si>
  <si>
    <t>105-8301</t>
    <phoneticPr fontId="5"/>
  </si>
  <si>
    <t>東京都港区東新橋1-5-1　パナソニック汐留ビル</t>
    <phoneticPr fontId="5"/>
  </si>
  <si>
    <t>東京特需営業所</t>
    <phoneticPr fontId="5"/>
  </si>
  <si>
    <t>03-6218-1590</t>
    <phoneticPr fontId="5"/>
  </si>
  <si>
    <t>03-6218-1589</t>
    <phoneticPr fontId="5"/>
  </si>
  <si>
    <t>TEV08757</t>
  </si>
  <si>
    <t>TCV42785</t>
  </si>
  <si>
    <t>TDV35257</t>
  </si>
  <si>
    <t>23619968-001</t>
    <phoneticPr fontId="5"/>
  </si>
  <si>
    <t>WV-S3110J</t>
    <phoneticPr fontId="5"/>
  </si>
  <si>
    <t>WJ-NX100/05</t>
    <phoneticPr fontId="5"/>
  </si>
  <si>
    <t>WV-S3130J</t>
    <phoneticPr fontId="5"/>
  </si>
  <si>
    <t>IPA20014</t>
    <phoneticPr fontId="5"/>
  </si>
  <si>
    <t>IPA20017</t>
    <phoneticPr fontId="5"/>
  </si>
  <si>
    <t>第２営・通信部１課</t>
    <phoneticPr fontId="5"/>
  </si>
  <si>
    <t>吉田</t>
    <rPh sb="0" eb="2">
      <t>ヨシダ</t>
    </rPh>
    <phoneticPr fontId="5"/>
  </si>
  <si>
    <t>株式会社NTTデータ</t>
    <phoneticPr fontId="5"/>
  </si>
  <si>
    <t>183-0044</t>
    <phoneticPr fontId="5"/>
  </si>
  <si>
    <t>府中市日鋼町1-1府中ヒューリックタワー15階</t>
    <phoneticPr fontId="5"/>
  </si>
  <si>
    <t>東京都</t>
    <rPh sb="0" eb="3">
      <t>トウキョウト</t>
    </rPh>
    <phoneticPr fontId="5"/>
  </si>
  <si>
    <t>第一金融事業本部　保険ＩＴビジネス事業部</t>
    <phoneticPr fontId="5"/>
  </si>
  <si>
    <t>福田　哲也　</t>
    <phoneticPr fontId="5"/>
  </si>
  <si>
    <t>042-310-9604</t>
    <phoneticPr fontId="5"/>
  </si>
  <si>
    <t>NTTデータカスタマサービス株式会社</t>
    <phoneticPr fontId="5"/>
  </si>
  <si>
    <t>東京都江東区枝川1-9-4 住友不動産豊洲TKビル 6Ｆ</t>
    <phoneticPr fontId="5"/>
  </si>
  <si>
    <t>135-0051</t>
    <phoneticPr fontId="5"/>
  </si>
  <si>
    <t>ファシリティエンジニアリング事業部</t>
    <phoneticPr fontId="5"/>
  </si>
  <si>
    <t>03-5690-2465</t>
    <phoneticPr fontId="5"/>
  </si>
  <si>
    <t>03-5690-5435</t>
    <phoneticPr fontId="5"/>
  </si>
  <si>
    <t>東京都府中市日鋼町1-1府中ヒューリックタワー15階</t>
    <phoneticPr fontId="5"/>
  </si>
  <si>
    <t>23608367-001</t>
    <phoneticPr fontId="5"/>
  </si>
  <si>
    <t>WJ-NX200/4</t>
    <phoneticPr fontId="5"/>
  </si>
  <si>
    <t>WV-S2110J</t>
    <phoneticPr fontId="5"/>
  </si>
  <si>
    <t>IPS20004</t>
    <phoneticPr fontId="14"/>
  </si>
  <si>
    <t>TFV34198</t>
    <phoneticPr fontId="14"/>
  </si>
  <si>
    <t>23625458-001</t>
    <phoneticPr fontId="14"/>
  </si>
  <si>
    <t>IPS20003の追加設置分</t>
    <rPh sb="9" eb="11">
      <t>ツイカ</t>
    </rPh>
    <rPh sb="11" eb="13">
      <t>セッチ</t>
    </rPh>
    <rPh sb="13" eb="14">
      <t>ブン</t>
    </rPh>
    <phoneticPr fontId="14"/>
  </si>
  <si>
    <t>IPA20018</t>
    <phoneticPr fontId="5"/>
  </si>
  <si>
    <t>法人営・西日本部２課</t>
    <phoneticPr fontId="5"/>
  </si>
  <si>
    <t>藤本(水戸)</t>
    <rPh sb="0" eb="2">
      <t>フジモト</t>
    </rPh>
    <rPh sb="3" eb="5">
      <t>ミズト</t>
    </rPh>
    <phoneticPr fontId="5"/>
  </si>
  <si>
    <t>関西１部２課</t>
    <phoneticPr fontId="5"/>
  </si>
  <si>
    <t>株式会社ＪＲ西日本ＩＴソリューションズ</t>
    <phoneticPr fontId="5"/>
  </si>
  <si>
    <t>532-0003</t>
    <phoneticPr fontId="5"/>
  </si>
  <si>
    <t>大阪府</t>
    <phoneticPr fontId="5"/>
  </si>
  <si>
    <t>大阪市淀川区宮原4丁目１番6号　アクロス新大阪５階</t>
    <phoneticPr fontId="5"/>
  </si>
  <si>
    <t>品質管理部　品質管理グループ</t>
    <phoneticPr fontId="5"/>
  </si>
  <si>
    <t>奥瀬　信彦</t>
    <phoneticPr fontId="5"/>
  </si>
  <si>
    <t>06-6150-3070</t>
    <phoneticPr fontId="5"/>
  </si>
  <si>
    <t>日本電気株式会社</t>
    <phoneticPr fontId="5"/>
  </si>
  <si>
    <t>540-8551</t>
    <phoneticPr fontId="5"/>
  </si>
  <si>
    <t>大阪府大阪市中央区城見1-4-24　NEC関西ビル33F</t>
    <phoneticPr fontId="5"/>
  </si>
  <si>
    <t>交通・物流ソリューション事業部　　第四インテグレーション部</t>
    <phoneticPr fontId="5"/>
  </si>
  <si>
    <t>06-6945-3156</t>
    <phoneticPr fontId="5"/>
  </si>
  <si>
    <t>大阪府大阪市淀川区宮原4丁目１番6号　アクロス新大阪５階</t>
    <phoneticPr fontId="5"/>
  </si>
  <si>
    <t>23636336-001</t>
    <phoneticPr fontId="5"/>
  </si>
  <si>
    <t>TCV46149</t>
    <phoneticPr fontId="5"/>
  </si>
  <si>
    <t>TCV33287</t>
    <phoneticPr fontId="5"/>
  </si>
  <si>
    <t>IPN20002</t>
    <phoneticPr fontId="5"/>
  </si>
  <si>
    <t>法人営・郵防部ＳＳ課</t>
  </si>
  <si>
    <t>有賀</t>
  </si>
  <si>
    <t>有賀</t>
    <rPh sb="0" eb="2">
      <t>アルガ</t>
    </rPh>
    <phoneticPr fontId="5"/>
  </si>
  <si>
    <t>まいばすけっと北新宿2丁目店</t>
  </si>
  <si>
    <t>まいばすけっと北新宿2丁目店</t>
    <phoneticPr fontId="5"/>
  </si>
  <si>
    <t>169-0074</t>
  </si>
  <si>
    <t>169-0074</t>
    <phoneticPr fontId="5"/>
  </si>
  <si>
    <t>新宿区北新宿２丁目２−２４</t>
  </si>
  <si>
    <t>新宿区北新宿２丁目２−２４</t>
    <phoneticPr fontId="5"/>
  </si>
  <si>
    <t>東京都</t>
  </si>
  <si>
    <t>東京都</t>
    <rPh sb="0" eb="3">
      <t>トウキョウト</t>
    </rPh>
    <phoneticPr fontId="5"/>
  </si>
  <si>
    <t>03-5332-3562</t>
  </si>
  <si>
    <t>03-5332-3562</t>
    <phoneticPr fontId="5"/>
  </si>
  <si>
    <t>綜合警備保障株式会社</t>
  </si>
  <si>
    <t>綜合警備保障株式会社</t>
    <phoneticPr fontId="5"/>
  </si>
  <si>
    <t>107-0051</t>
  </si>
  <si>
    <t>107-0051</t>
    <phoneticPr fontId="5"/>
  </si>
  <si>
    <t>東京都港区元赤坂１－６－６</t>
  </si>
  <si>
    <t>東京都港区元赤坂１－６－６</t>
    <phoneticPr fontId="5"/>
  </si>
  <si>
    <t>法人営業第一部　第三営業室</t>
  </si>
  <si>
    <t>法人営業第一部　第三営業室</t>
    <phoneticPr fontId="5"/>
  </si>
  <si>
    <t>TEV02153</t>
  </si>
  <si>
    <t>GG701760518N</t>
  </si>
  <si>
    <t>95C1C200165</t>
  </si>
  <si>
    <t>TEV18129</t>
  </si>
  <si>
    <t>23598677-002</t>
    <phoneticPr fontId="5"/>
  </si>
  <si>
    <t>WV-S2511LN</t>
    <phoneticPr fontId="5"/>
  </si>
  <si>
    <t>LCD-MF211ESB</t>
    <phoneticPr fontId="5"/>
  </si>
  <si>
    <t>PN252429</t>
    <phoneticPr fontId="5"/>
  </si>
  <si>
    <t>WJ-NX200V1</t>
    <phoneticPr fontId="5"/>
  </si>
  <si>
    <t>■i-Proケアパック管理表（Nパッケージ）</t>
    <rPh sb="11" eb="13">
      <t>カンリ</t>
    </rPh>
    <rPh sb="13" eb="14">
      <t>ヒョウ</t>
    </rPh>
    <phoneticPr fontId="5"/>
  </si>
  <si>
    <t>IPS20005</t>
    <phoneticPr fontId="14"/>
  </si>
  <si>
    <t>年間</t>
  </si>
  <si>
    <t>～</t>
  </si>
  <si>
    <t xml:space="preserve">03-3470-0694 </t>
    <phoneticPr fontId="14"/>
  </si>
  <si>
    <t>東京都新宿区北新宿２丁目２−２４</t>
    <phoneticPr fontId="14"/>
  </si>
  <si>
    <t>03-5332-3562</t>
    <phoneticPr fontId="14"/>
  </si>
  <si>
    <t>TEV22382</t>
  </si>
  <si>
    <t>TEV22428</t>
  </si>
  <si>
    <t>TEV22416</t>
  </si>
  <si>
    <t>TEV20610</t>
  </si>
  <si>
    <t>TEV22425</t>
  </si>
  <si>
    <t>TEV20698</t>
  </si>
  <si>
    <t>WV-S6110</t>
  </si>
  <si>
    <t>TFV02348</t>
  </si>
  <si>
    <t>TFV02316</t>
  </si>
  <si>
    <t>TFV02350</t>
  </si>
  <si>
    <t>TFV02362</t>
  </si>
  <si>
    <t>TFV02371</t>
  </si>
  <si>
    <t>TFV02343</t>
  </si>
  <si>
    <t>TFV02358</t>
  </si>
  <si>
    <t>Nパッケージ(IPN20002)同時申込</t>
    <rPh sb="16" eb="18">
      <t>ドウジ</t>
    </rPh>
    <rPh sb="18" eb="19">
      <t>モウ</t>
    </rPh>
    <rPh sb="19" eb="20">
      <t>コ</t>
    </rPh>
    <phoneticPr fontId="14"/>
  </si>
  <si>
    <t>23598677-003</t>
    <phoneticPr fontId="14"/>
  </si>
  <si>
    <t>WV-S3110J</t>
    <phoneticPr fontId="14"/>
  </si>
  <si>
    <t>WV-S6110</t>
    <phoneticPr fontId="14"/>
  </si>
  <si>
    <t>まいばすけっと北新宿2丁目店</t>
    <phoneticPr fontId="14"/>
  </si>
  <si>
    <t>綜合警備保障株式会社</t>
    <phoneticPr fontId="14"/>
  </si>
  <si>
    <t>IPA20019</t>
    <phoneticPr fontId="5"/>
  </si>
  <si>
    <t>WV-S1510</t>
  </si>
  <si>
    <t>TEV17088</t>
  </si>
  <si>
    <t>TEV17089</t>
  </si>
  <si>
    <t>TEV17090</t>
  </si>
  <si>
    <t>TEV17091</t>
  </si>
  <si>
    <t>WV-S1510</t>
    <phoneticPr fontId="5"/>
  </si>
  <si>
    <t>WJ-NX300/4</t>
    <phoneticPr fontId="5"/>
  </si>
  <si>
    <t>23636942-001</t>
    <phoneticPr fontId="5"/>
  </si>
  <si>
    <t>ＰＴ営・営業６部２課</t>
    <phoneticPr fontId="5"/>
  </si>
  <si>
    <t>臼井</t>
    <rPh sb="0" eb="2">
      <t>ウスイ</t>
    </rPh>
    <phoneticPr fontId="5"/>
  </si>
  <si>
    <t>富士電機株式会社</t>
    <phoneticPr fontId="5"/>
  </si>
  <si>
    <t>651-2271</t>
    <phoneticPr fontId="5"/>
  </si>
  <si>
    <t>神戸市西区高塚台四丁目1番地の1</t>
    <phoneticPr fontId="5"/>
  </si>
  <si>
    <t>兵庫県</t>
    <phoneticPr fontId="5"/>
  </si>
  <si>
    <t>ﾊﾟﾜｴﾚE)神戸工場)総務部)総務課</t>
    <phoneticPr fontId="5"/>
  </si>
  <si>
    <t>土谷　繁樹</t>
    <phoneticPr fontId="5"/>
  </si>
  <si>
    <t>078-991-2113</t>
    <phoneticPr fontId="5"/>
  </si>
  <si>
    <t>078-991-2157</t>
    <phoneticPr fontId="5"/>
  </si>
  <si>
    <t xml:space="preserve">ミツワ電機株式会社 </t>
    <phoneticPr fontId="5"/>
  </si>
  <si>
    <t>192-0032</t>
    <phoneticPr fontId="5"/>
  </si>
  <si>
    <t>東京都八王子市石川町２９５１－６</t>
    <rPh sb="0" eb="3">
      <t>トウキョウト</t>
    </rPh>
    <phoneticPr fontId="5"/>
  </si>
  <si>
    <t>八王子営業所</t>
    <phoneticPr fontId="5"/>
  </si>
  <si>
    <t>0426-31-5553</t>
    <phoneticPr fontId="5"/>
  </si>
  <si>
    <t>0426-31-5552</t>
    <phoneticPr fontId="5"/>
  </si>
  <si>
    <t>宝永電機株式会社</t>
    <phoneticPr fontId="5"/>
  </si>
  <si>
    <t>101-0044</t>
    <phoneticPr fontId="5"/>
  </si>
  <si>
    <t>東京都千代田区鍛冶町2丁目2番地2号 神田パークプラザ6階</t>
    <phoneticPr fontId="5"/>
  </si>
  <si>
    <t>東京支社　営業部第1課</t>
  </si>
  <si>
    <t>03-5296-5187　</t>
    <phoneticPr fontId="5"/>
  </si>
  <si>
    <t>03-5296-5277</t>
    <phoneticPr fontId="5"/>
  </si>
  <si>
    <t>TBV16746</t>
    <phoneticPr fontId="5"/>
  </si>
  <si>
    <t>IPA20020</t>
    <phoneticPr fontId="5"/>
  </si>
  <si>
    <t>ＰＴ営・営業７部３課</t>
    <phoneticPr fontId="5"/>
  </si>
  <si>
    <t>沖縄</t>
    <rPh sb="0" eb="2">
      <t>オキナワ</t>
    </rPh>
    <phoneticPr fontId="5"/>
  </si>
  <si>
    <t>名古屋市財政局</t>
    <phoneticPr fontId="5"/>
  </si>
  <si>
    <t>460-0012</t>
  </si>
  <si>
    <t>460-0012</t>
    <phoneticPr fontId="5"/>
  </si>
  <si>
    <t>名古屋市中区千代田１－５－８</t>
    <phoneticPr fontId="5"/>
  </si>
  <si>
    <t>税務部　税務システム整備室</t>
    <phoneticPr fontId="5"/>
  </si>
  <si>
    <t>猪子　直也</t>
    <phoneticPr fontId="5"/>
  </si>
  <si>
    <t>052-265-1110</t>
    <phoneticPr fontId="5"/>
  </si>
  <si>
    <t>株式会社富士通エフサス</t>
    <phoneticPr fontId="5"/>
  </si>
  <si>
    <t>450-6631</t>
    <phoneticPr fontId="5"/>
  </si>
  <si>
    <t>愛知県名古屋市中村区名駅１－３　ＪＲゲートタワー３７Ｆ</t>
    <rPh sb="0" eb="3">
      <t>アイチケン</t>
    </rPh>
    <phoneticPr fontId="5"/>
  </si>
  <si>
    <t>052-756-3870</t>
    <phoneticPr fontId="5"/>
  </si>
  <si>
    <t>東海支社　公共・社会基盤ビジネス部</t>
    <phoneticPr fontId="5"/>
  </si>
  <si>
    <t>愛知県名古屋市中区千代田１－５－８</t>
    <phoneticPr fontId="5"/>
  </si>
  <si>
    <t>23530751-001</t>
    <phoneticPr fontId="5"/>
  </si>
  <si>
    <t>TFV19091</t>
  </si>
  <si>
    <t>TFV19186</t>
  </si>
  <si>
    <t>WV-S3130J</t>
  </si>
  <si>
    <t>TFV31671</t>
  </si>
  <si>
    <t>TFV31680</t>
  </si>
  <si>
    <t>TGA06364</t>
  </si>
  <si>
    <t>TGA06366</t>
  </si>
  <si>
    <t>TGA06437</t>
  </si>
  <si>
    <t>TGA06439</t>
  </si>
  <si>
    <t>WV-S2131L</t>
    <phoneticPr fontId="5"/>
  </si>
  <si>
    <t>WV-S3130J</t>
    <phoneticPr fontId="5"/>
  </si>
  <si>
    <t>WJ-NX400K</t>
    <phoneticPr fontId="5"/>
  </si>
  <si>
    <t>WJ-HDU41S</t>
    <phoneticPr fontId="5"/>
  </si>
  <si>
    <t>IPS20006</t>
    <phoneticPr fontId="14"/>
  </si>
  <si>
    <t>ＰＴ営・業２部２課</t>
    <phoneticPr fontId="14"/>
  </si>
  <si>
    <t>石原</t>
    <rPh sb="0" eb="2">
      <t>イシハラ</t>
    </rPh>
    <phoneticPr fontId="14"/>
  </si>
  <si>
    <t>株式会社ニッセー</t>
  </si>
  <si>
    <t>421-0218</t>
  </si>
  <si>
    <t xml:space="preserve">静岡県焼津市下江留８９６−２ </t>
    <phoneticPr fontId="14"/>
  </si>
  <si>
    <t xml:space="preserve">焼津市下江留８９６−２ </t>
    <phoneticPr fontId="14"/>
  </si>
  <si>
    <t>静岡県</t>
    <phoneticPr fontId="14"/>
  </si>
  <si>
    <t>財務・総務部 総務</t>
    <phoneticPr fontId="14"/>
  </si>
  <si>
    <t>安間 康哲</t>
    <phoneticPr fontId="14"/>
  </si>
  <si>
    <t>054-622-1212</t>
  </si>
  <si>
    <t>054-622-5618</t>
    <phoneticPr fontId="14"/>
  </si>
  <si>
    <t>株式会社ニッセー（第７工場）</t>
  </si>
  <si>
    <t>421-0212</t>
    <phoneticPr fontId="14"/>
  </si>
  <si>
    <t>焼津市利右衛門１−１</t>
    <phoneticPr fontId="14"/>
  </si>
  <si>
    <t>株式会社ニッセー（第６工場）</t>
    <phoneticPr fontId="14"/>
  </si>
  <si>
    <t>焼津市下江留４０７−１</t>
    <phoneticPr fontId="14"/>
  </si>
  <si>
    <t>421-0218</t>
    <phoneticPr fontId="14"/>
  </si>
  <si>
    <t>株式会社TOKAIコミュニケーションズ</t>
    <phoneticPr fontId="14"/>
  </si>
  <si>
    <t>420-0034</t>
    <phoneticPr fontId="14"/>
  </si>
  <si>
    <t>静岡県静岡市葵区常磐町2丁目6-8</t>
    <phoneticPr fontId="14"/>
  </si>
  <si>
    <t>中日本事業部 営業二部</t>
    <phoneticPr fontId="14"/>
  </si>
  <si>
    <t>054-254-3881</t>
    <phoneticPr fontId="14"/>
  </si>
  <si>
    <t>054-254-3899</t>
  </si>
  <si>
    <t>株式会社ニッセー</t>
    <phoneticPr fontId="14"/>
  </si>
  <si>
    <t>054-622-1212</t>
    <phoneticPr fontId="14"/>
  </si>
  <si>
    <t>WV-S3530J</t>
  </si>
  <si>
    <t>TFV17312</t>
  </si>
  <si>
    <t>TFV17316</t>
  </si>
  <si>
    <t>TFV17518</t>
  </si>
  <si>
    <t>TFV17324</t>
  </si>
  <si>
    <t>TFV17336</t>
  </si>
  <si>
    <t>TFV17321</t>
  </si>
  <si>
    <t>TFV17334</t>
  </si>
  <si>
    <t>TFV17345</t>
  </si>
  <si>
    <t>TFV17346</t>
  </si>
  <si>
    <t>TFV17348</t>
  </si>
  <si>
    <t>TFV05543</t>
  </si>
  <si>
    <t>TFV17349</t>
  </si>
  <si>
    <t>23638732-001</t>
    <phoneticPr fontId="14"/>
  </si>
  <si>
    <t>株式会社ニッセー</t>
    <phoneticPr fontId="14"/>
  </si>
  <si>
    <t>株式会社ニッセー（第７工場）</t>
    <phoneticPr fontId="14"/>
  </si>
  <si>
    <t>WV-S3530J</t>
    <phoneticPr fontId="14"/>
  </si>
  <si>
    <t>WJ-NX300/16</t>
    <phoneticPr fontId="14"/>
  </si>
  <si>
    <t>WJ-NX200/6</t>
    <phoneticPr fontId="14"/>
  </si>
  <si>
    <t>WJ-NX200/4</t>
    <phoneticPr fontId="14"/>
  </si>
  <si>
    <t>TFV17310</t>
    <phoneticPr fontId="14"/>
  </si>
  <si>
    <t>TFV13335</t>
    <phoneticPr fontId="14"/>
  </si>
  <si>
    <t>TEV18166</t>
    <phoneticPr fontId="14"/>
  </si>
  <si>
    <t>TGV18615</t>
    <phoneticPr fontId="14"/>
  </si>
  <si>
    <t>IPN20003</t>
    <phoneticPr fontId="5"/>
  </si>
  <si>
    <t>法人営・郵防部ＳＳ課</t>
    <phoneticPr fontId="5"/>
  </si>
  <si>
    <t>ココファン・ナーサリー登戸</t>
    <phoneticPr fontId="5"/>
  </si>
  <si>
    <t>214-0014</t>
    <phoneticPr fontId="5"/>
  </si>
  <si>
    <t>川崎市多摩区登戸１６１２ー１</t>
    <phoneticPr fontId="5"/>
  </si>
  <si>
    <t>神奈川県</t>
    <rPh sb="0" eb="4">
      <t>カナガワケン</t>
    </rPh>
    <phoneticPr fontId="5"/>
  </si>
  <si>
    <t>044-930-1251</t>
    <phoneticPr fontId="5"/>
  </si>
  <si>
    <t>綜合警備保障株式会社</t>
    <phoneticPr fontId="5"/>
  </si>
  <si>
    <t>東京都港区元赤坂１－６－６</t>
    <phoneticPr fontId="5"/>
  </si>
  <si>
    <t>107-8511</t>
  </si>
  <si>
    <t>法人営業第二部　第三営業室</t>
    <phoneticPr fontId="5"/>
  </si>
  <si>
    <t>23663000-002</t>
    <phoneticPr fontId="5"/>
  </si>
  <si>
    <t>TGV35644</t>
  </si>
  <si>
    <t>THZ00636</t>
  </si>
  <si>
    <t>WV-S1110V</t>
  </si>
  <si>
    <t>TGV03176</t>
  </si>
  <si>
    <t>TGV05928</t>
  </si>
  <si>
    <t>TGV06048</t>
  </si>
  <si>
    <t>TGV06005</t>
  </si>
  <si>
    <t>TGV03165</t>
  </si>
  <si>
    <t>WV-S1110V</t>
    <phoneticPr fontId="5"/>
  </si>
  <si>
    <t>WJ-PU108</t>
    <phoneticPr fontId="5"/>
  </si>
  <si>
    <t>WJ-NX200V1</t>
    <phoneticPr fontId="5"/>
  </si>
  <si>
    <t>IPN20004</t>
    <phoneticPr fontId="5"/>
  </si>
  <si>
    <t>ココファン・ナーサリー花小金井</t>
    <phoneticPr fontId="5"/>
  </si>
  <si>
    <t>187-0002</t>
    <phoneticPr fontId="5"/>
  </si>
  <si>
    <t>小平市花小金井3丁目1-21-1</t>
    <phoneticPr fontId="5"/>
  </si>
  <si>
    <t>東京都</t>
    <rPh sb="0" eb="3">
      <t>トウキョウト</t>
    </rPh>
    <phoneticPr fontId="5"/>
  </si>
  <si>
    <t>042-451-7020</t>
    <phoneticPr fontId="5"/>
  </si>
  <si>
    <t>23664844-002</t>
    <phoneticPr fontId="5"/>
  </si>
  <si>
    <t>WJ-NX200V1</t>
  </si>
  <si>
    <t>TGV35645</t>
  </si>
  <si>
    <t>WJ-PU104</t>
  </si>
  <si>
    <t>TAZ00281</t>
  </si>
  <si>
    <t>TGV03304</t>
  </si>
  <si>
    <t>TGV03301</t>
  </si>
  <si>
    <t>TGV03385</t>
  </si>
  <si>
    <t>TGV05887</t>
  </si>
  <si>
    <t>IPN20005</t>
    <phoneticPr fontId="5"/>
  </si>
  <si>
    <t>ココファン・ナーサリー北上尾</t>
    <phoneticPr fontId="5"/>
  </si>
  <si>
    <t>362-0016</t>
    <phoneticPr fontId="5"/>
  </si>
  <si>
    <t>上尾市原新町４－２</t>
    <phoneticPr fontId="5"/>
  </si>
  <si>
    <t>埼玉県</t>
    <rPh sb="0" eb="3">
      <t>サイタマケン</t>
    </rPh>
    <phoneticPr fontId="5"/>
  </si>
  <si>
    <t>048-778-1885</t>
    <phoneticPr fontId="5"/>
  </si>
  <si>
    <t>23665886-002</t>
    <phoneticPr fontId="5"/>
  </si>
  <si>
    <t>TGV35649</t>
  </si>
  <si>
    <t>TAZ00283</t>
  </si>
  <si>
    <t>TGV06002</t>
  </si>
  <si>
    <t>TGV03261</t>
  </si>
  <si>
    <t>TGV03292</t>
  </si>
  <si>
    <t>TGV05878</t>
  </si>
  <si>
    <t>IPA20021</t>
    <phoneticPr fontId="5"/>
  </si>
  <si>
    <t>ＰＴ営・営業４部イン１課</t>
    <phoneticPr fontId="5"/>
  </si>
  <si>
    <t>安富</t>
    <rPh sb="0" eb="2">
      <t>ヤストミ</t>
    </rPh>
    <phoneticPr fontId="5"/>
  </si>
  <si>
    <t>九州部１課</t>
    <phoneticPr fontId="5"/>
  </si>
  <si>
    <t>長崎県南島原市役所南有馬衛生センター</t>
    <phoneticPr fontId="5"/>
  </si>
  <si>
    <t>859-2415</t>
    <phoneticPr fontId="5"/>
  </si>
  <si>
    <t>南島原市南有馬町1751</t>
    <phoneticPr fontId="5"/>
  </si>
  <si>
    <t>長崎県</t>
    <rPh sb="0" eb="3">
      <t>ナガサキケン</t>
    </rPh>
    <phoneticPr fontId="5"/>
  </si>
  <si>
    <t>0957-73-6645</t>
    <phoneticPr fontId="5"/>
  </si>
  <si>
    <t>東京エイブイサービス株式会社</t>
    <phoneticPr fontId="5"/>
  </si>
  <si>
    <t>154-0022</t>
    <phoneticPr fontId="5"/>
  </si>
  <si>
    <t>東京都世田谷区梅丘1-33-9モンド梅ヶ丘ビル4階</t>
    <phoneticPr fontId="5"/>
  </si>
  <si>
    <t>03-3427-3431</t>
    <phoneticPr fontId="5"/>
  </si>
  <si>
    <t>03-3428-4761</t>
    <phoneticPr fontId="5"/>
  </si>
  <si>
    <t>長崎県南島原市南有馬町1751</t>
    <phoneticPr fontId="5"/>
  </si>
  <si>
    <t>WV-S6530NJ</t>
  </si>
  <si>
    <t>TDV03111</t>
  </si>
  <si>
    <t>TDV03107</t>
  </si>
  <si>
    <t>TDV03105</t>
  </si>
  <si>
    <t>TDV03114</t>
  </si>
  <si>
    <t>23612278-001</t>
    <phoneticPr fontId="5"/>
  </si>
  <si>
    <t>WJ-NX200/2</t>
    <phoneticPr fontId="5"/>
  </si>
  <si>
    <t>WV-S6530NJ</t>
    <phoneticPr fontId="5"/>
  </si>
  <si>
    <t>IPS20007</t>
    <phoneticPr fontId="14"/>
  </si>
  <si>
    <t>ＰＴ営・営業４部４課</t>
    <phoneticPr fontId="14"/>
  </si>
  <si>
    <t>岡田</t>
    <rPh sb="0" eb="2">
      <t>オカダ</t>
    </rPh>
    <phoneticPr fontId="14"/>
  </si>
  <si>
    <t>社会医療法人真泉会今治第一病院</t>
    <phoneticPr fontId="14"/>
  </si>
  <si>
    <t>794-0052</t>
    <phoneticPr fontId="14"/>
  </si>
  <si>
    <t>今治市宮下町１丁目１番２１号</t>
    <phoneticPr fontId="14"/>
  </si>
  <si>
    <t>愛媛県</t>
    <rPh sb="0" eb="3">
      <t>エヒメケン</t>
    </rPh>
    <phoneticPr fontId="14"/>
  </si>
  <si>
    <t>事務部　総務課</t>
  </si>
  <si>
    <t>事務部　総務課</t>
    <phoneticPr fontId="14"/>
  </si>
  <si>
    <t>武田</t>
    <phoneticPr fontId="14"/>
  </si>
  <si>
    <t>0898-23-2000</t>
    <phoneticPr fontId="14"/>
  </si>
  <si>
    <t>愛媛綜合警備保障株式会社</t>
    <phoneticPr fontId="14"/>
  </si>
  <si>
    <t>790-0054</t>
    <phoneticPr fontId="14"/>
  </si>
  <si>
    <t>今治支社</t>
    <phoneticPr fontId="14"/>
  </si>
  <si>
    <t>0898-23-2254</t>
    <phoneticPr fontId="14"/>
  </si>
  <si>
    <t xml:space="preserve"> 社会医療法人真泉会今治第一病院 </t>
    <phoneticPr fontId="14"/>
  </si>
  <si>
    <t>愛媛県今治市宮下町１丁目１番２１号</t>
    <phoneticPr fontId="14"/>
  </si>
  <si>
    <t>23517432-001</t>
    <phoneticPr fontId="14"/>
  </si>
  <si>
    <t>TCV13937</t>
  </si>
  <si>
    <t>TCV33326</t>
  </si>
  <si>
    <t>WV-X4171</t>
    <phoneticPr fontId="14"/>
  </si>
  <si>
    <t>WJ-NX300/8</t>
    <phoneticPr fontId="14"/>
  </si>
  <si>
    <t>IPS20008</t>
    <phoneticPr fontId="14"/>
  </si>
  <si>
    <t>株式会社イトウ</t>
    <phoneticPr fontId="14"/>
  </si>
  <si>
    <t>790-0101</t>
    <phoneticPr fontId="14"/>
  </si>
  <si>
    <t>四国中央市川之江町９－１</t>
    <phoneticPr fontId="14"/>
  </si>
  <si>
    <t>愛媛県</t>
    <phoneticPr fontId="14"/>
  </si>
  <si>
    <t>猪原　一美</t>
    <phoneticPr fontId="14"/>
  </si>
  <si>
    <t>取締役部長</t>
    <phoneticPr fontId="14"/>
  </si>
  <si>
    <t>0896-58-1094</t>
    <phoneticPr fontId="14"/>
  </si>
  <si>
    <t>愛媛綜合警備保障株式会社</t>
    <phoneticPr fontId="14"/>
  </si>
  <si>
    <t>愛媛県松山市空港通り二丁目６番２７号</t>
    <rPh sb="0" eb="3">
      <t>エヒメケン</t>
    </rPh>
    <phoneticPr fontId="14"/>
  </si>
  <si>
    <t>愛媛県松山市空港通り二丁目６番２７号</t>
    <phoneticPr fontId="14"/>
  </si>
  <si>
    <t>四国中央支社</t>
    <phoneticPr fontId="14"/>
  </si>
  <si>
    <t>0896-24-1856</t>
    <phoneticPr fontId="14"/>
  </si>
  <si>
    <t>愛媛県四国中央市川之江町９－１</t>
    <phoneticPr fontId="14"/>
  </si>
  <si>
    <t>0896-58-5771</t>
    <phoneticPr fontId="14"/>
  </si>
  <si>
    <t>23659201-001</t>
    <phoneticPr fontId="14"/>
  </si>
  <si>
    <t>WJ-NX200/2</t>
    <phoneticPr fontId="14"/>
  </si>
  <si>
    <t>WV-S2110J</t>
    <phoneticPr fontId="14"/>
  </si>
  <si>
    <t>TFV01331</t>
    <phoneticPr fontId="14"/>
  </si>
  <si>
    <t>TGV16062</t>
    <phoneticPr fontId="14"/>
  </si>
  <si>
    <t>IPN20006</t>
    <phoneticPr fontId="5"/>
  </si>
  <si>
    <t>ＰＴ営・営業４部イン３課</t>
    <phoneticPr fontId="5"/>
  </si>
  <si>
    <t>村上</t>
    <rPh sb="0" eb="2">
      <t>ムラカミ</t>
    </rPh>
    <phoneticPr fontId="5"/>
  </si>
  <si>
    <t>三井アウトレットパーク ジャズドリーム長島</t>
    <phoneticPr fontId="5"/>
  </si>
  <si>
    <t>511-1135</t>
    <phoneticPr fontId="5"/>
  </si>
  <si>
    <t>桑名市長島町浦安368</t>
    <phoneticPr fontId="5"/>
  </si>
  <si>
    <t>三重県</t>
    <rPh sb="0" eb="3">
      <t>ミエケン</t>
    </rPh>
    <phoneticPr fontId="5"/>
  </si>
  <si>
    <t>インフォメーションセンター</t>
    <phoneticPr fontId="5"/>
  </si>
  <si>
    <t xml:space="preserve">0594-45-8700 </t>
    <phoneticPr fontId="5"/>
  </si>
  <si>
    <t>三重綜合警備保障株式会社</t>
    <phoneticPr fontId="5"/>
  </si>
  <si>
    <t>510-0074</t>
    <phoneticPr fontId="5"/>
  </si>
  <si>
    <t>三重県四日市市鵜の森２－６－３</t>
    <phoneticPr fontId="5"/>
  </si>
  <si>
    <t>運用推進部　技術課</t>
    <phoneticPr fontId="5"/>
  </si>
  <si>
    <t xml:space="preserve">059-351-0110 </t>
    <phoneticPr fontId="5"/>
  </si>
  <si>
    <t>LCD-MDF211ESB</t>
  </si>
  <si>
    <t>23704839-001</t>
    <phoneticPr fontId="5"/>
  </si>
  <si>
    <t>WJ-NX200V1</t>
    <phoneticPr fontId="5"/>
  </si>
  <si>
    <t>THV03601</t>
    <phoneticPr fontId="5"/>
  </si>
  <si>
    <t>THV03615</t>
    <phoneticPr fontId="5"/>
  </si>
  <si>
    <t>THV08184</t>
    <phoneticPr fontId="5"/>
  </si>
  <si>
    <t>TAZ00214</t>
    <phoneticPr fontId="5"/>
  </si>
  <si>
    <t>GG70178895UF</t>
    <phoneticPr fontId="5"/>
  </si>
  <si>
    <t>IPS20009</t>
    <phoneticPr fontId="14"/>
  </si>
  <si>
    <t>ＰＴ営・営業４部１課</t>
    <phoneticPr fontId="14"/>
  </si>
  <si>
    <t>豊島</t>
    <rPh sb="0" eb="2">
      <t>トヨシマ</t>
    </rPh>
    <phoneticPr fontId="14"/>
  </si>
  <si>
    <t>株式会社ジャパンインベストメントアドバイザー</t>
    <phoneticPr fontId="14"/>
  </si>
  <si>
    <t>100-0013</t>
    <phoneticPr fontId="14"/>
  </si>
  <si>
    <t>千代田区霞が関三丁目2番1号　霞が関コモンゲート西館21階</t>
    <phoneticPr fontId="14"/>
  </si>
  <si>
    <t>東京都</t>
    <phoneticPr fontId="14"/>
  </si>
  <si>
    <t>総務部</t>
    <phoneticPr fontId="14"/>
  </si>
  <si>
    <t>荻野 良樹</t>
    <phoneticPr fontId="14"/>
  </si>
  <si>
    <t>03-6550-9302</t>
    <phoneticPr fontId="14"/>
  </si>
  <si>
    <t>03-6804-6806</t>
    <phoneticPr fontId="14"/>
  </si>
  <si>
    <t>サンテレホン株式会社</t>
    <phoneticPr fontId="14"/>
  </si>
  <si>
    <t>103-8515</t>
    <phoneticPr fontId="14"/>
  </si>
  <si>
    <t>東京都中央区日本橋箱崎町36番2号  Daiwaリバーゲート17階</t>
    <phoneticPr fontId="14"/>
  </si>
  <si>
    <t>インフラストラクチャー営業部</t>
    <phoneticPr fontId="14"/>
  </si>
  <si>
    <t>03-5651-3214</t>
    <phoneticPr fontId="14"/>
  </si>
  <si>
    <t>03-5651-3261</t>
    <phoneticPr fontId="14"/>
  </si>
  <si>
    <t>東京都千代田区霞が関三丁目2番1号　霞が関コモンゲート西館21階</t>
    <phoneticPr fontId="14"/>
  </si>
  <si>
    <t>23708409-001</t>
    <phoneticPr fontId="14"/>
  </si>
  <si>
    <t>TGV34109</t>
  </si>
  <si>
    <t>TGV32239</t>
  </si>
  <si>
    <t>TGV34120</t>
  </si>
  <si>
    <t>THV08351</t>
  </si>
  <si>
    <t>WV-S3130J</t>
    <phoneticPr fontId="14"/>
  </si>
  <si>
    <t>WJ-NX100/2</t>
    <phoneticPr fontId="14"/>
  </si>
  <si>
    <t>IPN20007</t>
    <phoneticPr fontId="5"/>
  </si>
  <si>
    <t>ショップイン錦糸町テルミナ２店</t>
    <phoneticPr fontId="5"/>
  </si>
  <si>
    <t>214-0014</t>
    <phoneticPr fontId="5"/>
  </si>
  <si>
    <t>墨田区錦糸1-2-47 錦糸町TERMINA2</t>
    <phoneticPr fontId="5"/>
  </si>
  <si>
    <t>東京都</t>
    <rPh sb="0" eb="3">
      <t>トウキョウト</t>
    </rPh>
    <phoneticPr fontId="5"/>
  </si>
  <si>
    <t>03-3624-2130</t>
    <phoneticPr fontId="5"/>
  </si>
  <si>
    <t>綜合警備保障株式会社</t>
    <phoneticPr fontId="5"/>
  </si>
  <si>
    <t>107-8511</t>
    <phoneticPr fontId="5"/>
  </si>
  <si>
    <t>東京都港区元赤坂１－６－６</t>
    <phoneticPr fontId="5"/>
  </si>
  <si>
    <t>首都圏営業部</t>
  </si>
  <si>
    <t>首都圏営業部</t>
    <phoneticPr fontId="5"/>
  </si>
  <si>
    <t>03-6804-1081</t>
  </si>
  <si>
    <t>03-6804-1081</t>
    <phoneticPr fontId="5"/>
  </si>
  <si>
    <t>23730362-002</t>
    <phoneticPr fontId="5"/>
  </si>
  <si>
    <t>TIV24362</t>
  </si>
  <si>
    <t>TIV24401</t>
  </si>
  <si>
    <t>TIV24416</t>
  </si>
  <si>
    <t>TIV24498</t>
  </si>
  <si>
    <t>TIV27554</t>
  </si>
  <si>
    <t>TIV27558</t>
  </si>
  <si>
    <t>TIV27577</t>
  </si>
  <si>
    <t>TIV27589</t>
  </si>
  <si>
    <t>GG701773897Z</t>
  </si>
  <si>
    <t>THZ00412</t>
  </si>
  <si>
    <t>TIV35822</t>
  </si>
  <si>
    <t>WV-S2110J</t>
    <phoneticPr fontId="5"/>
  </si>
  <si>
    <t xml:space="preserve">LCD-MF211ESB </t>
    <phoneticPr fontId="5"/>
  </si>
  <si>
    <t xml:space="preserve">WJ-PU108 </t>
    <phoneticPr fontId="5"/>
  </si>
  <si>
    <t>WJ-NX200/2</t>
    <phoneticPr fontId="5"/>
  </si>
  <si>
    <t>IPN20008</t>
    <phoneticPr fontId="5"/>
  </si>
  <si>
    <t>宮田</t>
    <rPh sb="0" eb="2">
      <t>ミヤタ</t>
    </rPh>
    <phoneticPr fontId="5"/>
  </si>
  <si>
    <t>ショップイン天王寺ミオ店</t>
    <phoneticPr fontId="5"/>
  </si>
  <si>
    <t>543-0055</t>
    <phoneticPr fontId="5"/>
  </si>
  <si>
    <t>大阪市天王寺区悲田院町10-39　天王寺MIO7F</t>
    <phoneticPr fontId="5"/>
  </si>
  <si>
    <t>大阪府</t>
    <phoneticPr fontId="5"/>
  </si>
  <si>
    <t>06-6770-1172</t>
    <phoneticPr fontId="5"/>
  </si>
  <si>
    <t>綜合警備保障株式会社</t>
    <phoneticPr fontId="5"/>
  </si>
  <si>
    <t>東京都港区元赤坂１－６－６</t>
    <phoneticPr fontId="5"/>
  </si>
  <si>
    <t>107-8511</t>
    <phoneticPr fontId="5"/>
  </si>
  <si>
    <t>首都圏営業部</t>
    <phoneticPr fontId="5"/>
  </si>
  <si>
    <t>03-6804-1081</t>
    <phoneticPr fontId="5"/>
  </si>
  <si>
    <t>23735631-002</t>
    <phoneticPr fontId="5"/>
  </si>
  <si>
    <t>TIV24334</t>
  </si>
  <si>
    <t>TIV24162</t>
  </si>
  <si>
    <t>TIV24163</t>
  </si>
  <si>
    <t>TIV23342</t>
  </si>
  <si>
    <t>TIV24235</t>
  </si>
  <si>
    <t>TIV24245</t>
  </si>
  <si>
    <t>TIV24158</t>
  </si>
  <si>
    <t>TIV24228</t>
  </si>
  <si>
    <t>TIV24332</t>
  </si>
  <si>
    <t>TIV24264</t>
  </si>
  <si>
    <t>TIV24230</t>
  </si>
  <si>
    <t>TIV23323</t>
  </si>
  <si>
    <t>GG70177368ON</t>
  </si>
  <si>
    <t>9CE73000237</t>
  </si>
  <si>
    <t>TJV08789</t>
  </si>
  <si>
    <t>PT営・営業４部イン４課</t>
    <rPh sb="2" eb="3">
      <t>エイ</t>
    </rPh>
    <rPh sb="4" eb="6">
      <t>エイギョウ</t>
    </rPh>
    <rPh sb="7" eb="8">
      <t>ブ</t>
    </rPh>
    <rPh sb="11" eb="12">
      <t>カ</t>
    </rPh>
    <phoneticPr fontId="5"/>
  </si>
  <si>
    <t>WV-S2110J</t>
    <phoneticPr fontId="5"/>
  </si>
  <si>
    <t xml:space="preserve">LCD-MF211ESB </t>
    <phoneticPr fontId="5"/>
  </si>
  <si>
    <t>PN25248</t>
    <phoneticPr fontId="5"/>
  </si>
  <si>
    <t>WJ-NX200/2</t>
    <phoneticPr fontId="5"/>
  </si>
  <si>
    <t>IPA20022</t>
    <phoneticPr fontId="5"/>
  </si>
  <si>
    <t>ＰＴ営・営業４部２課</t>
    <phoneticPr fontId="5"/>
  </si>
  <si>
    <t>萩谷</t>
    <rPh sb="0" eb="2">
      <t>ハギタニ</t>
    </rPh>
    <phoneticPr fontId="5"/>
  </si>
  <si>
    <t>住友林業株式会社</t>
    <phoneticPr fontId="5"/>
  </si>
  <si>
    <t>171-0014</t>
    <phoneticPr fontId="5"/>
  </si>
  <si>
    <t>豊島区池袋2-40-6 池袋デュープレックスビズ8階</t>
    <phoneticPr fontId="5"/>
  </si>
  <si>
    <t>東京都</t>
    <rPh sb="0" eb="3">
      <t>トウキョウト</t>
    </rPh>
    <phoneticPr fontId="5"/>
  </si>
  <si>
    <t>品質保証部　池袋コールセンター</t>
    <phoneticPr fontId="5"/>
  </si>
  <si>
    <t>森　敏明</t>
    <phoneticPr fontId="5"/>
  </si>
  <si>
    <t>03-5950-2561</t>
    <phoneticPr fontId="5"/>
  </si>
  <si>
    <t>03-5950-7010</t>
    <phoneticPr fontId="5"/>
  </si>
  <si>
    <t>株式会社稲沢商会</t>
    <phoneticPr fontId="5"/>
  </si>
  <si>
    <t>492-8142</t>
    <phoneticPr fontId="5"/>
  </si>
  <si>
    <t>愛知県稲沢市長野2丁目1番15号</t>
    <phoneticPr fontId="5"/>
  </si>
  <si>
    <t>東京営業所　AVSSチーム</t>
    <phoneticPr fontId="5"/>
  </si>
  <si>
    <t>03-6803-0173</t>
    <phoneticPr fontId="5"/>
  </si>
  <si>
    <t>03-6240-1739</t>
    <phoneticPr fontId="5"/>
  </si>
  <si>
    <t>東京都豊島区池袋2-40-6 池袋デュープレックスビズ8階</t>
    <phoneticPr fontId="5"/>
  </si>
  <si>
    <t>23750769-001</t>
    <phoneticPr fontId="5"/>
  </si>
  <si>
    <t>TIV35482</t>
  </si>
  <si>
    <t>TIV35442</t>
  </si>
  <si>
    <t>TIV38967</t>
  </si>
  <si>
    <t>TIV35455</t>
  </si>
  <si>
    <t>WJ-NX300/8</t>
    <phoneticPr fontId="5"/>
  </si>
  <si>
    <t>WV-S4150</t>
    <phoneticPr fontId="5"/>
  </si>
  <si>
    <t>IPA20023</t>
    <phoneticPr fontId="5"/>
  </si>
  <si>
    <t>法人営・流通１部エンターＰ営業</t>
    <phoneticPr fontId="5"/>
  </si>
  <si>
    <t>田淵</t>
    <rPh sb="0" eb="2">
      <t>タブチ</t>
    </rPh>
    <phoneticPr fontId="5"/>
  </si>
  <si>
    <t>中日本部２課</t>
    <phoneticPr fontId="5"/>
  </si>
  <si>
    <t>菊川堀之内谷ソーラー発電所</t>
  </si>
  <si>
    <t>437-1506</t>
  </si>
  <si>
    <t>菊川石川ソーラー発電所</t>
  </si>
  <si>
    <t>静岡県</t>
    <rPh sb="0" eb="3">
      <t>シズオカケン</t>
    </rPh>
    <phoneticPr fontId="5"/>
  </si>
  <si>
    <t>菊川市河東５２６１番</t>
    <phoneticPr fontId="5"/>
  </si>
  <si>
    <t>菊川市河東２４６３</t>
    <phoneticPr fontId="5"/>
  </si>
  <si>
    <t>静岡県</t>
    <phoneticPr fontId="5"/>
  </si>
  <si>
    <t>カナデン</t>
  </si>
  <si>
    <t>野澤 昭典</t>
  </si>
  <si>
    <t>052-588-2001</t>
    <phoneticPr fontId="5"/>
  </si>
  <si>
    <t>株式会社カナデン</t>
    <phoneticPr fontId="5"/>
  </si>
  <si>
    <t>450-0003</t>
    <phoneticPr fontId="5"/>
  </si>
  <si>
    <t>名古屋市中村区名駅南1-19-1</t>
    <phoneticPr fontId="5"/>
  </si>
  <si>
    <t>電子システム部 イメージングシステム課</t>
    <phoneticPr fontId="5"/>
  </si>
  <si>
    <t>052-588-2006</t>
    <phoneticPr fontId="5"/>
  </si>
  <si>
    <t>菊川堀之内谷ソーラー発電所</t>
    <phoneticPr fontId="5"/>
  </si>
  <si>
    <t>437-1506</t>
    <phoneticPr fontId="5"/>
  </si>
  <si>
    <t>静岡県菊川市河東５２６１番</t>
    <phoneticPr fontId="5"/>
  </si>
  <si>
    <t>カナデン</t>
    <phoneticPr fontId="5"/>
  </si>
  <si>
    <t>WV-X6511NJ</t>
  </si>
  <si>
    <t>TIV02570</t>
  </si>
  <si>
    <t>WJ-NX300/4</t>
  </si>
  <si>
    <t>23723750-002</t>
    <phoneticPr fontId="5"/>
  </si>
  <si>
    <t>菊川石川ソーラー発電所</t>
    <phoneticPr fontId="5"/>
  </si>
  <si>
    <t>WV-X6511NJ</t>
    <phoneticPr fontId="5"/>
  </si>
  <si>
    <t>WV-X6511NJ</t>
    <phoneticPr fontId="5"/>
  </si>
  <si>
    <t>TIV02564</t>
    <phoneticPr fontId="5"/>
  </si>
  <si>
    <t>TIV02541</t>
    <phoneticPr fontId="5"/>
  </si>
  <si>
    <t>TIV02568</t>
    <phoneticPr fontId="5"/>
  </si>
  <si>
    <t>TIV02569</t>
    <phoneticPr fontId="5"/>
  </si>
  <si>
    <t>TIV02567</t>
    <phoneticPr fontId="5"/>
  </si>
  <si>
    <t>TIV09821</t>
    <phoneticPr fontId="5"/>
  </si>
  <si>
    <t>THV30866</t>
    <phoneticPr fontId="5"/>
  </si>
  <si>
    <t>IPS20010</t>
    <phoneticPr fontId="14"/>
  </si>
  <si>
    <t>ＰＴ営・営業６部２課</t>
    <phoneticPr fontId="14"/>
  </si>
  <si>
    <t>遠藤</t>
    <rPh sb="0" eb="2">
      <t>エンドウ</t>
    </rPh>
    <phoneticPr fontId="14"/>
  </si>
  <si>
    <t>大田原市役所</t>
    <phoneticPr fontId="14"/>
  </si>
  <si>
    <t>324-0041</t>
    <phoneticPr fontId="14"/>
  </si>
  <si>
    <t>栃木県</t>
    <rPh sb="0" eb="3">
      <t>トチギケン</t>
    </rPh>
    <phoneticPr fontId="14"/>
  </si>
  <si>
    <t>大田原市本町１－４－１</t>
    <phoneticPr fontId="14"/>
  </si>
  <si>
    <t>情報政策課</t>
    <phoneticPr fontId="14"/>
  </si>
  <si>
    <t>坂ノ上　剛</t>
    <phoneticPr fontId="14"/>
  </si>
  <si>
    <t>0287-23-8766</t>
  </si>
  <si>
    <t>0287-23-8766</t>
    <phoneticPr fontId="14"/>
  </si>
  <si>
    <t>パナソニックＬＳネットワークス株式会社</t>
    <phoneticPr fontId="14"/>
  </si>
  <si>
    <t>105-0021</t>
    <phoneticPr fontId="14"/>
  </si>
  <si>
    <t>東京都港区東新橋2-12-7</t>
    <phoneticPr fontId="14"/>
  </si>
  <si>
    <t>スイッチ営業部　首都圏営業第三課</t>
    <phoneticPr fontId="14"/>
  </si>
  <si>
    <t>03-6402-5301</t>
    <phoneticPr fontId="14"/>
  </si>
  <si>
    <t>03-6402-5304</t>
    <phoneticPr fontId="14"/>
  </si>
  <si>
    <t>栃木県大田原市本町１－４－１</t>
    <phoneticPr fontId="14"/>
  </si>
  <si>
    <t>WV-X6533LNJ</t>
  </si>
  <si>
    <t>TGV00126</t>
  </si>
  <si>
    <t>TGV00138</t>
  </si>
  <si>
    <t>TGV00133</t>
  </si>
  <si>
    <t>TGV00141</t>
  </si>
  <si>
    <t>TGV00128</t>
  </si>
  <si>
    <t>TGV00129</t>
  </si>
  <si>
    <t>TGV00132</t>
  </si>
  <si>
    <t>TGV00130</t>
  </si>
  <si>
    <t>WJ-NX100/2</t>
  </si>
  <si>
    <t>THV25825</t>
  </si>
  <si>
    <t>THV27792</t>
  </si>
  <si>
    <t>THV25815</t>
  </si>
  <si>
    <t>THV27783</t>
  </si>
  <si>
    <t>THV27776</t>
  </si>
  <si>
    <t>THV25820</t>
  </si>
  <si>
    <t>THV27785</t>
  </si>
  <si>
    <t>THV27774</t>
  </si>
  <si>
    <t>WV-X6533LNJ</t>
    <phoneticPr fontId="14"/>
  </si>
  <si>
    <t>WJ-NX100/2</t>
    <phoneticPr fontId="14"/>
  </si>
  <si>
    <t>23755590-003</t>
    <phoneticPr fontId="14"/>
  </si>
  <si>
    <t>IPN20009</t>
    <phoneticPr fontId="5"/>
  </si>
  <si>
    <t>日本チルド物流株式会社</t>
    <phoneticPr fontId="5"/>
  </si>
  <si>
    <t>210-0862</t>
    <phoneticPr fontId="5"/>
  </si>
  <si>
    <t>川崎市川崎区浮島町１２−３</t>
    <phoneticPr fontId="5"/>
  </si>
  <si>
    <t>神奈川県</t>
    <rPh sb="0" eb="4">
      <t>カナガワケン</t>
    </rPh>
    <phoneticPr fontId="5"/>
  </si>
  <si>
    <t>044-270-2741</t>
    <phoneticPr fontId="5"/>
  </si>
  <si>
    <t>法人営業第一部</t>
    <phoneticPr fontId="5"/>
  </si>
  <si>
    <t>03-3470-0694</t>
    <phoneticPr fontId="5"/>
  </si>
  <si>
    <t>23753305-001</t>
    <phoneticPr fontId="5"/>
  </si>
  <si>
    <t>TGV15793</t>
  </si>
  <si>
    <t>TGV15820</t>
  </si>
  <si>
    <t>WV-S2130</t>
  </si>
  <si>
    <t>TGV12507</t>
  </si>
  <si>
    <t>TGV14508</t>
  </si>
  <si>
    <t>TGV14542</t>
  </si>
  <si>
    <t>TGV14516</t>
  </si>
  <si>
    <t>TGV14709</t>
  </si>
  <si>
    <t>TGV13012</t>
  </si>
  <si>
    <t>TGV02933</t>
  </si>
  <si>
    <t>TGV05733</t>
  </si>
  <si>
    <t>TGV34787</t>
  </si>
  <si>
    <t>WV-S4150</t>
    <phoneticPr fontId="5"/>
  </si>
  <si>
    <t>WV-S2130</t>
    <phoneticPr fontId="5"/>
  </si>
  <si>
    <t>WJ-NX200/2</t>
    <phoneticPr fontId="5"/>
  </si>
  <si>
    <t>IPN20010</t>
    <phoneticPr fontId="5"/>
  </si>
  <si>
    <t>ショップイン ルミネ大宮店</t>
    <phoneticPr fontId="5"/>
  </si>
  <si>
    <t>330-0853</t>
    <phoneticPr fontId="5"/>
  </si>
  <si>
    <t>さいたま市大宮区錦町６３０　ルミネ１ ６Ｆ</t>
  </si>
  <si>
    <t>埼玉県</t>
    <rPh sb="0" eb="3">
      <t>サイタマケン</t>
    </rPh>
    <phoneticPr fontId="5"/>
  </si>
  <si>
    <t>048-631-0226</t>
    <phoneticPr fontId="5"/>
  </si>
  <si>
    <t>首都圏営業部</t>
    <phoneticPr fontId="5"/>
  </si>
  <si>
    <t>03-6804-1081</t>
    <phoneticPr fontId="5"/>
  </si>
  <si>
    <t>23738915-001</t>
    <phoneticPr fontId="5"/>
  </si>
  <si>
    <t>TIV45627</t>
  </si>
  <si>
    <t>TIV45628</t>
  </si>
  <si>
    <t>TIV45640</t>
  </si>
  <si>
    <t>TIV45641</t>
  </si>
  <si>
    <t>TIV45745</t>
  </si>
  <si>
    <t>TIV45747</t>
  </si>
  <si>
    <t>TIV45915</t>
  </si>
  <si>
    <t>TIV45918</t>
  </si>
  <si>
    <t>GG701819795T</t>
  </si>
  <si>
    <t>THZ00522</t>
  </si>
  <si>
    <t>TKV17368</t>
  </si>
  <si>
    <t>WV-S2110J</t>
    <phoneticPr fontId="5"/>
  </si>
  <si>
    <t>LCD-MF211ESW</t>
    <phoneticPr fontId="5"/>
  </si>
  <si>
    <t>WJ-PU108</t>
    <phoneticPr fontId="5"/>
  </si>
  <si>
    <t>WJ-NX200/2</t>
    <phoneticPr fontId="5"/>
  </si>
  <si>
    <t>IPN20011</t>
    <phoneticPr fontId="5"/>
  </si>
  <si>
    <t>日本チルド物流株式会社</t>
    <rPh sb="7" eb="11">
      <t>カブシキガイシャ</t>
    </rPh>
    <phoneticPr fontId="5"/>
  </si>
  <si>
    <t>関西事業所</t>
    <phoneticPr fontId="5"/>
  </si>
  <si>
    <t>663-8142</t>
    <phoneticPr fontId="5"/>
  </si>
  <si>
    <t>西宮市鳴尾浜２－４０</t>
    <phoneticPr fontId="5"/>
  </si>
  <si>
    <t>兵庫県</t>
    <rPh sb="0" eb="3">
      <t>ヒョウゴケン</t>
    </rPh>
    <phoneticPr fontId="5"/>
  </si>
  <si>
    <t>0798-81-1228</t>
    <phoneticPr fontId="5"/>
  </si>
  <si>
    <t>綜合警備保障株式会社</t>
    <phoneticPr fontId="5"/>
  </si>
  <si>
    <t>107-8511</t>
    <phoneticPr fontId="5"/>
  </si>
  <si>
    <t>東京都港区元赤坂１－６－６</t>
    <phoneticPr fontId="5"/>
  </si>
  <si>
    <t>法人営業第一部</t>
    <phoneticPr fontId="5"/>
  </si>
  <si>
    <t>03-3470-0694</t>
    <phoneticPr fontId="5"/>
  </si>
  <si>
    <t>TLV06096</t>
  </si>
  <si>
    <t>TKV43970</t>
  </si>
  <si>
    <t>TKV43964</t>
  </si>
  <si>
    <t>TLV05120</t>
  </si>
  <si>
    <t>TLV04998</t>
  </si>
  <si>
    <t>TIZ00131</t>
  </si>
  <si>
    <t>TKV25434</t>
  </si>
  <si>
    <t>23778248-001</t>
    <phoneticPr fontId="5"/>
  </si>
  <si>
    <t>WV-S4150</t>
    <phoneticPr fontId="5"/>
  </si>
  <si>
    <t>WV-S2130</t>
    <phoneticPr fontId="5"/>
  </si>
  <si>
    <t>WJ-PU108</t>
    <phoneticPr fontId="5"/>
  </si>
  <si>
    <t>WJ-NX200/2</t>
    <phoneticPr fontId="5"/>
  </si>
  <si>
    <t>IPA20024</t>
    <phoneticPr fontId="5"/>
  </si>
  <si>
    <t>ＰＴ営・営業５部２課</t>
    <phoneticPr fontId="5"/>
  </si>
  <si>
    <t>折戸</t>
    <rPh sb="0" eb="2">
      <t>オリト</t>
    </rPh>
    <phoneticPr fontId="5"/>
  </si>
  <si>
    <t>東日本部１課</t>
    <phoneticPr fontId="5"/>
  </si>
  <si>
    <t>独立行政法人　栃木県立がんセンター</t>
  </si>
  <si>
    <t>320-0834</t>
    <phoneticPr fontId="5"/>
  </si>
  <si>
    <t>宇都宮市陽南4-9-13 西第４病棟</t>
    <phoneticPr fontId="5"/>
  </si>
  <si>
    <t>栃木県</t>
    <rPh sb="0" eb="3">
      <t>トチギケン</t>
    </rPh>
    <phoneticPr fontId="5"/>
  </si>
  <si>
    <t>財務課</t>
    <phoneticPr fontId="5"/>
  </si>
  <si>
    <t>杉山 淳史</t>
    <phoneticPr fontId="5"/>
  </si>
  <si>
    <t>028-658-5151</t>
    <phoneticPr fontId="5"/>
  </si>
  <si>
    <t>三友株式会社</t>
    <phoneticPr fontId="5"/>
  </si>
  <si>
    <t>141-0022</t>
    <phoneticPr fontId="5"/>
  </si>
  <si>
    <t>東京都品川区東五反田1-2-33　白雉子ビル9階</t>
    <phoneticPr fontId="5"/>
  </si>
  <si>
    <t>メディカル事業部　東京営業所</t>
    <phoneticPr fontId="5"/>
  </si>
  <si>
    <t>03-6408-1453</t>
    <phoneticPr fontId="5"/>
  </si>
  <si>
    <t>03-3440-7737</t>
    <phoneticPr fontId="5"/>
  </si>
  <si>
    <t>独立行政法人　栃木県立がんセンター</t>
    <phoneticPr fontId="5"/>
  </si>
  <si>
    <t>栃木県宇都宮市陽南4-9-13 西第４病棟</t>
    <phoneticPr fontId="5"/>
  </si>
  <si>
    <t>23775202-002</t>
    <phoneticPr fontId="5"/>
  </si>
  <si>
    <t>WV-S6130</t>
  </si>
  <si>
    <t>UAV18477</t>
  </si>
  <si>
    <t>UAV16083</t>
  </si>
  <si>
    <t>UAV18484</t>
  </si>
  <si>
    <t>UAV16040</t>
  </si>
  <si>
    <t>UAV16034</t>
  </si>
  <si>
    <t>UAV18408</t>
  </si>
  <si>
    <t>UAV16078</t>
  </si>
  <si>
    <t>UAV16074</t>
  </si>
  <si>
    <t>UAV16053</t>
  </si>
  <si>
    <t>UAV16063</t>
  </si>
  <si>
    <t>UAV18401</t>
  </si>
  <si>
    <t>UAV18473</t>
  </si>
  <si>
    <t>UAV18479</t>
  </si>
  <si>
    <t>UAV16059</t>
  </si>
  <si>
    <t>UAV16069</t>
  </si>
  <si>
    <t>UAV16030</t>
  </si>
  <si>
    <t>UAV16054</t>
  </si>
  <si>
    <t>UAV16051</t>
  </si>
  <si>
    <t>UAV16056</t>
  </si>
  <si>
    <t>UAV16032</t>
  </si>
  <si>
    <t>UAV16033</t>
  </si>
  <si>
    <t>WV-S6130</t>
    <phoneticPr fontId="5"/>
  </si>
  <si>
    <t>IPA20025</t>
    <phoneticPr fontId="5"/>
  </si>
  <si>
    <t>ＰＴ営・営業６部２課</t>
    <phoneticPr fontId="5"/>
  </si>
  <si>
    <t>遠藤</t>
    <rPh sb="0" eb="2">
      <t>エンドウ</t>
    </rPh>
    <phoneticPr fontId="5"/>
  </si>
  <si>
    <t>中日本部２課</t>
    <phoneticPr fontId="5"/>
  </si>
  <si>
    <t>日本製鉄株式会社名古屋製鉄所</t>
    <phoneticPr fontId="5"/>
  </si>
  <si>
    <t>476-8686</t>
    <phoneticPr fontId="5"/>
  </si>
  <si>
    <t>東海市東海町5丁目3番地</t>
    <phoneticPr fontId="5"/>
  </si>
  <si>
    <t>愛知県</t>
    <phoneticPr fontId="5"/>
  </si>
  <si>
    <t>設備部</t>
    <phoneticPr fontId="5"/>
  </si>
  <si>
    <t>園田</t>
    <phoneticPr fontId="5"/>
  </si>
  <si>
    <t>052-603-7583</t>
  </si>
  <si>
    <t>052-603-7583</t>
    <phoneticPr fontId="5"/>
  </si>
  <si>
    <t>パナソニックＬＳネットワークス株式会社</t>
    <phoneticPr fontId="5"/>
  </si>
  <si>
    <t>450-8611</t>
    <phoneticPr fontId="5"/>
  </si>
  <si>
    <t>愛知県名古屋市中村区名駅南2丁目7番55号</t>
    <phoneticPr fontId="5"/>
  </si>
  <si>
    <t>西日本営業部　中部営業所</t>
    <phoneticPr fontId="5"/>
  </si>
  <si>
    <t>052-586-4141</t>
    <phoneticPr fontId="5"/>
  </si>
  <si>
    <t>052-586-1068</t>
    <phoneticPr fontId="5"/>
  </si>
  <si>
    <t>愛知県東海市東海町5丁目3番地</t>
    <phoneticPr fontId="5"/>
  </si>
  <si>
    <t>23706630-001</t>
    <phoneticPr fontId="5"/>
  </si>
  <si>
    <t>TIV08419</t>
  </si>
  <si>
    <t>TIV08407</t>
  </si>
  <si>
    <t>THV24430</t>
  </si>
  <si>
    <t>WV-S1531LNJ</t>
    <phoneticPr fontId="5"/>
  </si>
  <si>
    <t>WJ-NX200/2</t>
    <phoneticPr fontId="5"/>
  </si>
  <si>
    <t>IPS20011</t>
    <phoneticPr fontId="14"/>
  </si>
  <si>
    <t>ＰＴ営・営業２部２課</t>
    <phoneticPr fontId="14"/>
  </si>
  <si>
    <t>石原</t>
    <rPh sb="0" eb="2">
      <t>イシハラ</t>
    </rPh>
    <phoneticPr fontId="14"/>
  </si>
  <si>
    <t>株式会社アイネス</t>
    <phoneticPr fontId="14"/>
  </si>
  <si>
    <t>450-0003</t>
    <phoneticPr fontId="14"/>
  </si>
  <si>
    <t>名古屋市中村区名駅南1丁目17-23　ニッタビル７F</t>
    <phoneticPr fontId="14"/>
  </si>
  <si>
    <t>愛知県</t>
    <rPh sb="0" eb="3">
      <t>アイチケン</t>
    </rPh>
    <phoneticPr fontId="14"/>
  </si>
  <si>
    <t>052-485-6776</t>
    <phoneticPr fontId="14"/>
  </si>
  <si>
    <t>ダイワボウ情報システム株式会社</t>
    <phoneticPr fontId="14"/>
  </si>
  <si>
    <t>460-0003</t>
    <phoneticPr fontId="14"/>
  </si>
  <si>
    <t>愛知県名古屋市中区錦2-13-30　名古屋伏見ビル2F</t>
    <phoneticPr fontId="14"/>
  </si>
  <si>
    <t>名古屋第１支店</t>
    <phoneticPr fontId="14"/>
  </si>
  <si>
    <t>052-202-6371</t>
    <phoneticPr fontId="14"/>
  </si>
  <si>
    <t>052-219-1315</t>
    <phoneticPr fontId="14"/>
  </si>
  <si>
    <t>愛知県名古屋市中村区名駅南1丁目17-23　ニッタビル７F</t>
    <phoneticPr fontId="14"/>
  </si>
  <si>
    <t>23787899-001</t>
    <phoneticPr fontId="14"/>
  </si>
  <si>
    <t>TLV34161</t>
  </si>
  <si>
    <t>TLV01110</t>
  </si>
  <si>
    <t>TLV01009</t>
  </si>
  <si>
    <t>TLV01119</t>
  </si>
  <si>
    <t>TLV00985</t>
  </si>
  <si>
    <t>TLV01006</t>
  </si>
  <si>
    <t>TLV01174</t>
  </si>
  <si>
    <t>TIZ00097</t>
  </si>
  <si>
    <t>WJ-NX300/4</t>
    <phoneticPr fontId="14"/>
  </si>
  <si>
    <t>WV-S2110J</t>
    <phoneticPr fontId="14"/>
  </si>
  <si>
    <t>WJ-PU108</t>
    <phoneticPr fontId="14"/>
  </si>
  <si>
    <t>IPS20012</t>
    <phoneticPr fontId="14"/>
  </si>
  <si>
    <t>法人営・中日本部北陸課</t>
    <phoneticPr fontId="14"/>
  </si>
  <si>
    <t>小椙</t>
    <phoneticPr fontId="14"/>
  </si>
  <si>
    <t>298-0279</t>
    <phoneticPr fontId="14"/>
  </si>
  <si>
    <t>夷隅郡大多喜町面白377</t>
    <phoneticPr fontId="14"/>
  </si>
  <si>
    <t>千葉県</t>
    <phoneticPr fontId="14"/>
  </si>
  <si>
    <t>大多喜町役場　環境水道課　水道施設係</t>
    <phoneticPr fontId="14"/>
  </si>
  <si>
    <t>関内</t>
    <phoneticPr fontId="14"/>
  </si>
  <si>
    <t>0470-82-2067</t>
    <phoneticPr fontId="14"/>
  </si>
  <si>
    <t>株式会社電陽社</t>
    <phoneticPr fontId="14"/>
  </si>
  <si>
    <t>920-0378</t>
    <phoneticPr fontId="14"/>
  </si>
  <si>
    <t>石川県金沢市いなほ2丁目11番地</t>
    <phoneticPr fontId="14"/>
  </si>
  <si>
    <t>エネルギーソリューション部</t>
    <phoneticPr fontId="14"/>
  </si>
  <si>
    <t>076-240-2545</t>
    <phoneticPr fontId="14"/>
  </si>
  <si>
    <t>076-240-2519</t>
    <phoneticPr fontId="14"/>
  </si>
  <si>
    <t>大多喜町水道事業</t>
    <phoneticPr fontId="14"/>
  </si>
  <si>
    <t>298-0216</t>
    <phoneticPr fontId="14"/>
  </si>
  <si>
    <t>千葉県夷隅郡大多喜町大多喜９３</t>
    <phoneticPr fontId="14"/>
  </si>
  <si>
    <t>23762361-002</t>
    <phoneticPr fontId="14"/>
  </si>
  <si>
    <t>UAV08513</t>
  </si>
  <si>
    <t>UAV02151</t>
  </si>
  <si>
    <t>UAV02129</t>
  </si>
  <si>
    <t>UAV02344</t>
  </si>
  <si>
    <t>UAV02162</t>
  </si>
  <si>
    <t>WJ-NX200/6</t>
    <phoneticPr fontId="14"/>
  </si>
  <si>
    <t>WV-S6530NJ</t>
    <phoneticPr fontId="14"/>
  </si>
  <si>
    <t>大多喜町 面白浄水場</t>
    <phoneticPr fontId="14"/>
  </si>
  <si>
    <t>IPS20013</t>
    <phoneticPr fontId="14"/>
  </si>
  <si>
    <t>ＰＴ営・営業４部４課</t>
    <phoneticPr fontId="14"/>
  </si>
  <si>
    <t>岡田</t>
    <rPh sb="0" eb="2">
      <t>オカダ</t>
    </rPh>
    <phoneticPr fontId="14"/>
  </si>
  <si>
    <t>株式会社 朝倉</t>
    <rPh sb="6" eb="7">
      <t>クラ</t>
    </rPh>
    <phoneticPr fontId="14"/>
  </si>
  <si>
    <t>愛媛県</t>
    <phoneticPr fontId="14"/>
  </si>
  <si>
    <t>ＡＳＡＫＵＲＡ　ＢＵＩＬ</t>
    <phoneticPr fontId="14"/>
  </si>
  <si>
    <t>794-0041</t>
    <phoneticPr fontId="14"/>
  </si>
  <si>
    <t>愛媛綜合警備保障株式会社</t>
    <phoneticPr fontId="14"/>
  </si>
  <si>
    <t>790-0054</t>
    <phoneticPr fontId="14"/>
  </si>
  <si>
    <t>愛媛県松山市空港通り二丁目６番２７号</t>
    <phoneticPr fontId="14"/>
  </si>
  <si>
    <t>今治支社</t>
    <rPh sb="3" eb="4">
      <t>シャ</t>
    </rPh>
    <phoneticPr fontId="14"/>
  </si>
  <si>
    <t>0898-23-2254</t>
    <phoneticPr fontId="14"/>
  </si>
  <si>
    <t>0898-23-0729</t>
    <phoneticPr fontId="14"/>
  </si>
  <si>
    <t>愛媛県今治市松本町１丁目６－３３</t>
    <phoneticPr fontId="14"/>
  </si>
  <si>
    <t>代表取締役社長</t>
    <rPh sb="5" eb="7">
      <t>シャチョウ</t>
    </rPh>
    <phoneticPr fontId="14"/>
  </si>
  <si>
    <t>0898-34-7680</t>
  </si>
  <si>
    <t>0898-34-7680</t>
    <phoneticPr fontId="14"/>
  </si>
  <si>
    <t>WV-S2531LN</t>
    <phoneticPr fontId="14"/>
  </si>
  <si>
    <t>TJV09208</t>
    <phoneticPr fontId="14"/>
  </si>
  <si>
    <t>WJ-GXE100</t>
    <phoneticPr fontId="14"/>
  </si>
  <si>
    <t>TKV40512</t>
    <phoneticPr fontId="14"/>
  </si>
  <si>
    <t>WJ-NX100/05</t>
    <phoneticPr fontId="14"/>
  </si>
  <si>
    <t>TKV42949</t>
    <phoneticPr fontId="14"/>
  </si>
  <si>
    <t>23772261-001</t>
    <phoneticPr fontId="14"/>
  </si>
  <si>
    <t>今治市松本町１丁目６－３３ ＡＳＡＫＵＲＡ　ＢＵＩＬ</t>
    <phoneticPr fontId="14"/>
  </si>
  <si>
    <t>794-0041</t>
  </si>
  <si>
    <t>IPA20026</t>
    <phoneticPr fontId="5"/>
  </si>
  <si>
    <t>ＰＴ営・営業４部２課</t>
    <phoneticPr fontId="5"/>
  </si>
  <si>
    <t>萩谷</t>
    <rPh sb="0" eb="2">
      <t>ハギヤ</t>
    </rPh>
    <phoneticPr fontId="5"/>
  </si>
  <si>
    <t>東日本部１課</t>
    <phoneticPr fontId="5"/>
  </si>
  <si>
    <t>株式会社エヌ・ティ・ティエムイー</t>
    <phoneticPr fontId="5"/>
  </si>
  <si>
    <t>320-0816</t>
    <phoneticPr fontId="5"/>
  </si>
  <si>
    <t>宇都宮市天神1-1-11　ＮＴＴ中河原ビル機械棟4階</t>
    <phoneticPr fontId="5"/>
  </si>
  <si>
    <t>栃木県</t>
    <rPh sb="0" eb="3">
      <t>トチギケン</t>
    </rPh>
    <phoneticPr fontId="5"/>
  </si>
  <si>
    <t>栃木ネットワークサービスセンタ</t>
    <phoneticPr fontId="5"/>
  </si>
  <si>
    <t>本村 昌士</t>
    <phoneticPr fontId="5"/>
  </si>
  <si>
    <t>028-610-7495</t>
    <phoneticPr fontId="5"/>
  </si>
  <si>
    <t>株式会社稲沢商会</t>
    <phoneticPr fontId="5"/>
  </si>
  <si>
    <t>492-8142</t>
    <phoneticPr fontId="5"/>
  </si>
  <si>
    <t>愛知県稲沢市長野2丁目1番15号</t>
    <phoneticPr fontId="5"/>
  </si>
  <si>
    <t>03-6803-0173</t>
    <phoneticPr fontId="5"/>
  </si>
  <si>
    <t>03-6240-1739</t>
    <phoneticPr fontId="5"/>
  </si>
  <si>
    <t>栃木県宇都宮市天神1-1-11　ＮＴＴ中河原ビル機械棟4階</t>
    <phoneticPr fontId="5"/>
  </si>
  <si>
    <t>23808861-001</t>
    <phoneticPr fontId="5"/>
  </si>
  <si>
    <t>THV27642</t>
  </si>
  <si>
    <t>TLV35984</t>
  </si>
  <si>
    <t>TLV35977</t>
  </si>
  <si>
    <t>TLV36136</t>
  </si>
  <si>
    <t>TLV35985</t>
  </si>
  <si>
    <t>TLV35978</t>
  </si>
  <si>
    <t>TLV40199</t>
    <phoneticPr fontId="5"/>
  </si>
  <si>
    <t>TIV35819</t>
    <phoneticPr fontId="5"/>
  </si>
  <si>
    <t>WJ-NX200/6</t>
    <phoneticPr fontId="5"/>
  </si>
  <si>
    <t>WV-S1110V</t>
    <phoneticPr fontId="5"/>
  </si>
  <si>
    <t>IPN20012</t>
    <phoneticPr fontId="5"/>
  </si>
  <si>
    <t>ショップイン東京ドームシティ ラクーア店</t>
    <phoneticPr fontId="5"/>
  </si>
  <si>
    <t>112-0003</t>
    <phoneticPr fontId="5"/>
  </si>
  <si>
    <t>文京区春日1-1-1 ラクーア2F</t>
    <phoneticPr fontId="5"/>
  </si>
  <si>
    <t>東京都</t>
    <rPh sb="0" eb="3">
      <t>トウキョウト</t>
    </rPh>
    <phoneticPr fontId="5"/>
  </si>
  <si>
    <t>03-3868-7066</t>
    <phoneticPr fontId="5"/>
  </si>
  <si>
    <t>綜合警備保障株式会社</t>
    <phoneticPr fontId="5"/>
  </si>
  <si>
    <t>107-8511</t>
    <phoneticPr fontId="5"/>
  </si>
  <si>
    <t>東京都港区元赤坂１－６－６</t>
    <phoneticPr fontId="5"/>
  </si>
  <si>
    <t>首都圏営業部</t>
    <phoneticPr fontId="5"/>
  </si>
  <si>
    <t>03-6804-1081</t>
    <phoneticPr fontId="5"/>
  </si>
  <si>
    <t>23801980-001</t>
    <phoneticPr fontId="5"/>
  </si>
  <si>
    <t>UAV22863</t>
  </si>
  <si>
    <t>UAV22881</t>
  </si>
  <si>
    <t>UAV25567</t>
  </si>
  <si>
    <t>UAV25582</t>
  </si>
  <si>
    <t>UAV25666</t>
  </si>
  <si>
    <t>UAV25681</t>
  </si>
  <si>
    <t>UAV25798</t>
  </si>
  <si>
    <t>UAV25804</t>
  </si>
  <si>
    <t>GG701798199W</t>
  </si>
  <si>
    <t>UAV31008</t>
  </si>
  <si>
    <t>WV-S2110J</t>
    <phoneticPr fontId="5"/>
  </si>
  <si>
    <t>LCD-MF211ESW</t>
    <phoneticPr fontId="5"/>
  </si>
  <si>
    <t>WJ-NX200/2</t>
    <phoneticPr fontId="5"/>
  </si>
  <si>
    <t>IPA20027</t>
    <phoneticPr fontId="5"/>
  </si>
  <si>
    <t>ＰＴ営・営業６部２課</t>
    <phoneticPr fontId="5"/>
  </si>
  <si>
    <t>遠藤</t>
    <rPh sb="0" eb="2">
      <t>エンドウ</t>
    </rPh>
    <phoneticPr fontId="5"/>
  </si>
  <si>
    <t>FSC</t>
    <phoneticPr fontId="5"/>
  </si>
  <si>
    <t>首都圏２部１課</t>
    <phoneticPr fontId="5"/>
  </si>
  <si>
    <t>東京都北区役所第三庁舎</t>
    <phoneticPr fontId="5"/>
  </si>
  <si>
    <t>114-8508</t>
    <phoneticPr fontId="5"/>
  </si>
  <si>
    <t>東京都</t>
    <phoneticPr fontId="5"/>
  </si>
  <si>
    <t xml:space="preserve">北区王子本町1-4-14 </t>
    <phoneticPr fontId="5"/>
  </si>
  <si>
    <t>政策経営部情報政策課</t>
    <phoneticPr fontId="5"/>
  </si>
  <si>
    <t>菊池　亜紀子</t>
    <phoneticPr fontId="5"/>
  </si>
  <si>
    <t>03-3908-8887</t>
  </si>
  <si>
    <t>03-3908-8887</t>
    <phoneticPr fontId="5"/>
  </si>
  <si>
    <t>パナソニックＬＳネットワークス株式会社</t>
    <phoneticPr fontId="5"/>
  </si>
  <si>
    <t>105-0021</t>
    <phoneticPr fontId="5"/>
  </si>
  <si>
    <t>東京都港区東新橋２－１２－７</t>
    <phoneticPr fontId="5"/>
  </si>
  <si>
    <t>営業本部</t>
    <phoneticPr fontId="5"/>
  </si>
  <si>
    <t>03-6402-5301</t>
    <phoneticPr fontId="5"/>
  </si>
  <si>
    <t>03-6402-5304</t>
    <phoneticPr fontId="5"/>
  </si>
  <si>
    <t xml:space="preserve">東京都北区王子本町1-4-14 </t>
    <phoneticPr fontId="5"/>
  </si>
  <si>
    <t>23816029-001</t>
    <phoneticPr fontId="5"/>
  </si>
  <si>
    <t>WV-S4150</t>
    <phoneticPr fontId="5"/>
  </si>
  <si>
    <t>WV-S2110J</t>
    <phoneticPr fontId="5"/>
  </si>
  <si>
    <t>WJ-NX400K</t>
    <phoneticPr fontId="5"/>
  </si>
  <si>
    <t>WJ-HDU41S</t>
    <phoneticPr fontId="5"/>
  </si>
  <si>
    <t>WJ-NX200/2</t>
    <phoneticPr fontId="5"/>
  </si>
  <si>
    <t>消耗部品交換対象</t>
    <phoneticPr fontId="5"/>
  </si>
  <si>
    <t>UAV56117</t>
    <phoneticPr fontId="5"/>
  </si>
  <si>
    <t>UAV53817</t>
    <phoneticPr fontId="5"/>
  </si>
  <si>
    <t>UAV53779</t>
    <phoneticPr fontId="5"/>
  </si>
  <si>
    <t>UAV56067</t>
    <phoneticPr fontId="5"/>
  </si>
  <si>
    <t>UAV42665</t>
    <phoneticPr fontId="5"/>
  </si>
  <si>
    <t>UAV42703</t>
    <phoneticPr fontId="5"/>
  </si>
  <si>
    <t>UAV42667</t>
    <phoneticPr fontId="5"/>
  </si>
  <si>
    <t>UAV42668</t>
    <phoneticPr fontId="5"/>
  </si>
  <si>
    <t>UAV50246</t>
    <phoneticPr fontId="5"/>
  </si>
  <si>
    <t>UAV50234</t>
    <phoneticPr fontId="5"/>
  </si>
  <si>
    <t>UAV50225</t>
    <phoneticPr fontId="5"/>
  </si>
  <si>
    <t>UAV50224</t>
    <phoneticPr fontId="5"/>
  </si>
  <si>
    <t>UAV15471</t>
    <phoneticPr fontId="5"/>
  </si>
  <si>
    <t>UAV05130</t>
    <phoneticPr fontId="5"/>
  </si>
  <si>
    <t>UAV05082</t>
    <phoneticPr fontId="5"/>
  </si>
  <si>
    <t>UAV04821</t>
    <phoneticPr fontId="5"/>
  </si>
  <si>
    <t>UAV04823</t>
    <phoneticPr fontId="5"/>
  </si>
  <si>
    <t>UAV04824</t>
    <phoneticPr fontId="5"/>
  </si>
  <si>
    <t>UAV04822</t>
    <phoneticPr fontId="5"/>
  </si>
  <si>
    <t>UAV05081</t>
    <phoneticPr fontId="5"/>
  </si>
  <si>
    <t>UAV05080</t>
    <phoneticPr fontId="5"/>
  </si>
  <si>
    <t>UAV51909</t>
    <phoneticPr fontId="5"/>
  </si>
  <si>
    <t>IPA20028</t>
    <phoneticPr fontId="5"/>
  </si>
  <si>
    <t>ＰＴ営・営業５部２課</t>
    <phoneticPr fontId="5"/>
  </si>
  <si>
    <t>小田部</t>
    <rPh sb="0" eb="3">
      <t>オタベ</t>
    </rPh>
    <phoneticPr fontId="5"/>
  </si>
  <si>
    <t>関西１部２課</t>
    <phoneticPr fontId="5"/>
  </si>
  <si>
    <t>キオクシア株式会社</t>
    <phoneticPr fontId="5"/>
  </si>
  <si>
    <t>532-0003</t>
    <phoneticPr fontId="5"/>
  </si>
  <si>
    <t>大阪市淀川区宮原３－４－３０　ニッセイ新大阪ビル</t>
    <phoneticPr fontId="5"/>
  </si>
  <si>
    <t>大阪府</t>
    <rPh sb="0" eb="3">
      <t>オオサカフ</t>
    </rPh>
    <phoneticPr fontId="5"/>
  </si>
  <si>
    <t>IT推進部</t>
    <phoneticPr fontId="5"/>
  </si>
  <si>
    <t>細谷　光男</t>
    <phoneticPr fontId="5"/>
  </si>
  <si>
    <t>03-6478-2345</t>
    <phoneticPr fontId="5"/>
  </si>
  <si>
    <t>03-3454-8406</t>
    <phoneticPr fontId="5"/>
  </si>
  <si>
    <t>都築テクノサービス株式会社</t>
    <phoneticPr fontId="5"/>
  </si>
  <si>
    <t>105-0022</t>
    <phoneticPr fontId="5"/>
  </si>
  <si>
    <t>東京都港区海岸１－１１－１　ニューピア竹芝ノースタワー23F</t>
    <phoneticPr fontId="5"/>
  </si>
  <si>
    <t>ソリューション営業統括部第一ソリューション営業部</t>
    <phoneticPr fontId="5"/>
  </si>
  <si>
    <t>03-3435-9261</t>
    <phoneticPr fontId="5"/>
  </si>
  <si>
    <t>03-3437-6290</t>
    <phoneticPr fontId="5"/>
  </si>
  <si>
    <t>大阪府大阪市淀川区宮原３－４－３０　ニッセイ新大阪ビル</t>
    <phoneticPr fontId="5"/>
  </si>
  <si>
    <t>UAV12647</t>
  </si>
  <si>
    <t>23806597-001</t>
    <phoneticPr fontId="5"/>
  </si>
  <si>
    <t>WV-S2130RJ</t>
    <phoneticPr fontId="5"/>
  </si>
  <si>
    <t>WJ-NX300/4</t>
    <phoneticPr fontId="5"/>
  </si>
  <si>
    <t>IPN20013</t>
    <phoneticPr fontId="5"/>
  </si>
  <si>
    <t>ＰＴ営・営業４部イン３課</t>
    <phoneticPr fontId="5"/>
  </si>
  <si>
    <t>朝岡</t>
    <rPh sb="0" eb="2">
      <t>アサオカ</t>
    </rPh>
    <phoneticPr fontId="5"/>
  </si>
  <si>
    <t>ケイアイ株式会社</t>
    <phoneticPr fontId="5"/>
  </si>
  <si>
    <t>417-0809</t>
    <phoneticPr fontId="5"/>
  </si>
  <si>
    <t>富士市中野２１５－２１</t>
    <phoneticPr fontId="5"/>
  </si>
  <si>
    <t>富士営業所</t>
    <phoneticPr fontId="5"/>
  </si>
  <si>
    <t>0545-30-9080</t>
    <phoneticPr fontId="5"/>
  </si>
  <si>
    <t>綜合警備保障株式会社</t>
    <phoneticPr fontId="5"/>
  </si>
  <si>
    <t>410-0805</t>
    <phoneticPr fontId="5"/>
  </si>
  <si>
    <t>静岡県沼津市白銀町2-1　ALSOK沼津ビル</t>
    <phoneticPr fontId="5"/>
  </si>
  <si>
    <t>055-951-3355</t>
    <phoneticPr fontId="5"/>
  </si>
  <si>
    <t>UAV23555</t>
  </si>
  <si>
    <t>UAV30982</t>
  </si>
  <si>
    <t>THZ00077</t>
  </si>
  <si>
    <t>GG701829831W</t>
  </si>
  <si>
    <t>23821069-002</t>
    <phoneticPr fontId="5"/>
  </si>
  <si>
    <t>WV-S1511LNJ</t>
    <phoneticPr fontId="5"/>
  </si>
  <si>
    <t>WJ-NX200/05</t>
    <phoneticPr fontId="5"/>
  </si>
  <si>
    <t>WJ-PU104</t>
    <phoneticPr fontId="5"/>
  </si>
  <si>
    <t>LCD-MF211ESB</t>
    <phoneticPr fontId="5"/>
  </si>
  <si>
    <t>IPA20029</t>
    <phoneticPr fontId="5"/>
  </si>
  <si>
    <t>ＰＴ営・営業４部イン５課</t>
    <phoneticPr fontId="5"/>
  </si>
  <si>
    <t>田中(高橋)</t>
    <rPh sb="0" eb="2">
      <t>タナカ</t>
    </rPh>
    <rPh sb="3" eb="5">
      <t>タカハシ</t>
    </rPh>
    <phoneticPr fontId="5"/>
  </si>
  <si>
    <t>九州部１課</t>
    <phoneticPr fontId="5"/>
  </si>
  <si>
    <t>宇佐市橋津太陽光発電所</t>
    <phoneticPr fontId="5"/>
  </si>
  <si>
    <t>879-1134</t>
    <phoneticPr fontId="5"/>
  </si>
  <si>
    <t>宇佐市大字橋津字萱場1274</t>
    <phoneticPr fontId="5"/>
  </si>
  <si>
    <t>大分県</t>
    <rPh sb="0" eb="3">
      <t>オオイタケン</t>
    </rPh>
    <phoneticPr fontId="5"/>
  </si>
  <si>
    <t>安井 治徒</t>
    <phoneticPr fontId="5"/>
  </si>
  <si>
    <t>097-553-2561</t>
    <phoneticPr fontId="5"/>
  </si>
  <si>
    <t>097-551-0533</t>
    <phoneticPr fontId="5"/>
  </si>
  <si>
    <t>株式会社 オートメイション・テクノロジー</t>
    <phoneticPr fontId="5"/>
  </si>
  <si>
    <t>815-0081</t>
    <phoneticPr fontId="5"/>
  </si>
  <si>
    <t>福岡県福岡市那の川1丁目 24番地1号 九電工福岡支店ビル5F</t>
    <phoneticPr fontId="5"/>
  </si>
  <si>
    <t>092-523-8145</t>
    <phoneticPr fontId="5"/>
  </si>
  <si>
    <t>092-523-8401</t>
    <phoneticPr fontId="5"/>
  </si>
  <si>
    <t>株式会社九電工　大分支店</t>
    <phoneticPr fontId="5"/>
  </si>
  <si>
    <t>870-0933</t>
    <phoneticPr fontId="5"/>
  </si>
  <si>
    <t>大分県大分市花津留2丁目25-16</t>
    <phoneticPr fontId="5"/>
  </si>
  <si>
    <t>23831368-001</t>
    <phoneticPr fontId="5"/>
  </si>
  <si>
    <t>TLV03243</t>
  </si>
  <si>
    <t>TLV03285</t>
  </si>
  <si>
    <t>TLV03287</t>
  </si>
  <si>
    <t>WV-S6530NJ</t>
    <phoneticPr fontId="5"/>
  </si>
  <si>
    <t>WJ-NX200/2</t>
    <phoneticPr fontId="5"/>
  </si>
  <si>
    <t>SCV23100</t>
    <phoneticPr fontId="5"/>
  </si>
  <si>
    <t>TCV14097</t>
    <phoneticPr fontId="5"/>
  </si>
  <si>
    <t>TAV10386</t>
    <phoneticPr fontId="5"/>
  </si>
  <si>
    <t>TCV33309</t>
    <phoneticPr fontId="5"/>
  </si>
  <si>
    <t>TCV48129</t>
    <phoneticPr fontId="5"/>
  </si>
  <si>
    <t>TCV56345</t>
    <phoneticPr fontId="5"/>
  </si>
  <si>
    <t>SLV67185</t>
    <phoneticPr fontId="5"/>
  </si>
  <si>
    <t>SLV57500</t>
    <phoneticPr fontId="5"/>
  </si>
  <si>
    <t>TCV34010</t>
    <phoneticPr fontId="5"/>
  </si>
  <si>
    <t>TDV35771</t>
    <phoneticPr fontId="5"/>
  </si>
  <si>
    <t>TDV14280</t>
    <phoneticPr fontId="5"/>
  </si>
  <si>
    <t>TCV56361</t>
    <phoneticPr fontId="5"/>
  </si>
  <si>
    <t>TEV03289</t>
    <phoneticPr fontId="5"/>
  </si>
  <si>
    <t>TCV60278</t>
    <phoneticPr fontId="5"/>
  </si>
  <si>
    <t>TCV33320</t>
    <phoneticPr fontId="5"/>
  </si>
  <si>
    <t>TIV42734</t>
    <phoneticPr fontId="5"/>
  </si>
  <si>
    <t>TKV35220</t>
    <phoneticPr fontId="5"/>
  </si>
  <si>
    <t>UAV47059</t>
    <phoneticPr fontId="5"/>
  </si>
  <si>
    <t>UAV26212</t>
    <phoneticPr fontId="5"/>
  </si>
  <si>
    <t>株式会社レスプリ</t>
    <phoneticPr fontId="5"/>
  </si>
  <si>
    <t>107-0062</t>
    <phoneticPr fontId="5"/>
  </si>
  <si>
    <t>東京都港区南青山5丁目9番19号  MAR’S南青山 ５F</t>
    <phoneticPr fontId="5"/>
  </si>
  <si>
    <t>本部</t>
    <phoneticPr fontId="5"/>
  </si>
  <si>
    <t>03-5468-0189</t>
  </si>
  <si>
    <t>03-5468-5589</t>
  </si>
  <si>
    <t>2021年5月お客様情報変更</t>
    <rPh sb="4" eb="5">
      <t>ネン</t>
    </rPh>
    <rPh sb="6" eb="7">
      <t>ガツ</t>
    </rPh>
    <rPh sb="8" eb="10">
      <t>キャクサマ</t>
    </rPh>
    <rPh sb="10" eb="12">
      <t>ジョウホウ</t>
    </rPh>
    <rPh sb="12" eb="14">
      <t>ヘンコウ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</si>
</sst>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&quot;年&quot;m&quot;月&quot;;@"/>
    <numFmt numFmtId="177" formatCode="yyyy/m/d;@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6"/>
      <color theme="0"/>
      <name val="ＭＳ Ｐゴシック"/>
      <family val="3"/>
      <charset val="128"/>
    </font>
    <font>
      <sz val="11"/>
      <color theme="0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9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3" fillId="0" borderId="0"/>
    <xf numFmtId="0" fontId="9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6" fontId="3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shrinkToFit="1"/>
    </xf>
    <xf numFmtId="38" fontId="0" fillId="0" borderId="0" xfId="1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38" fontId="0" fillId="2" borderId="1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4" xfId="0" applyFill="1" applyBorder="1" applyAlignment="1">
      <alignment horizontal="center" vertical="center" shrinkToFit="1"/>
    </xf>
    <xf numFmtId="0" fontId="0" fillId="2" borderId="8" xfId="0" applyFill="1" applyBorder="1">
      <alignment vertical="center"/>
    </xf>
    <xf numFmtId="38" fontId="0" fillId="2" borderId="8" xfId="1" applyFont="1" applyFill="1" applyBorder="1" applyAlignment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11" xfId="0" applyFill="1" applyBorder="1">
      <alignment vertical="center"/>
    </xf>
    <xf numFmtId="14" fontId="0" fillId="6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shrinkToFit="1"/>
    </xf>
    <xf numFmtId="0" fontId="0" fillId="0" borderId="4" xfId="0" applyBorder="1">
      <alignment vertical="center"/>
    </xf>
    <xf numFmtId="38" fontId="0" fillId="0" borderId="4" xfId="1" applyFont="1" applyFill="1" applyBorder="1" applyAlignment="1">
      <alignment vertical="center"/>
    </xf>
    <xf numFmtId="176" fontId="0" fillId="0" borderId="4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0" xfId="0" applyAlignment="1">
      <alignment vertical="center" shrinkToFit="1"/>
    </xf>
    <xf numFmtId="38" fontId="3" fillId="0" borderId="0" xfId="1" applyAlignment="1">
      <alignment vertical="center"/>
    </xf>
    <xf numFmtId="38" fontId="3" fillId="2" borderId="1" xfId="1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38" fontId="3" fillId="2" borderId="8" xfId="1" applyFill="1" applyBorder="1" applyAlignment="1">
      <alignment vertical="center"/>
    </xf>
    <xf numFmtId="38" fontId="3" fillId="0" borderId="4" xfId="1" applyFill="1" applyBorder="1" applyAlignment="1">
      <alignment vertical="center"/>
    </xf>
    <xf numFmtId="14" fontId="0" fillId="0" borderId="2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2" fillId="0" borderId="0" xfId="0" applyFont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2" borderId="14" xfId="0" applyFill="1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1" xfId="0" applyFill="1" applyBorder="1" applyAlignment="1">
      <alignment vertical="center" wrapText="1"/>
    </xf>
    <xf numFmtId="0" fontId="13" fillId="0" borderId="0" xfId="0" applyFont="1">
      <alignment vertical="center"/>
    </xf>
    <xf numFmtId="0" fontId="0" fillId="2" borderId="8" xfId="0" applyFill="1" applyBorder="1" applyAlignment="1">
      <alignment horizontal="center" vertical="center"/>
    </xf>
    <xf numFmtId="177" fontId="0" fillId="0" borderId="4" xfId="0" applyNumberFormat="1" applyBorder="1">
      <alignment vertical="center"/>
    </xf>
    <xf numFmtId="0" fontId="0" fillId="2" borderId="3" xfId="0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8" xfId="0" applyNumberFormat="1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2" borderId="8" xfId="0" applyNumberFormat="1" applyFill="1" applyBorder="1" applyAlignment="1">
      <alignment horizontal="center" vertical="center"/>
    </xf>
    <xf numFmtId="0" fontId="0" fillId="0" borderId="13" xfId="0" applyBorder="1">
      <alignment vertical="center"/>
    </xf>
    <xf numFmtId="0" fontId="11" fillId="0" borderId="0" xfId="0" applyFont="1">
      <alignment vertical="center"/>
    </xf>
    <xf numFmtId="38" fontId="3" fillId="0" borderId="16" xfId="1" applyFill="1" applyBorder="1" applyAlignment="1">
      <alignment vertical="center"/>
    </xf>
    <xf numFmtId="56" fontId="0" fillId="0" borderId="4" xfId="0" applyNumberFormat="1" applyBorder="1" applyAlignment="1">
      <alignment horizontal="center" vertical="center"/>
    </xf>
    <xf numFmtId="0" fontId="3" fillId="0" borderId="4" xfId="1" applyNumberFormat="1" applyFill="1" applyBorder="1" applyAlignment="1">
      <alignment vertical="center"/>
    </xf>
    <xf numFmtId="0" fontId="0" fillId="9" borderId="4" xfId="0" applyFill="1" applyBorder="1">
      <alignment vertical="center"/>
    </xf>
    <xf numFmtId="0" fontId="0" fillId="9" borderId="4" xfId="0" applyFill="1" applyBorder="1" applyAlignment="1">
      <alignment horizontal="center" vertical="center"/>
    </xf>
    <xf numFmtId="0" fontId="0" fillId="9" borderId="4" xfId="0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6" fontId="0" fillId="6" borderId="8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</cellXfs>
  <cellStyles count="12">
    <cellStyle name="0,0_x000d__x000a_NA_x000d__x000a_" xfId="5" xr:uid="{00000000-0005-0000-0000-000000000000}"/>
    <cellStyle name="ハイパーリンク 2" xfId="3" xr:uid="{00000000-0005-0000-0000-000001000000}"/>
    <cellStyle name="桁区切り" xfId="1" builtinId="6"/>
    <cellStyle name="桁区切り 2" xfId="9" xr:uid="{00000000-0005-0000-0000-000003000000}"/>
    <cellStyle name="通貨 2" xfId="10" xr:uid="{00000000-0005-0000-0000-000004000000}"/>
    <cellStyle name="標準" xfId="0" builtinId="0"/>
    <cellStyle name="標準 2" xfId="4" xr:uid="{00000000-0005-0000-0000-000006000000}"/>
    <cellStyle name="標準 2 2" xfId="6" xr:uid="{00000000-0005-0000-0000-000007000000}"/>
    <cellStyle name="標準 3" xfId="2" xr:uid="{00000000-0005-0000-0000-000008000000}"/>
    <cellStyle name="標準 4" xfId="8" xr:uid="{00000000-0005-0000-0000-000009000000}"/>
    <cellStyle name="標準 5" xfId="7" xr:uid="{00000000-0005-0000-0000-00000A000000}"/>
    <cellStyle name="標準 6" xfId="11" xr:uid="{00000000-0005-0000-0000-00000B000000}"/>
  </cellStyles>
  <dxfs count="27"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FF99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99CCFF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CCFF"/>
      <color rgb="FF99CCFF"/>
      <color rgb="FFFF0000"/>
      <color rgb="FFFF99FF"/>
      <color rgb="FFFFFF99"/>
      <color rgb="FFFF99CC"/>
      <color rgb="FFFF66CC"/>
      <color rgb="FFCCCCFF"/>
      <color rgb="FFFFC5E2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5"/>
    <pageSetUpPr fitToPage="1"/>
  </sheetPr>
  <dimension ref="A1:DK915"/>
  <sheetViews>
    <sheetView showZeros="0" tabSelected="1" zoomScale="90" zoomScaleNormal="90" zoomScaleSheetLayoutView="70" workbookViewId="0">
      <pane xSplit="6" ySplit="3" topLeftCell="G16" activePane="bottomRight" state="frozen"/>
      <selection pane="topRight" activeCell="G1" sqref="G1"/>
      <selection pane="bottomLeft" activeCell="A4" sqref="A4"/>
      <selection pane="bottomRight"/>
    </sheetView>
  </sheetViews>
  <sheetFormatPr defaultRowHeight="24.75" customHeight="1" x14ac:dyDescent="0.15"/>
  <cols>
    <col min="1" max="1" width="5.625" style="45" bestFit="1" customWidth="1"/>
    <col min="2" max="2" width="10.25" customWidth="1"/>
    <col min="3" max="3" width="14.625" customWidth="1"/>
    <col min="4" max="4" width="11.5" bestFit="1" customWidth="1"/>
    <col min="5" max="5" width="13.375" bestFit="1" customWidth="1"/>
    <col min="6" max="6" width="10" style="30" customWidth="1"/>
    <col min="7" max="7" width="20.625" customWidth="1"/>
    <col min="8" max="8" width="11.25" bestFit="1" customWidth="1"/>
    <col min="9" max="9" width="8.5" style="12" customWidth="1"/>
    <col min="10" max="10" width="28.5" customWidth="1"/>
    <col min="11" max="11" width="20.625" customWidth="1"/>
    <col min="12" max="12" width="11" customWidth="1"/>
    <col min="13" max="13" width="16.875" customWidth="1"/>
    <col min="14" max="14" width="5.875" customWidth="1"/>
    <col min="15" max="15" width="32.125" customWidth="1"/>
    <col min="16" max="16" width="10.5" customWidth="1"/>
    <col min="17" max="17" width="21.875" customWidth="1"/>
    <col min="18" max="18" width="29.25" customWidth="1"/>
    <col min="19" max="19" width="16.625" bestFit="1" customWidth="1"/>
    <col min="20" max="20" width="4.125" customWidth="1"/>
    <col min="21" max="21" width="22.625" customWidth="1"/>
    <col min="22" max="22" width="8.125" customWidth="1"/>
    <col min="23" max="23" width="41.625" customWidth="1"/>
    <col min="24" max="24" width="23.25" customWidth="1"/>
    <col min="25" max="25" width="14" customWidth="1"/>
    <col min="26" max="26" width="4.125" customWidth="1"/>
    <col min="27" max="27" width="5.125" customWidth="1"/>
    <col min="28" max="29" width="6.125" customWidth="1"/>
    <col min="30" max="30" width="6.125" style="3" customWidth="1"/>
    <col min="31" max="31" width="9.125" style="3" customWidth="1"/>
    <col min="32" max="32" width="11.375" style="3" bestFit="1" customWidth="1"/>
    <col min="33" max="33" width="12.625" customWidth="1"/>
    <col min="34" max="34" width="13" bestFit="1" customWidth="1"/>
    <col min="35" max="35" width="4.25" customWidth="1"/>
    <col min="36" max="36" width="13" bestFit="1" customWidth="1"/>
    <col min="37" max="37" width="17.375" style="4" customWidth="1"/>
    <col min="38" max="38" width="17.125" style="5" customWidth="1"/>
    <col min="39" max="39" width="14.75" customWidth="1"/>
    <col min="40" max="40" width="17.25" bestFit="1" customWidth="1"/>
    <col min="41" max="41" width="16.125" style="6" customWidth="1"/>
    <col min="42" max="42" width="20.625" bestFit="1" customWidth="1"/>
    <col min="43" max="43" width="17.25" style="39" bestFit="1" customWidth="1"/>
    <col min="55" max="55" width="9" customWidth="1"/>
  </cols>
  <sheetData>
    <row r="1" spans="1:55" ht="24.75" customHeight="1" x14ac:dyDescent="0.15">
      <c r="B1" s="1" t="s">
        <v>0</v>
      </c>
      <c r="C1" s="1"/>
      <c r="D1" s="1"/>
      <c r="E1" s="1"/>
      <c r="F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55" s="12" customFormat="1" ht="24.75" customHeight="1" x14ac:dyDescent="0.15">
      <c r="A2" s="45"/>
      <c r="B2" s="7" t="s">
        <v>1</v>
      </c>
      <c r="C2" s="65" t="s">
        <v>2</v>
      </c>
      <c r="D2" s="66"/>
      <c r="E2" s="67" t="s">
        <v>3</v>
      </c>
      <c r="F2" s="68"/>
      <c r="G2" s="78" t="s">
        <v>17</v>
      </c>
      <c r="H2" s="78"/>
      <c r="I2" s="78"/>
      <c r="J2" s="78"/>
      <c r="K2" s="78"/>
      <c r="L2" s="78"/>
      <c r="M2" s="78"/>
      <c r="N2" s="67"/>
      <c r="O2" s="69" t="s">
        <v>4</v>
      </c>
      <c r="P2" s="69"/>
      <c r="Q2" s="69"/>
      <c r="R2" s="69"/>
      <c r="S2" s="69"/>
      <c r="T2" s="69"/>
      <c r="U2" s="70" t="s">
        <v>5</v>
      </c>
      <c r="V2" s="70"/>
      <c r="W2" s="70"/>
      <c r="X2" s="70"/>
      <c r="Y2" s="70"/>
      <c r="Z2" s="70"/>
      <c r="AA2" s="75" t="s">
        <v>33</v>
      </c>
      <c r="AB2" s="76"/>
      <c r="AC2" s="77"/>
      <c r="AD2" s="8" t="s">
        <v>6</v>
      </c>
      <c r="AE2" s="8" t="s">
        <v>7</v>
      </c>
      <c r="AF2" s="8" t="s">
        <v>8</v>
      </c>
      <c r="AG2" s="7" t="s">
        <v>9</v>
      </c>
      <c r="AH2" s="75" t="s">
        <v>10</v>
      </c>
      <c r="AI2" s="76"/>
      <c r="AJ2" s="77"/>
      <c r="AK2" s="9" t="s">
        <v>11</v>
      </c>
      <c r="AL2" s="9" t="s">
        <v>12</v>
      </c>
      <c r="AM2" s="7" t="s">
        <v>13</v>
      </c>
      <c r="AN2" s="7" t="s">
        <v>44</v>
      </c>
      <c r="AO2" s="10" t="s">
        <v>15</v>
      </c>
      <c r="AP2" s="73" t="s">
        <v>16</v>
      </c>
      <c r="AQ2" s="71" t="s">
        <v>54</v>
      </c>
      <c r="BC2" s="41" t="s">
        <v>28</v>
      </c>
    </row>
    <row r="3" spans="1:55" ht="24.75" customHeight="1" x14ac:dyDescent="0.15">
      <c r="B3" s="11" t="s">
        <v>1</v>
      </c>
      <c r="C3" s="11" t="s">
        <v>18</v>
      </c>
      <c r="D3" s="11" t="s">
        <v>19</v>
      </c>
      <c r="E3" s="11" t="s">
        <v>20</v>
      </c>
      <c r="F3" s="13" t="s">
        <v>21</v>
      </c>
      <c r="G3" s="11" t="s">
        <v>22</v>
      </c>
      <c r="H3" s="11" t="s">
        <v>23</v>
      </c>
      <c r="I3" s="11" t="s">
        <v>32</v>
      </c>
      <c r="J3" s="11" t="s">
        <v>24</v>
      </c>
      <c r="K3" s="11" t="s">
        <v>25</v>
      </c>
      <c r="L3" s="11" t="s">
        <v>65</v>
      </c>
      <c r="M3" s="11" t="s">
        <v>26</v>
      </c>
      <c r="N3" s="20" t="s">
        <v>27</v>
      </c>
      <c r="O3" s="11" t="s">
        <v>22</v>
      </c>
      <c r="P3" s="11" t="s">
        <v>23</v>
      </c>
      <c r="Q3" s="11" t="s">
        <v>24</v>
      </c>
      <c r="R3" s="11" t="s">
        <v>25</v>
      </c>
      <c r="S3" s="11" t="s">
        <v>26</v>
      </c>
      <c r="T3" s="11" t="s">
        <v>27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6" t="s">
        <v>41</v>
      </c>
      <c r="AB3" s="43" t="s">
        <v>42</v>
      </c>
      <c r="AC3" s="18" t="s">
        <v>34</v>
      </c>
      <c r="AD3" s="15" t="s">
        <v>6</v>
      </c>
      <c r="AE3" s="15" t="s">
        <v>7</v>
      </c>
      <c r="AF3" s="15" t="s">
        <v>8</v>
      </c>
      <c r="AG3" s="14" t="s">
        <v>9</v>
      </c>
      <c r="AH3" s="16" t="s">
        <v>38</v>
      </c>
      <c r="AI3" s="17" t="s">
        <v>40</v>
      </c>
      <c r="AJ3" s="18" t="s">
        <v>39</v>
      </c>
      <c r="AK3" s="11"/>
      <c r="AL3" s="11"/>
      <c r="AM3" s="11"/>
      <c r="AN3" s="11"/>
      <c r="AO3" s="19"/>
      <c r="AP3" s="74"/>
      <c r="AQ3" s="72"/>
    </row>
    <row r="4" spans="1:55" ht="24.75" customHeight="1" x14ac:dyDescent="0.15">
      <c r="A4" s="45">
        <v>1</v>
      </c>
      <c r="B4" s="21" t="s">
        <v>401</v>
      </c>
      <c r="C4" s="22" t="s">
        <v>60</v>
      </c>
      <c r="D4" s="21" t="s">
        <v>61</v>
      </c>
      <c r="E4" s="21" t="s">
        <v>123</v>
      </c>
      <c r="F4" s="22" t="s">
        <v>122</v>
      </c>
      <c r="G4" s="23" t="s">
        <v>109</v>
      </c>
      <c r="H4" s="21" t="s">
        <v>62</v>
      </c>
      <c r="I4" s="21" t="s">
        <v>63</v>
      </c>
      <c r="J4" s="23" t="s">
        <v>64</v>
      </c>
      <c r="K4" s="29" t="s">
        <v>67</v>
      </c>
      <c r="L4" s="29" t="s">
        <v>66</v>
      </c>
      <c r="M4" s="21" t="s">
        <v>68</v>
      </c>
      <c r="N4" s="21"/>
      <c r="O4" s="23" t="s">
        <v>69</v>
      </c>
      <c r="P4" s="21" t="s">
        <v>70</v>
      </c>
      <c r="Q4" s="23" t="s">
        <v>71</v>
      </c>
      <c r="R4" s="29" t="s">
        <v>72</v>
      </c>
      <c r="S4" s="21" t="s">
        <v>73</v>
      </c>
      <c r="T4" s="21"/>
      <c r="U4" s="23" t="s">
        <v>74</v>
      </c>
      <c r="V4" s="21" t="s">
        <v>75</v>
      </c>
      <c r="W4" s="23" t="s">
        <v>76</v>
      </c>
      <c r="X4" s="29" t="s">
        <v>77</v>
      </c>
      <c r="Y4" s="21" t="s">
        <v>78</v>
      </c>
      <c r="Z4" s="21"/>
      <c r="AA4" s="27">
        <v>5</v>
      </c>
      <c r="AB4" s="44" t="str">
        <f t="shared" ref="AB4:AB39" si="0">IF(ISBLANK($AA4),"","年間")</f>
        <v>年間</v>
      </c>
      <c r="AC4" s="42"/>
      <c r="AD4" s="21">
        <v>1</v>
      </c>
      <c r="AE4" s="23">
        <v>19980</v>
      </c>
      <c r="AF4" s="24">
        <f t="shared" ref="AF4:AF34" si="1">IF(ISBLANK($AE4),"",$AE4*$AD4)</f>
        <v>19980</v>
      </c>
      <c r="AG4" s="25">
        <v>43922</v>
      </c>
      <c r="AH4" s="37">
        <v>43586</v>
      </c>
      <c r="AI4" s="26" t="str">
        <f t="shared" ref="AI4:AI34" si="2">IF(ISBLANK($AH4),"","～")</f>
        <v>～</v>
      </c>
      <c r="AJ4" s="38">
        <f t="shared" ref="AJ4:AJ34" si="3">IF(ISBLANK($AH4),"",DATE(YEAR($AH4)+$AA4,MONTH($AH4),DAY($AH4)-1))</f>
        <v>45412</v>
      </c>
      <c r="AK4" s="21" t="s">
        <v>111</v>
      </c>
      <c r="AL4" s="21" t="s">
        <v>81</v>
      </c>
      <c r="AM4" s="28">
        <v>43586</v>
      </c>
      <c r="AN4" s="21"/>
      <c r="AO4" s="28">
        <v>43924</v>
      </c>
      <c r="AP4" s="23" t="s">
        <v>79</v>
      </c>
      <c r="AQ4" s="40" t="str">
        <f>IF(COUNTIF($AN4,"*消耗部品交換対象*"),IF(ISBLANK($AH4),"契約期間 未入力",EDATE($AH4,30)),"")</f>
        <v/>
      </c>
    </row>
    <row r="5" spans="1:55" ht="24.75" customHeight="1" x14ac:dyDescent="0.15">
      <c r="A5" s="45">
        <v>2</v>
      </c>
      <c r="B5" s="21" t="s">
        <v>57</v>
      </c>
      <c r="C5" s="22" t="s">
        <v>60</v>
      </c>
      <c r="D5" s="21" t="s">
        <v>61</v>
      </c>
      <c r="E5" s="21" t="s">
        <v>123</v>
      </c>
      <c r="F5" s="22" t="s">
        <v>122</v>
      </c>
      <c r="G5" s="23" t="s">
        <v>109</v>
      </c>
      <c r="H5" s="21" t="s">
        <v>62</v>
      </c>
      <c r="I5" s="21" t="s">
        <v>63</v>
      </c>
      <c r="J5" s="23" t="s">
        <v>64</v>
      </c>
      <c r="K5" s="29" t="s">
        <v>67</v>
      </c>
      <c r="L5" s="29" t="s">
        <v>66</v>
      </c>
      <c r="M5" s="21" t="s">
        <v>68</v>
      </c>
      <c r="N5" s="21"/>
      <c r="O5" s="23" t="s">
        <v>69</v>
      </c>
      <c r="P5" s="21" t="s">
        <v>70</v>
      </c>
      <c r="Q5" s="23" t="s">
        <v>71</v>
      </c>
      <c r="R5" s="29" t="s">
        <v>72</v>
      </c>
      <c r="S5" s="21" t="s">
        <v>73</v>
      </c>
      <c r="T5" s="21"/>
      <c r="U5" s="23" t="s">
        <v>74</v>
      </c>
      <c r="V5" s="21" t="s">
        <v>75</v>
      </c>
      <c r="W5" s="23" t="s">
        <v>76</v>
      </c>
      <c r="X5" s="29" t="s">
        <v>77</v>
      </c>
      <c r="Y5" s="21" t="s">
        <v>78</v>
      </c>
      <c r="Z5" s="21"/>
      <c r="AA5" s="27">
        <v>5</v>
      </c>
      <c r="AB5" s="44" t="str">
        <f t="shared" si="0"/>
        <v>年間</v>
      </c>
      <c r="AC5" s="42"/>
      <c r="AD5" s="21">
        <v>1</v>
      </c>
      <c r="AE5" s="23">
        <v>19980</v>
      </c>
      <c r="AF5" s="24">
        <f t="shared" si="1"/>
        <v>19980</v>
      </c>
      <c r="AG5" s="25">
        <v>43922</v>
      </c>
      <c r="AH5" s="37">
        <v>43586</v>
      </c>
      <c r="AI5" s="26" t="str">
        <f t="shared" si="2"/>
        <v>～</v>
      </c>
      <c r="AJ5" s="38">
        <f t="shared" si="3"/>
        <v>45412</v>
      </c>
      <c r="AK5" s="21" t="s">
        <v>80</v>
      </c>
      <c r="AL5" s="21" t="s">
        <v>82</v>
      </c>
      <c r="AM5" s="28">
        <v>43586</v>
      </c>
      <c r="AN5" s="21"/>
      <c r="AO5" s="28">
        <v>43924</v>
      </c>
      <c r="AP5" s="23" t="s">
        <v>79</v>
      </c>
      <c r="AQ5" s="40" t="str">
        <f t="shared" ref="AQ5:AQ68" si="4">IF(COUNTIF($AN5,"*消耗部品交換対象*"),IF(ISBLANK($AH5),"契約期間 未入力",EDATE($AH5,30)),"")</f>
        <v/>
      </c>
    </row>
    <row r="6" spans="1:55" ht="24.75" customHeight="1" x14ac:dyDescent="0.15">
      <c r="A6" s="45">
        <v>3</v>
      </c>
      <c r="B6" s="21" t="s">
        <v>57</v>
      </c>
      <c r="C6" s="22" t="s">
        <v>60</v>
      </c>
      <c r="D6" s="21" t="s">
        <v>61</v>
      </c>
      <c r="E6" s="21" t="s">
        <v>123</v>
      </c>
      <c r="F6" s="22" t="s">
        <v>122</v>
      </c>
      <c r="G6" s="23" t="s">
        <v>109</v>
      </c>
      <c r="H6" s="21" t="s">
        <v>62</v>
      </c>
      <c r="I6" s="21" t="s">
        <v>63</v>
      </c>
      <c r="J6" s="23" t="s">
        <v>64</v>
      </c>
      <c r="K6" s="29" t="s">
        <v>67</v>
      </c>
      <c r="L6" s="29" t="s">
        <v>66</v>
      </c>
      <c r="M6" s="21" t="s">
        <v>68</v>
      </c>
      <c r="N6" s="21"/>
      <c r="O6" s="23" t="s">
        <v>69</v>
      </c>
      <c r="P6" s="21" t="s">
        <v>70</v>
      </c>
      <c r="Q6" s="23" t="s">
        <v>71</v>
      </c>
      <c r="R6" s="29" t="s">
        <v>72</v>
      </c>
      <c r="S6" s="21" t="s">
        <v>73</v>
      </c>
      <c r="T6" s="21"/>
      <c r="U6" s="23" t="s">
        <v>74</v>
      </c>
      <c r="V6" s="21" t="s">
        <v>75</v>
      </c>
      <c r="W6" s="23" t="s">
        <v>76</v>
      </c>
      <c r="X6" s="29" t="s">
        <v>77</v>
      </c>
      <c r="Y6" s="21" t="s">
        <v>78</v>
      </c>
      <c r="Z6" s="21"/>
      <c r="AA6" s="27">
        <v>5</v>
      </c>
      <c r="AB6" s="44" t="str">
        <f t="shared" si="0"/>
        <v>年間</v>
      </c>
      <c r="AC6" s="42"/>
      <c r="AD6" s="21">
        <v>1</v>
      </c>
      <c r="AE6" s="23">
        <v>19980</v>
      </c>
      <c r="AF6" s="24">
        <f t="shared" si="1"/>
        <v>19980</v>
      </c>
      <c r="AG6" s="25">
        <v>43922</v>
      </c>
      <c r="AH6" s="37">
        <v>43586</v>
      </c>
      <c r="AI6" s="26" t="str">
        <f t="shared" si="2"/>
        <v>～</v>
      </c>
      <c r="AJ6" s="38">
        <f t="shared" si="3"/>
        <v>45412</v>
      </c>
      <c r="AK6" s="21" t="s">
        <v>80</v>
      </c>
      <c r="AL6" s="21" t="s">
        <v>83</v>
      </c>
      <c r="AM6" s="28">
        <v>43586</v>
      </c>
      <c r="AN6" s="21"/>
      <c r="AO6" s="28">
        <v>43924</v>
      </c>
      <c r="AP6" s="23" t="s">
        <v>79</v>
      </c>
      <c r="AQ6" s="40" t="str">
        <f t="shared" si="4"/>
        <v/>
      </c>
    </row>
    <row r="7" spans="1:55" ht="24.75" customHeight="1" x14ac:dyDescent="0.15">
      <c r="A7" s="45">
        <v>4</v>
      </c>
      <c r="B7" s="21" t="s">
        <v>57</v>
      </c>
      <c r="C7" s="22" t="s">
        <v>60</v>
      </c>
      <c r="D7" s="21" t="s">
        <v>61</v>
      </c>
      <c r="E7" s="21" t="s">
        <v>123</v>
      </c>
      <c r="F7" s="22" t="s">
        <v>122</v>
      </c>
      <c r="G7" s="23" t="s">
        <v>109</v>
      </c>
      <c r="H7" s="21" t="s">
        <v>62</v>
      </c>
      <c r="I7" s="21" t="s">
        <v>63</v>
      </c>
      <c r="J7" s="23" t="s">
        <v>64</v>
      </c>
      <c r="K7" s="29" t="s">
        <v>67</v>
      </c>
      <c r="L7" s="29" t="s">
        <v>66</v>
      </c>
      <c r="M7" s="21" t="s">
        <v>68</v>
      </c>
      <c r="N7" s="21"/>
      <c r="O7" s="23" t="s">
        <v>69</v>
      </c>
      <c r="P7" s="21" t="s">
        <v>70</v>
      </c>
      <c r="Q7" s="23" t="s">
        <v>71</v>
      </c>
      <c r="R7" s="29" t="s">
        <v>72</v>
      </c>
      <c r="S7" s="21" t="s">
        <v>73</v>
      </c>
      <c r="T7" s="21"/>
      <c r="U7" s="23" t="s">
        <v>74</v>
      </c>
      <c r="V7" s="21" t="s">
        <v>75</v>
      </c>
      <c r="W7" s="23" t="s">
        <v>76</v>
      </c>
      <c r="X7" s="29" t="s">
        <v>77</v>
      </c>
      <c r="Y7" s="21" t="s">
        <v>78</v>
      </c>
      <c r="Z7" s="21"/>
      <c r="AA7" s="27">
        <v>5</v>
      </c>
      <c r="AB7" s="44" t="str">
        <f t="shared" si="0"/>
        <v>年間</v>
      </c>
      <c r="AC7" s="42"/>
      <c r="AD7" s="21">
        <v>1</v>
      </c>
      <c r="AE7" s="23">
        <v>19980</v>
      </c>
      <c r="AF7" s="24">
        <f t="shared" si="1"/>
        <v>19980</v>
      </c>
      <c r="AG7" s="25">
        <v>43922</v>
      </c>
      <c r="AH7" s="37">
        <v>43586</v>
      </c>
      <c r="AI7" s="26" t="str">
        <f t="shared" si="2"/>
        <v>～</v>
      </c>
      <c r="AJ7" s="38">
        <f t="shared" si="3"/>
        <v>45412</v>
      </c>
      <c r="AK7" s="21" t="s">
        <v>80</v>
      </c>
      <c r="AL7" s="21" t="s">
        <v>84</v>
      </c>
      <c r="AM7" s="28">
        <v>43586</v>
      </c>
      <c r="AN7" s="21"/>
      <c r="AO7" s="28">
        <v>43924</v>
      </c>
      <c r="AP7" s="23" t="s">
        <v>79</v>
      </c>
      <c r="AQ7" s="40" t="str">
        <f t="shared" si="4"/>
        <v/>
      </c>
    </row>
    <row r="8" spans="1:55" ht="24.75" customHeight="1" x14ac:dyDescent="0.15">
      <c r="A8" s="45">
        <v>5</v>
      </c>
      <c r="B8" s="21" t="s">
        <v>57</v>
      </c>
      <c r="C8" s="22" t="s">
        <v>60</v>
      </c>
      <c r="D8" s="21" t="s">
        <v>61</v>
      </c>
      <c r="E8" s="21" t="s">
        <v>123</v>
      </c>
      <c r="F8" s="22" t="s">
        <v>122</v>
      </c>
      <c r="G8" s="23" t="s">
        <v>109</v>
      </c>
      <c r="H8" s="21" t="s">
        <v>62</v>
      </c>
      <c r="I8" s="21" t="s">
        <v>63</v>
      </c>
      <c r="J8" s="23" t="s">
        <v>64</v>
      </c>
      <c r="K8" s="29" t="s">
        <v>67</v>
      </c>
      <c r="L8" s="29" t="s">
        <v>66</v>
      </c>
      <c r="M8" s="21" t="s">
        <v>68</v>
      </c>
      <c r="N8" s="21"/>
      <c r="O8" s="23" t="s">
        <v>69</v>
      </c>
      <c r="P8" s="21" t="s">
        <v>70</v>
      </c>
      <c r="Q8" s="23" t="s">
        <v>71</v>
      </c>
      <c r="R8" s="29" t="s">
        <v>72</v>
      </c>
      <c r="S8" s="21" t="s">
        <v>73</v>
      </c>
      <c r="T8" s="21"/>
      <c r="U8" s="23" t="s">
        <v>74</v>
      </c>
      <c r="V8" s="21" t="s">
        <v>75</v>
      </c>
      <c r="W8" s="23" t="s">
        <v>76</v>
      </c>
      <c r="X8" s="29" t="s">
        <v>77</v>
      </c>
      <c r="Y8" s="21" t="s">
        <v>78</v>
      </c>
      <c r="Z8" s="21"/>
      <c r="AA8" s="27">
        <v>5</v>
      </c>
      <c r="AB8" s="44" t="str">
        <f t="shared" si="0"/>
        <v>年間</v>
      </c>
      <c r="AC8" s="42"/>
      <c r="AD8" s="21">
        <v>1</v>
      </c>
      <c r="AE8" s="23">
        <v>19980</v>
      </c>
      <c r="AF8" s="24">
        <f t="shared" si="1"/>
        <v>19980</v>
      </c>
      <c r="AG8" s="25">
        <v>43922</v>
      </c>
      <c r="AH8" s="37">
        <v>43586</v>
      </c>
      <c r="AI8" s="26" t="str">
        <f t="shared" si="2"/>
        <v>～</v>
      </c>
      <c r="AJ8" s="38">
        <f t="shared" si="3"/>
        <v>45412</v>
      </c>
      <c r="AK8" s="21" t="s">
        <v>80</v>
      </c>
      <c r="AL8" s="21" t="s">
        <v>85</v>
      </c>
      <c r="AM8" s="28">
        <v>43586</v>
      </c>
      <c r="AN8" s="21"/>
      <c r="AO8" s="28">
        <v>43924</v>
      </c>
      <c r="AP8" s="23" t="s">
        <v>79</v>
      </c>
      <c r="AQ8" s="40" t="str">
        <f t="shared" si="4"/>
        <v/>
      </c>
    </row>
    <row r="9" spans="1:55" ht="24.75" customHeight="1" x14ac:dyDescent="0.15">
      <c r="A9" s="45">
        <v>6</v>
      </c>
      <c r="B9" s="21" t="s">
        <v>57</v>
      </c>
      <c r="C9" s="22" t="s">
        <v>60</v>
      </c>
      <c r="D9" s="21" t="s">
        <v>61</v>
      </c>
      <c r="E9" s="21" t="s">
        <v>123</v>
      </c>
      <c r="F9" s="22" t="s">
        <v>122</v>
      </c>
      <c r="G9" s="23" t="s">
        <v>109</v>
      </c>
      <c r="H9" s="21" t="s">
        <v>62</v>
      </c>
      <c r="I9" s="21" t="s">
        <v>63</v>
      </c>
      <c r="J9" s="23" t="s">
        <v>64</v>
      </c>
      <c r="K9" s="29" t="s">
        <v>67</v>
      </c>
      <c r="L9" s="29" t="s">
        <v>66</v>
      </c>
      <c r="M9" s="21" t="s">
        <v>68</v>
      </c>
      <c r="N9" s="21"/>
      <c r="O9" s="23" t="s">
        <v>69</v>
      </c>
      <c r="P9" s="21" t="s">
        <v>70</v>
      </c>
      <c r="Q9" s="23" t="s">
        <v>71</v>
      </c>
      <c r="R9" s="29" t="s">
        <v>72</v>
      </c>
      <c r="S9" s="21" t="s">
        <v>73</v>
      </c>
      <c r="T9" s="21"/>
      <c r="U9" s="23" t="s">
        <v>74</v>
      </c>
      <c r="V9" s="21" t="s">
        <v>75</v>
      </c>
      <c r="W9" s="23" t="s">
        <v>76</v>
      </c>
      <c r="X9" s="29" t="s">
        <v>77</v>
      </c>
      <c r="Y9" s="21" t="s">
        <v>78</v>
      </c>
      <c r="Z9" s="21"/>
      <c r="AA9" s="27">
        <v>5</v>
      </c>
      <c r="AB9" s="44" t="str">
        <f t="shared" si="0"/>
        <v>年間</v>
      </c>
      <c r="AC9" s="42"/>
      <c r="AD9" s="21">
        <v>1</v>
      </c>
      <c r="AE9" s="23">
        <v>19980</v>
      </c>
      <c r="AF9" s="24">
        <f t="shared" si="1"/>
        <v>19980</v>
      </c>
      <c r="AG9" s="25">
        <v>43922</v>
      </c>
      <c r="AH9" s="37">
        <v>43586</v>
      </c>
      <c r="AI9" s="26" t="str">
        <f t="shared" si="2"/>
        <v>～</v>
      </c>
      <c r="AJ9" s="38">
        <f t="shared" si="3"/>
        <v>45412</v>
      </c>
      <c r="AK9" s="21" t="s">
        <v>80</v>
      </c>
      <c r="AL9" s="21" t="s">
        <v>86</v>
      </c>
      <c r="AM9" s="28">
        <v>43586</v>
      </c>
      <c r="AN9" s="21"/>
      <c r="AO9" s="28">
        <v>43924</v>
      </c>
      <c r="AP9" s="23" t="s">
        <v>79</v>
      </c>
      <c r="AQ9" s="40" t="str">
        <f t="shared" si="4"/>
        <v/>
      </c>
    </row>
    <row r="10" spans="1:55" ht="24.75" customHeight="1" x14ac:dyDescent="0.15">
      <c r="A10" s="45">
        <v>7</v>
      </c>
      <c r="B10" s="21" t="s">
        <v>57</v>
      </c>
      <c r="C10" s="22" t="s">
        <v>60</v>
      </c>
      <c r="D10" s="21" t="s">
        <v>61</v>
      </c>
      <c r="E10" s="21" t="s">
        <v>123</v>
      </c>
      <c r="F10" s="22" t="s">
        <v>122</v>
      </c>
      <c r="G10" s="23" t="s">
        <v>109</v>
      </c>
      <c r="H10" s="21" t="s">
        <v>62</v>
      </c>
      <c r="I10" s="21" t="s">
        <v>63</v>
      </c>
      <c r="J10" s="23" t="s">
        <v>64</v>
      </c>
      <c r="K10" s="29" t="s">
        <v>67</v>
      </c>
      <c r="L10" s="29" t="s">
        <v>66</v>
      </c>
      <c r="M10" s="21" t="s">
        <v>68</v>
      </c>
      <c r="N10" s="21"/>
      <c r="O10" s="23" t="s">
        <v>69</v>
      </c>
      <c r="P10" s="21" t="s">
        <v>70</v>
      </c>
      <c r="Q10" s="23" t="s">
        <v>71</v>
      </c>
      <c r="R10" s="29" t="s">
        <v>72</v>
      </c>
      <c r="S10" s="21" t="s">
        <v>73</v>
      </c>
      <c r="T10" s="21"/>
      <c r="U10" s="23" t="s">
        <v>74</v>
      </c>
      <c r="V10" s="21" t="s">
        <v>75</v>
      </c>
      <c r="W10" s="23" t="s">
        <v>76</v>
      </c>
      <c r="X10" s="29" t="s">
        <v>77</v>
      </c>
      <c r="Y10" s="21" t="s">
        <v>78</v>
      </c>
      <c r="Z10" s="21"/>
      <c r="AA10" s="27">
        <v>5</v>
      </c>
      <c r="AB10" s="44" t="str">
        <f t="shared" si="0"/>
        <v>年間</v>
      </c>
      <c r="AC10" s="42"/>
      <c r="AD10" s="21">
        <v>1</v>
      </c>
      <c r="AE10" s="23">
        <v>19980</v>
      </c>
      <c r="AF10" s="24">
        <f t="shared" si="1"/>
        <v>19980</v>
      </c>
      <c r="AG10" s="25">
        <v>43922</v>
      </c>
      <c r="AH10" s="37">
        <v>43586</v>
      </c>
      <c r="AI10" s="26" t="str">
        <f t="shared" si="2"/>
        <v>～</v>
      </c>
      <c r="AJ10" s="38">
        <f t="shared" si="3"/>
        <v>45412</v>
      </c>
      <c r="AK10" s="21" t="s">
        <v>80</v>
      </c>
      <c r="AL10" s="21" t="s">
        <v>87</v>
      </c>
      <c r="AM10" s="28">
        <v>43586</v>
      </c>
      <c r="AN10" s="21"/>
      <c r="AO10" s="28">
        <v>43924</v>
      </c>
      <c r="AP10" s="23" t="s">
        <v>79</v>
      </c>
      <c r="AQ10" s="40" t="str">
        <f t="shared" si="4"/>
        <v/>
      </c>
    </row>
    <row r="11" spans="1:55" ht="24.75" customHeight="1" x14ac:dyDescent="0.15">
      <c r="A11" s="45">
        <v>8</v>
      </c>
      <c r="B11" s="21" t="s">
        <v>57</v>
      </c>
      <c r="C11" s="22" t="s">
        <v>60</v>
      </c>
      <c r="D11" s="21" t="s">
        <v>61</v>
      </c>
      <c r="E11" s="21" t="s">
        <v>123</v>
      </c>
      <c r="F11" s="22" t="s">
        <v>122</v>
      </c>
      <c r="G11" s="23" t="s">
        <v>109</v>
      </c>
      <c r="H11" s="21" t="s">
        <v>62</v>
      </c>
      <c r="I11" s="21" t="s">
        <v>63</v>
      </c>
      <c r="J11" s="23" t="s">
        <v>64</v>
      </c>
      <c r="K11" s="29" t="s">
        <v>67</v>
      </c>
      <c r="L11" s="29" t="s">
        <v>66</v>
      </c>
      <c r="M11" s="21" t="s">
        <v>68</v>
      </c>
      <c r="N11" s="21"/>
      <c r="O11" s="23" t="s">
        <v>69</v>
      </c>
      <c r="P11" s="21" t="s">
        <v>70</v>
      </c>
      <c r="Q11" s="23" t="s">
        <v>71</v>
      </c>
      <c r="R11" s="29" t="s">
        <v>72</v>
      </c>
      <c r="S11" s="21" t="s">
        <v>73</v>
      </c>
      <c r="T11" s="21"/>
      <c r="U11" s="23" t="s">
        <v>74</v>
      </c>
      <c r="V11" s="21" t="s">
        <v>75</v>
      </c>
      <c r="W11" s="23" t="s">
        <v>76</v>
      </c>
      <c r="X11" s="29" t="s">
        <v>77</v>
      </c>
      <c r="Y11" s="21" t="s">
        <v>78</v>
      </c>
      <c r="Z11" s="21"/>
      <c r="AA11" s="27">
        <v>5</v>
      </c>
      <c r="AB11" s="44" t="str">
        <f t="shared" si="0"/>
        <v>年間</v>
      </c>
      <c r="AC11" s="42"/>
      <c r="AD11" s="21">
        <v>1</v>
      </c>
      <c r="AE11" s="23">
        <v>19980</v>
      </c>
      <c r="AF11" s="24">
        <f t="shared" si="1"/>
        <v>19980</v>
      </c>
      <c r="AG11" s="25">
        <v>43922</v>
      </c>
      <c r="AH11" s="37">
        <v>43586</v>
      </c>
      <c r="AI11" s="26" t="str">
        <f t="shared" si="2"/>
        <v>～</v>
      </c>
      <c r="AJ11" s="38">
        <f t="shared" si="3"/>
        <v>45412</v>
      </c>
      <c r="AK11" s="21" t="s">
        <v>80</v>
      </c>
      <c r="AL11" s="21" t="s">
        <v>88</v>
      </c>
      <c r="AM11" s="28">
        <v>43586</v>
      </c>
      <c r="AN11" s="21"/>
      <c r="AO11" s="28">
        <v>43924</v>
      </c>
      <c r="AP11" s="23" t="s">
        <v>79</v>
      </c>
      <c r="AQ11" s="40" t="str">
        <f t="shared" si="4"/>
        <v/>
      </c>
    </row>
    <row r="12" spans="1:55" ht="24.75" customHeight="1" x14ac:dyDescent="0.15">
      <c r="A12" s="45">
        <v>9</v>
      </c>
      <c r="B12" s="21" t="s">
        <v>57</v>
      </c>
      <c r="C12" s="22" t="s">
        <v>60</v>
      </c>
      <c r="D12" s="21" t="s">
        <v>61</v>
      </c>
      <c r="E12" s="21" t="s">
        <v>123</v>
      </c>
      <c r="F12" s="22" t="s">
        <v>122</v>
      </c>
      <c r="G12" s="23" t="s">
        <v>109</v>
      </c>
      <c r="H12" s="21" t="s">
        <v>62</v>
      </c>
      <c r="I12" s="21" t="s">
        <v>63</v>
      </c>
      <c r="J12" s="23" t="s">
        <v>64</v>
      </c>
      <c r="K12" s="29" t="s">
        <v>67</v>
      </c>
      <c r="L12" s="29" t="s">
        <v>66</v>
      </c>
      <c r="M12" s="21" t="s">
        <v>68</v>
      </c>
      <c r="N12" s="21"/>
      <c r="O12" s="23" t="s">
        <v>69</v>
      </c>
      <c r="P12" s="21" t="s">
        <v>70</v>
      </c>
      <c r="Q12" s="23" t="s">
        <v>71</v>
      </c>
      <c r="R12" s="29" t="s">
        <v>72</v>
      </c>
      <c r="S12" s="21" t="s">
        <v>73</v>
      </c>
      <c r="T12" s="21"/>
      <c r="U12" s="23" t="s">
        <v>74</v>
      </c>
      <c r="V12" s="21" t="s">
        <v>75</v>
      </c>
      <c r="W12" s="23" t="s">
        <v>76</v>
      </c>
      <c r="X12" s="29" t="s">
        <v>77</v>
      </c>
      <c r="Y12" s="21" t="s">
        <v>78</v>
      </c>
      <c r="Z12" s="21"/>
      <c r="AA12" s="27">
        <v>5</v>
      </c>
      <c r="AB12" s="44" t="str">
        <f t="shared" si="0"/>
        <v>年間</v>
      </c>
      <c r="AC12" s="42"/>
      <c r="AD12" s="21">
        <v>1</v>
      </c>
      <c r="AE12" s="23">
        <v>19980</v>
      </c>
      <c r="AF12" s="24">
        <f t="shared" si="1"/>
        <v>19980</v>
      </c>
      <c r="AG12" s="25">
        <v>43922</v>
      </c>
      <c r="AH12" s="37">
        <v>43586</v>
      </c>
      <c r="AI12" s="26" t="str">
        <f t="shared" si="2"/>
        <v>～</v>
      </c>
      <c r="AJ12" s="38">
        <f t="shared" si="3"/>
        <v>45412</v>
      </c>
      <c r="AK12" s="21" t="s">
        <v>80</v>
      </c>
      <c r="AL12" s="21" t="s">
        <v>89</v>
      </c>
      <c r="AM12" s="28">
        <v>43586</v>
      </c>
      <c r="AN12" s="21"/>
      <c r="AO12" s="28">
        <v>43924</v>
      </c>
      <c r="AP12" s="23" t="s">
        <v>79</v>
      </c>
      <c r="AQ12" s="40" t="str">
        <f t="shared" si="4"/>
        <v/>
      </c>
    </row>
    <row r="13" spans="1:55" ht="24.75" customHeight="1" x14ac:dyDescent="0.15">
      <c r="A13" s="45">
        <v>10</v>
      </c>
      <c r="B13" s="21" t="s">
        <v>57</v>
      </c>
      <c r="C13" s="22" t="s">
        <v>60</v>
      </c>
      <c r="D13" s="21" t="s">
        <v>61</v>
      </c>
      <c r="E13" s="21" t="s">
        <v>123</v>
      </c>
      <c r="F13" s="22" t="s">
        <v>122</v>
      </c>
      <c r="G13" s="23" t="s">
        <v>109</v>
      </c>
      <c r="H13" s="21" t="s">
        <v>62</v>
      </c>
      <c r="I13" s="21" t="s">
        <v>63</v>
      </c>
      <c r="J13" s="23" t="s">
        <v>64</v>
      </c>
      <c r="K13" s="29" t="s">
        <v>67</v>
      </c>
      <c r="L13" s="29" t="s">
        <v>66</v>
      </c>
      <c r="M13" s="21" t="s">
        <v>68</v>
      </c>
      <c r="N13" s="21"/>
      <c r="O13" s="23" t="s">
        <v>69</v>
      </c>
      <c r="P13" s="21" t="s">
        <v>70</v>
      </c>
      <c r="Q13" s="23" t="s">
        <v>71</v>
      </c>
      <c r="R13" s="29" t="s">
        <v>72</v>
      </c>
      <c r="S13" s="21" t="s">
        <v>73</v>
      </c>
      <c r="T13" s="21"/>
      <c r="U13" s="23" t="s">
        <v>74</v>
      </c>
      <c r="V13" s="21" t="s">
        <v>75</v>
      </c>
      <c r="W13" s="23" t="s">
        <v>76</v>
      </c>
      <c r="X13" s="29" t="s">
        <v>77</v>
      </c>
      <c r="Y13" s="21" t="s">
        <v>78</v>
      </c>
      <c r="Z13" s="21"/>
      <c r="AA13" s="27">
        <v>5</v>
      </c>
      <c r="AB13" s="44" t="str">
        <f t="shared" si="0"/>
        <v>年間</v>
      </c>
      <c r="AC13" s="42"/>
      <c r="AD13" s="21">
        <v>1</v>
      </c>
      <c r="AE13" s="23">
        <v>19980</v>
      </c>
      <c r="AF13" s="24">
        <f t="shared" si="1"/>
        <v>19980</v>
      </c>
      <c r="AG13" s="25">
        <v>43922</v>
      </c>
      <c r="AH13" s="37">
        <v>43586</v>
      </c>
      <c r="AI13" s="26" t="str">
        <f t="shared" si="2"/>
        <v>～</v>
      </c>
      <c r="AJ13" s="38">
        <f t="shared" si="3"/>
        <v>45412</v>
      </c>
      <c r="AK13" s="21" t="s">
        <v>80</v>
      </c>
      <c r="AL13" s="21" t="s">
        <v>90</v>
      </c>
      <c r="AM13" s="28">
        <v>43586</v>
      </c>
      <c r="AN13" s="21"/>
      <c r="AO13" s="28">
        <v>43924</v>
      </c>
      <c r="AP13" s="23" t="s">
        <v>79</v>
      </c>
      <c r="AQ13" s="40" t="str">
        <f t="shared" si="4"/>
        <v/>
      </c>
    </row>
    <row r="14" spans="1:55" ht="24.75" customHeight="1" x14ac:dyDescent="0.15">
      <c r="A14" s="45">
        <v>11</v>
      </c>
      <c r="B14" s="21" t="s">
        <v>57</v>
      </c>
      <c r="C14" s="22" t="s">
        <v>60</v>
      </c>
      <c r="D14" s="21" t="s">
        <v>61</v>
      </c>
      <c r="E14" s="21" t="s">
        <v>123</v>
      </c>
      <c r="F14" s="22" t="s">
        <v>122</v>
      </c>
      <c r="G14" s="23" t="s">
        <v>109</v>
      </c>
      <c r="H14" s="21" t="s">
        <v>62</v>
      </c>
      <c r="I14" s="21" t="s">
        <v>63</v>
      </c>
      <c r="J14" s="23" t="s">
        <v>64</v>
      </c>
      <c r="K14" s="29" t="s">
        <v>67</v>
      </c>
      <c r="L14" s="29" t="s">
        <v>66</v>
      </c>
      <c r="M14" s="21" t="s">
        <v>68</v>
      </c>
      <c r="N14" s="21"/>
      <c r="O14" s="23" t="s">
        <v>69</v>
      </c>
      <c r="P14" s="21" t="s">
        <v>70</v>
      </c>
      <c r="Q14" s="23" t="s">
        <v>71</v>
      </c>
      <c r="R14" s="29" t="s">
        <v>72</v>
      </c>
      <c r="S14" s="21" t="s">
        <v>73</v>
      </c>
      <c r="T14" s="21"/>
      <c r="U14" s="23" t="s">
        <v>74</v>
      </c>
      <c r="V14" s="21" t="s">
        <v>75</v>
      </c>
      <c r="W14" s="23" t="s">
        <v>76</v>
      </c>
      <c r="X14" s="29" t="s">
        <v>77</v>
      </c>
      <c r="Y14" s="21" t="s">
        <v>78</v>
      </c>
      <c r="Z14" s="21"/>
      <c r="AA14" s="27">
        <v>5</v>
      </c>
      <c r="AB14" s="44" t="str">
        <f t="shared" si="0"/>
        <v>年間</v>
      </c>
      <c r="AC14" s="42"/>
      <c r="AD14" s="21">
        <v>1</v>
      </c>
      <c r="AE14" s="23">
        <v>19980</v>
      </c>
      <c r="AF14" s="24">
        <f t="shared" si="1"/>
        <v>19980</v>
      </c>
      <c r="AG14" s="25">
        <v>43922</v>
      </c>
      <c r="AH14" s="37">
        <v>43586</v>
      </c>
      <c r="AI14" s="26" t="str">
        <f t="shared" si="2"/>
        <v>～</v>
      </c>
      <c r="AJ14" s="38">
        <f t="shared" si="3"/>
        <v>45412</v>
      </c>
      <c r="AK14" s="21" t="s">
        <v>80</v>
      </c>
      <c r="AL14" s="21" t="s">
        <v>91</v>
      </c>
      <c r="AM14" s="28">
        <v>43586</v>
      </c>
      <c r="AN14" s="21"/>
      <c r="AO14" s="28">
        <v>43924</v>
      </c>
      <c r="AP14" s="23" t="s">
        <v>79</v>
      </c>
      <c r="AQ14" s="40" t="str">
        <f t="shared" si="4"/>
        <v/>
      </c>
    </row>
    <row r="15" spans="1:55" ht="24.75" customHeight="1" x14ac:dyDescent="0.15">
      <c r="A15" s="45">
        <v>12</v>
      </c>
      <c r="B15" s="21" t="s">
        <v>57</v>
      </c>
      <c r="C15" s="22" t="s">
        <v>60</v>
      </c>
      <c r="D15" s="21" t="s">
        <v>61</v>
      </c>
      <c r="E15" s="21" t="s">
        <v>123</v>
      </c>
      <c r="F15" s="22" t="s">
        <v>122</v>
      </c>
      <c r="G15" s="23" t="s">
        <v>109</v>
      </c>
      <c r="H15" s="21" t="s">
        <v>62</v>
      </c>
      <c r="I15" s="21" t="s">
        <v>63</v>
      </c>
      <c r="J15" s="23" t="s">
        <v>64</v>
      </c>
      <c r="K15" s="29" t="s">
        <v>67</v>
      </c>
      <c r="L15" s="29" t="s">
        <v>66</v>
      </c>
      <c r="M15" s="21" t="s">
        <v>68</v>
      </c>
      <c r="N15" s="21"/>
      <c r="O15" s="23" t="s">
        <v>69</v>
      </c>
      <c r="P15" s="21" t="s">
        <v>70</v>
      </c>
      <c r="Q15" s="23" t="s">
        <v>71</v>
      </c>
      <c r="R15" s="29" t="s">
        <v>72</v>
      </c>
      <c r="S15" s="21" t="s">
        <v>73</v>
      </c>
      <c r="T15" s="21"/>
      <c r="U15" s="23" t="s">
        <v>74</v>
      </c>
      <c r="V15" s="21" t="s">
        <v>75</v>
      </c>
      <c r="W15" s="23" t="s">
        <v>76</v>
      </c>
      <c r="X15" s="29" t="s">
        <v>77</v>
      </c>
      <c r="Y15" s="21" t="s">
        <v>78</v>
      </c>
      <c r="Z15" s="21"/>
      <c r="AA15" s="27">
        <v>5</v>
      </c>
      <c r="AB15" s="44" t="str">
        <f t="shared" si="0"/>
        <v>年間</v>
      </c>
      <c r="AC15" s="42"/>
      <c r="AD15" s="21">
        <v>1</v>
      </c>
      <c r="AE15" s="23">
        <v>19980</v>
      </c>
      <c r="AF15" s="24">
        <f t="shared" si="1"/>
        <v>19980</v>
      </c>
      <c r="AG15" s="25">
        <v>43922</v>
      </c>
      <c r="AH15" s="37">
        <v>43586</v>
      </c>
      <c r="AI15" s="26" t="str">
        <f t="shared" si="2"/>
        <v>～</v>
      </c>
      <c r="AJ15" s="38">
        <f t="shared" si="3"/>
        <v>45412</v>
      </c>
      <c r="AK15" s="21" t="s">
        <v>80</v>
      </c>
      <c r="AL15" s="21" t="s">
        <v>92</v>
      </c>
      <c r="AM15" s="28">
        <v>43586</v>
      </c>
      <c r="AN15" s="21"/>
      <c r="AO15" s="28">
        <v>43924</v>
      </c>
      <c r="AP15" s="23" t="s">
        <v>79</v>
      </c>
      <c r="AQ15" s="40" t="str">
        <f t="shared" si="4"/>
        <v/>
      </c>
    </row>
    <row r="16" spans="1:55" ht="24.75" customHeight="1" x14ac:dyDescent="0.15">
      <c r="A16" s="45">
        <v>13</v>
      </c>
      <c r="B16" s="21" t="s">
        <v>57</v>
      </c>
      <c r="C16" s="22" t="s">
        <v>60</v>
      </c>
      <c r="D16" s="21" t="s">
        <v>61</v>
      </c>
      <c r="E16" s="21" t="s">
        <v>123</v>
      </c>
      <c r="F16" s="22" t="s">
        <v>122</v>
      </c>
      <c r="G16" s="23" t="s">
        <v>109</v>
      </c>
      <c r="H16" s="21" t="s">
        <v>62</v>
      </c>
      <c r="I16" s="21" t="s">
        <v>63</v>
      </c>
      <c r="J16" s="23" t="s">
        <v>64</v>
      </c>
      <c r="K16" s="29" t="s">
        <v>67</v>
      </c>
      <c r="L16" s="29" t="s">
        <v>66</v>
      </c>
      <c r="M16" s="21" t="s">
        <v>68</v>
      </c>
      <c r="N16" s="21"/>
      <c r="O16" s="23" t="s">
        <v>69</v>
      </c>
      <c r="P16" s="21" t="s">
        <v>70</v>
      </c>
      <c r="Q16" s="23" t="s">
        <v>71</v>
      </c>
      <c r="R16" s="29" t="s">
        <v>72</v>
      </c>
      <c r="S16" s="21" t="s">
        <v>73</v>
      </c>
      <c r="T16" s="21"/>
      <c r="U16" s="23" t="s">
        <v>74</v>
      </c>
      <c r="V16" s="21" t="s">
        <v>75</v>
      </c>
      <c r="W16" s="23" t="s">
        <v>76</v>
      </c>
      <c r="X16" s="29" t="s">
        <v>77</v>
      </c>
      <c r="Y16" s="21" t="s">
        <v>78</v>
      </c>
      <c r="Z16" s="21"/>
      <c r="AA16" s="27">
        <v>5</v>
      </c>
      <c r="AB16" s="44" t="str">
        <f t="shared" si="0"/>
        <v>年間</v>
      </c>
      <c r="AC16" s="42"/>
      <c r="AD16" s="21">
        <v>1</v>
      </c>
      <c r="AE16" s="23">
        <v>19980</v>
      </c>
      <c r="AF16" s="24">
        <f t="shared" si="1"/>
        <v>19980</v>
      </c>
      <c r="AG16" s="25">
        <v>43922</v>
      </c>
      <c r="AH16" s="37">
        <v>43586</v>
      </c>
      <c r="AI16" s="26" t="str">
        <f t="shared" si="2"/>
        <v>～</v>
      </c>
      <c r="AJ16" s="38">
        <f t="shared" si="3"/>
        <v>45412</v>
      </c>
      <c r="AK16" s="21" t="s">
        <v>80</v>
      </c>
      <c r="AL16" s="21" t="s">
        <v>93</v>
      </c>
      <c r="AM16" s="28">
        <v>43586</v>
      </c>
      <c r="AN16" s="21"/>
      <c r="AO16" s="28">
        <v>43924</v>
      </c>
      <c r="AP16" s="23" t="s">
        <v>79</v>
      </c>
      <c r="AQ16" s="40" t="str">
        <f t="shared" si="4"/>
        <v/>
      </c>
    </row>
    <row r="17" spans="1:43" ht="24.75" customHeight="1" x14ac:dyDescent="0.15">
      <c r="A17" s="45">
        <v>14</v>
      </c>
      <c r="B17" s="21" t="s">
        <v>57</v>
      </c>
      <c r="C17" s="22" t="s">
        <v>110</v>
      </c>
      <c r="D17" s="21" t="s">
        <v>61</v>
      </c>
      <c r="E17" s="21" t="s">
        <v>123</v>
      </c>
      <c r="F17" s="22" t="s">
        <v>122</v>
      </c>
      <c r="G17" s="23" t="s">
        <v>109</v>
      </c>
      <c r="H17" s="21" t="s">
        <v>62</v>
      </c>
      <c r="I17" s="21" t="s">
        <v>63</v>
      </c>
      <c r="J17" s="23" t="s">
        <v>64</v>
      </c>
      <c r="K17" s="29" t="s">
        <v>67</v>
      </c>
      <c r="L17" s="29" t="s">
        <v>66</v>
      </c>
      <c r="M17" s="21" t="s">
        <v>68</v>
      </c>
      <c r="N17" s="21"/>
      <c r="O17" s="23" t="s">
        <v>69</v>
      </c>
      <c r="P17" s="21" t="s">
        <v>70</v>
      </c>
      <c r="Q17" s="23" t="s">
        <v>71</v>
      </c>
      <c r="R17" s="29" t="s">
        <v>72</v>
      </c>
      <c r="S17" s="21" t="s">
        <v>73</v>
      </c>
      <c r="T17" s="21"/>
      <c r="U17" s="23" t="s">
        <v>74</v>
      </c>
      <c r="V17" s="21" t="s">
        <v>75</v>
      </c>
      <c r="W17" s="23" t="s">
        <v>76</v>
      </c>
      <c r="X17" s="29" t="s">
        <v>77</v>
      </c>
      <c r="Y17" s="21" t="s">
        <v>78</v>
      </c>
      <c r="Z17" s="21"/>
      <c r="AA17" s="27">
        <v>5</v>
      </c>
      <c r="AB17" s="44" t="str">
        <f t="shared" si="0"/>
        <v>年間</v>
      </c>
      <c r="AC17" s="42"/>
      <c r="AD17" s="21">
        <v>1</v>
      </c>
      <c r="AE17" s="23">
        <v>19980</v>
      </c>
      <c r="AF17" s="24">
        <f t="shared" si="1"/>
        <v>19980</v>
      </c>
      <c r="AG17" s="25">
        <v>43922</v>
      </c>
      <c r="AH17" s="37">
        <v>43586</v>
      </c>
      <c r="AI17" s="26" t="str">
        <f t="shared" si="2"/>
        <v>～</v>
      </c>
      <c r="AJ17" s="38">
        <f t="shared" si="3"/>
        <v>45412</v>
      </c>
      <c r="AK17" s="21" t="s">
        <v>80</v>
      </c>
      <c r="AL17" s="21" t="s">
        <v>94</v>
      </c>
      <c r="AM17" s="28">
        <v>43586</v>
      </c>
      <c r="AN17" s="21"/>
      <c r="AO17" s="28">
        <v>43924</v>
      </c>
      <c r="AP17" s="23" t="s">
        <v>79</v>
      </c>
      <c r="AQ17" s="40" t="str">
        <f t="shared" si="4"/>
        <v/>
      </c>
    </row>
    <row r="18" spans="1:43" ht="24.75" customHeight="1" x14ac:dyDescent="0.15">
      <c r="A18" s="45">
        <v>15</v>
      </c>
      <c r="B18" s="21" t="s">
        <v>57</v>
      </c>
      <c r="C18" s="22" t="s">
        <v>60</v>
      </c>
      <c r="D18" s="21" t="s">
        <v>61</v>
      </c>
      <c r="E18" s="21" t="s">
        <v>123</v>
      </c>
      <c r="F18" s="22" t="s">
        <v>122</v>
      </c>
      <c r="G18" s="23" t="s">
        <v>109</v>
      </c>
      <c r="H18" s="21" t="s">
        <v>62</v>
      </c>
      <c r="I18" s="21" t="s">
        <v>63</v>
      </c>
      <c r="J18" s="23" t="s">
        <v>64</v>
      </c>
      <c r="K18" s="29" t="s">
        <v>67</v>
      </c>
      <c r="L18" s="29" t="s">
        <v>66</v>
      </c>
      <c r="M18" s="21" t="s">
        <v>68</v>
      </c>
      <c r="N18" s="21"/>
      <c r="O18" s="23" t="s">
        <v>69</v>
      </c>
      <c r="P18" s="21" t="s">
        <v>70</v>
      </c>
      <c r="Q18" s="23" t="s">
        <v>71</v>
      </c>
      <c r="R18" s="29" t="s">
        <v>72</v>
      </c>
      <c r="S18" s="21" t="s">
        <v>73</v>
      </c>
      <c r="T18" s="21"/>
      <c r="U18" s="23" t="s">
        <v>74</v>
      </c>
      <c r="V18" s="21" t="s">
        <v>75</v>
      </c>
      <c r="W18" s="23" t="s">
        <v>76</v>
      </c>
      <c r="X18" s="29" t="s">
        <v>77</v>
      </c>
      <c r="Y18" s="21" t="s">
        <v>78</v>
      </c>
      <c r="Z18" s="21"/>
      <c r="AA18" s="27">
        <v>5</v>
      </c>
      <c r="AB18" s="44" t="str">
        <f t="shared" si="0"/>
        <v>年間</v>
      </c>
      <c r="AC18" s="42"/>
      <c r="AD18" s="21">
        <v>1</v>
      </c>
      <c r="AE18" s="23">
        <v>19980</v>
      </c>
      <c r="AF18" s="24">
        <f t="shared" si="1"/>
        <v>19980</v>
      </c>
      <c r="AG18" s="25">
        <v>43922</v>
      </c>
      <c r="AH18" s="37">
        <v>43586</v>
      </c>
      <c r="AI18" s="26" t="str">
        <f t="shared" si="2"/>
        <v>～</v>
      </c>
      <c r="AJ18" s="38">
        <f t="shared" si="3"/>
        <v>45412</v>
      </c>
      <c r="AK18" s="21" t="s">
        <v>80</v>
      </c>
      <c r="AL18" s="21" t="s">
        <v>95</v>
      </c>
      <c r="AM18" s="28">
        <v>43586</v>
      </c>
      <c r="AN18" s="21"/>
      <c r="AO18" s="28">
        <v>43924</v>
      </c>
      <c r="AP18" s="23" t="s">
        <v>79</v>
      </c>
      <c r="AQ18" s="40" t="str">
        <f t="shared" si="4"/>
        <v/>
      </c>
    </row>
    <row r="19" spans="1:43" ht="24.75" customHeight="1" x14ac:dyDescent="0.15">
      <c r="A19" s="45">
        <v>16</v>
      </c>
      <c r="B19" s="21" t="s">
        <v>57</v>
      </c>
      <c r="C19" s="22" t="s">
        <v>60</v>
      </c>
      <c r="D19" s="21" t="s">
        <v>61</v>
      </c>
      <c r="E19" s="21" t="s">
        <v>123</v>
      </c>
      <c r="F19" s="22" t="s">
        <v>122</v>
      </c>
      <c r="G19" s="23" t="s">
        <v>109</v>
      </c>
      <c r="H19" s="21" t="s">
        <v>62</v>
      </c>
      <c r="I19" s="21" t="s">
        <v>63</v>
      </c>
      <c r="J19" s="23" t="s">
        <v>64</v>
      </c>
      <c r="K19" s="29" t="s">
        <v>67</v>
      </c>
      <c r="L19" s="29" t="s">
        <v>66</v>
      </c>
      <c r="M19" s="21" t="s">
        <v>68</v>
      </c>
      <c r="N19" s="21"/>
      <c r="O19" s="23" t="s">
        <v>69</v>
      </c>
      <c r="P19" s="21" t="s">
        <v>70</v>
      </c>
      <c r="Q19" s="23" t="s">
        <v>71</v>
      </c>
      <c r="R19" s="29" t="s">
        <v>72</v>
      </c>
      <c r="S19" s="21" t="s">
        <v>73</v>
      </c>
      <c r="T19" s="21"/>
      <c r="U19" s="23" t="s">
        <v>74</v>
      </c>
      <c r="V19" s="21" t="s">
        <v>75</v>
      </c>
      <c r="W19" s="23" t="s">
        <v>76</v>
      </c>
      <c r="X19" s="29" t="s">
        <v>77</v>
      </c>
      <c r="Y19" s="21" t="s">
        <v>78</v>
      </c>
      <c r="Z19" s="21"/>
      <c r="AA19" s="27">
        <v>5</v>
      </c>
      <c r="AB19" s="44" t="str">
        <f t="shared" si="0"/>
        <v>年間</v>
      </c>
      <c r="AC19" s="42"/>
      <c r="AD19" s="21">
        <v>1</v>
      </c>
      <c r="AE19" s="23">
        <v>19980</v>
      </c>
      <c r="AF19" s="24">
        <f t="shared" si="1"/>
        <v>19980</v>
      </c>
      <c r="AG19" s="25">
        <v>43922</v>
      </c>
      <c r="AH19" s="37">
        <v>43586</v>
      </c>
      <c r="AI19" s="26" t="str">
        <f t="shared" si="2"/>
        <v>～</v>
      </c>
      <c r="AJ19" s="38">
        <f t="shared" si="3"/>
        <v>45412</v>
      </c>
      <c r="AK19" s="21" t="s">
        <v>80</v>
      </c>
      <c r="AL19" s="21" t="s">
        <v>115</v>
      </c>
      <c r="AM19" s="28">
        <v>43586</v>
      </c>
      <c r="AN19" s="21"/>
      <c r="AO19" s="28">
        <v>43924</v>
      </c>
      <c r="AP19" s="23" t="s">
        <v>79</v>
      </c>
      <c r="AQ19" s="40" t="str">
        <f t="shared" si="4"/>
        <v/>
      </c>
    </row>
    <row r="20" spans="1:43" ht="24.75" customHeight="1" x14ac:dyDescent="0.15">
      <c r="A20" s="45">
        <v>17</v>
      </c>
      <c r="B20" s="21" t="s">
        <v>57</v>
      </c>
      <c r="C20" s="22" t="s">
        <v>60</v>
      </c>
      <c r="D20" s="21" t="s">
        <v>61</v>
      </c>
      <c r="E20" s="21" t="s">
        <v>123</v>
      </c>
      <c r="F20" s="22" t="s">
        <v>122</v>
      </c>
      <c r="G20" s="23" t="s">
        <v>109</v>
      </c>
      <c r="H20" s="21" t="s">
        <v>62</v>
      </c>
      <c r="I20" s="21" t="s">
        <v>63</v>
      </c>
      <c r="J20" s="23" t="s">
        <v>64</v>
      </c>
      <c r="K20" s="29" t="s">
        <v>67</v>
      </c>
      <c r="L20" s="29" t="s">
        <v>66</v>
      </c>
      <c r="M20" s="21" t="s">
        <v>68</v>
      </c>
      <c r="N20" s="21"/>
      <c r="O20" s="23" t="s">
        <v>69</v>
      </c>
      <c r="P20" s="21" t="s">
        <v>70</v>
      </c>
      <c r="Q20" s="23" t="s">
        <v>71</v>
      </c>
      <c r="R20" s="29" t="s">
        <v>72</v>
      </c>
      <c r="S20" s="21" t="s">
        <v>73</v>
      </c>
      <c r="T20" s="21"/>
      <c r="U20" s="23" t="s">
        <v>74</v>
      </c>
      <c r="V20" s="21" t="s">
        <v>75</v>
      </c>
      <c r="W20" s="23" t="s">
        <v>76</v>
      </c>
      <c r="X20" s="29" t="s">
        <v>77</v>
      </c>
      <c r="Y20" s="21" t="s">
        <v>78</v>
      </c>
      <c r="Z20" s="21"/>
      <c r="AA20" s="27">
        <v>5</v>
      </c>
      <c r="AB20" s="44" t="str">
        <f t="shared" si="0"/>
        <v>年間</v>
      </c>
      <c r="AC20" s="42"/>
      <c r="AD20" s="21">
        <v>1</v>
      </c>
      <c r="AE20" s="23">
        <v>19980</v>
      </c>
      <c r="AF20" s="24">
        <f t="shared" si="1"/>
        <v>19980</v>
      </c>
      <c r="AG20" s="25">
        <v>43922</v>
      </c>
      <c r="AH20" s="37">
        <v>43586</v>
      </c>
      <c r="AI20" s="26" t="str">
        <f t="shared" si="2"/>
        <v>～</v>
      </c>
      <c r="AJ20" s="38">
        <f t="shared" si="3"/>
        <v>45412</v>
      </c>
      <c r="AK20" s="21" t="s">
        <v>80</v>
      </c>
      <c r="AL20" s="21" t="s">
        <v>96</v>
      </c>
      <c r="AM20" s="28">
        <v>43586</v>
      </c>
      <c r="AN20" s="21"/>
      <c r="AO20" s="28">
        <v>43924</v>
      </c>
      <c r="AP20" s="23" t="s">
        <v>79</v>
      </c>
      <c r="AQ20" s="40" t="str">
        <f t="shared" si="4"/>
        <v/>
      </c>
    </row>
    <row r="21" spans="1:43" ht="24.75" customHeight="1" x14ac:dyDescent="0.15">
      <c r="A21" s="45">
        <v>18</v>
      </c>
      <c r="B21" s="21" t="s">
        <v>57</v>
      </c>
      <c r="C21" s="22" t="s">
        <v>60</v>
      </c>
      <c r="D21" s="21" t="s">
        <v>61</v>
      </c>
      <c r="E21" s="21" t="s">
        <v>123</v>
      </c>
      <c r="F21" s="22" t="s">
        <v>122</v>
      </c>
      <c r="G21" s="23" t="s">
        <v>109</v>
      </c>
      <c r="H21" s="21" t="s">
        <v>62</v>
      </c>
      <c r="I21" s="21" t="s">
        <v>63</v>
      </c>
      <c r="J21" s="23" t="s">
        <v>64</v>
      </c>
      <c r="K21" s="29" t="s">
        <v>67</v>
      </c>
      <c r="L21" s="29" t="s">
        <v>66</v>
      </c>
      <c r="M21" s="21" t="s">
        <v>68</v>
      </c>
      <c r="N21" s="21"/>
      <c r="O21" s="23" t="s">
        <v>69</v>
      </c>
      <c r="P21" s="21" t="s">
        <v>70</v>
      </c>
      <c r="Q21" s="23" t="s">
        <v>71</v>
      </c>
      <c r="R21" s="29" t="s">
        <v>72</v>
      </c>
      <c r="S21" s="21" t="s">
        <v>73</v>
      </c>
      <c r="T21" s="21"/>
      <c r="U21" s="23" t="s">
        <v>74</v>
      </c>
      <c r="V21" s="21" t="s">
        <v>75</v>
      </c>
      <c r="W21" s="23" t="s">
        <v>76</v>
      </c>
      <c r="X21" s="29" t="s">
        <v>77</v>
      </c>
      <c r="Y21" s="21" t="s">
        <v>78</v>
      </c>
      <c r="Z21" s="21"/>
      <c r="AA21" s="27">
        <v>5</v>
      </c>
      <c r="AB21" s="44" t="str">
        <f t="shared" si="0"/>
        <v>年間</v>
      </c>
      <c r="AC21" s="42"/>
      <c r="AD21" s="21">
        <v>1</v>
      </c>
      <c r="AE21" s="23">
        <v>19980</v>
      </c>
      <c r="AF21" s="24">
        <f t="shared" si="1"/>
        <v>19980</v>
      </c>
      <c r="AG21" s="25">
        <v>43922</v>
      </c>
      <c r="AH21" s="37">
        <v>43586</v>
      </c>
      <c r="AI21" s="26" t="str">
        <f t="shared" si="2"/>
        <v>～</v>
      </c>
      <c r="AJ21" s="38">
        <f t="shared" si="3"/>
        <v>45412</v>
      </c>
      <c r="AK21" s="21" t="s">
        <v>80</v>
      </c>
      <c r="AL21" s="21" t="s">
        <v>97</v>
      </c>
      <c r="AM21" s="28">
        <v>43586</v>
      </c>
      <c r="AN21" s="21"/>
      <c r="AO21" s="28">
        <v>43924</v>
      </c>
      <c r="AP21" s="23" t="s">
        <v>79</v>
      </c>
      <c r="AQ21" s="40" t="str">
        <f t="shared" si="4"/>
        <v/>
      </c>
    </row>
    <row r="22" spans="1:43" ht="24.75" customHeight="1" x14ac:dyDescent="0.15">
      <c r="A22" s="45">
        <v>19</v>
      </c>
      <c r="B22" s="21" t="s">
        <v>57</v>
      </c>
      <c r="C22" s="22" t="s">
        <v>60</v>
      </c>
      <c r="D22" s="21" t="s">
        <v>61</v>
      </c>
      <c r="E22" s="21" t="s">
        <v>123</v>
      </c>
      <c r="F22" s="22" t="s">
        <v>122</v>
      </c>
      <c r="G22" s="23" t="s">
        <v>109</v>
      </c>
      <c r="H22" s="21" t="s">
        <v>62</v>
      </c>
      <c r="I22" s="21" t="s">
        <v>63</v>
      </c>
      <c r="J22" s="23" t="s">
        <v>64</v>
      </c>
      <c r="K22" s="29" t="s">
        <v>67</v>
      </c>
      <c r="L22" s="29" t="s">
        <v>66</v>
      </c>
      <c r="M22" s="21" t="s">
        <v>68</v>
      </c>
      <c r="N22" s="21"/>
      <c r="O22" s="23" t="s">
        <v>69</v>
      </c>
      <c r="P22" s="21" t="s">
        <v>70</v>
      </c>
      <c r="Q22" s="23" t="s">
        <v>71</v>
      </c>
      <c r="R22" s="29" t="s">
        <v>72</v>
      </c>
      <c r="S22" s="21" t="s">
        <v>73</v>
      </c>
      <c r="T22" s="21"/>
      <c r="U22" s="23" t="s">
        <v>74</v>
      </c>
      <c r="V22" s="21" t="s">
        <v>75</v>
      </c>
      <c r="W22" s="23" t="s">
        <v>76</v>
      </c>
      <c r="X22" s="29" t="s">
        <v>77</v>
      </c>
      <c r="Y22" s="21" t="s">
        <v>78</v>
      </c>
      <c r="Z22" s="21"/>
      <c r="AA22" s="27">
        <v>5</v>
      </c>
      <c r="AB22" s="44" t="str">
        <f t="shared" si="0"/>
        <v>年間</v>
      </c>
      <c r="AC22" s="42"/>
      <c r="AD22" s="21">
        <v>1</v>
      </c>
      <c r="AE22" s="23">
        <v>19980</v>
      </c>
      <c r="AF22" s="24">
        <f t="shared" si="1"/>
        <v>19980</v>
      </c>
      <c r="AG22" s="25">
        <v>43922</v>
      </c>
      <c r="AH22" s="37">
        <v>43586</v>
      </c>
      <c r="AI22" s="26" t="str">
        <f t="shared" si="2"/>
        <v>～</v>
      </c>
      <c r="AJ22" s="38">
        <f t="shared" si="3"/>
        <v>45412</v>
      </c>
      <c r="AK22" s="21" t="s">
        <v>80</v>
      </c>
      <c r="AL22" s="21" t="s">
        <v>98</v>
      </c>
      <c r="AM22" s="28">
        <v>43586</v>
      </c>
      <c r="AN22" s="21"/>
      <c r="AO22" s="28">
        <v>43924</v>
      </c>
      <c r="AP22" s="23" t="s">
        <v>79</v>
      </c>
      <c r="AQ22" s="40" t="str">
        <f t="shared" si="4"/>
        <v/>
      </c>
    </row>
    <row r="23" spans="1:43" ht="24.75" customHeight="1" x14ac:dyDescent="0.15">
      <c r="A23" s="45">
        <v>20</v>
      </c>
      <c r="B23" s="21" t="s">
        <v>57</v>
      </c>
      <c r="C23" s="22" t="s">
        <v>60</v>
      </c>
      <c r="D23" s="21" t="s">
        <v>61</v>
      </c>
      <c r="E23" s="21" t="s">
        <v>123</v>
      </c>
      <c r="F23" s="22" t="s">
        <v>122</v>
      </c>
      <c r="G23" s="23" t="s">
        <v>109</v>
      </c>
      <c r="H23" s="21" t="s">
        <v>62</v>
      </c>
      <c r="I23" s="21" t="s">
        <v>63</v>
      </c>
      <c r="J23" s="23" t="s">
        <v>64</v>
      </c>
      <c r="K23" s="29" t="s">
        <v>67</v>
      </c>
      <c r="L23" s="29" t="s">
        <v>66</v>
      </c>
      <c r="M23" s="21" t="s">
        <v>68</v>
      </c>
      <c r="N23" s="21"/>
      <c r="O23" s="23" t="s">
        <v>69</v>
      </c>
      <c r="P23" s="21" t="s">
        <v>70</v>
      </c>
      <c r="Q23" s="23" t="s">
        <v>71</v>
      </c>
      <c r="R23" s="29" t="s">
        <v>72</v>
      </c>
      <c r="S23" s="21" t="s">
        <v>73</v>
      </c>
      <c r="T23" s="21"/>
      <c r="U23" s="23" t="s">
        <v>74</v>
      </c>
      <c r="V23" s="21" t="s">
        <v>75</v>
      </c>
      <c r="W23" s="23" t="s">
        <v>76</v>
      </c>
      <c r="X23" s="29" t="s">
        <v>77</v>
      </c>
      <c r="Y23" s="21" t="s">
        <v>78</v>
      </c>
      <c r="Z23" s="21"/>
      <c r="AA23" s="27">
        <v>5</v>
      </c>
      <c r="AB23" s="44" t="str">
        <f t="shared" si="0"/>
        <v>年間</v>
      </c>
      <c r="AC23" s="42"/>
      <c r="AD23" s="21">
        <v>1</v>
      </c>
      <c r="AE23" s="23">
        <v>19980</v>
      </c>
      <c r="AF23" s="24">
        <f t="shared" si="1"/>
        <v>19980</v>
      </c>
      <c r="AG23" s="25">
        <v>43922</v>
      </c>
      <c r="AH23" s="37">
        <v>43586</v>
      </c>
      <c r="AI23" s="26" t="str">
        <f t="shared" si="2"/>
        <v>～</v>
      </c>
      <c r="AJ23" s="38">
        <f t="shared" si="3"/>
        <v>45412</v>
      </c>
      <c r="AK23" s="21" t="s">
        <v>80</v>
      </c>
      <c r="AL23" s="21" t="s">
        <v>99</v>
      </c>
      <c r="AM23" s="28">
        <v>43586</v>
      </c>
      <c r="AN23" s="21"/>
      <c r="AO23" s="28">
        <v>43924</v>
      </c>
      <c r="AP23" s="23" t="s">
        <v>79</v>
      </c>
      <c r="AQ23" s="40" t="str">
        <f t="shared" si="4"/>
        <v/>
      </c>
    </row>
    <row r="24" spans="1:43" ht="24.75" customHeight="1" x14ac:dyDescent="0.15">
      <c r="A24" s="45">
        <v>21</v>
      </c>
      <c r="B24" s="21" t="s">
        <v>57</v>
      </c>
      <c r="C24" s="22" t="s">
        <v>60</v>
      </c>
      <c r="D24" s="21" t="s">
        <v>61</v>
      </c>
      <c r="E24" s="21" t="s">
        <v>123</v>
      </c>
      <c r="F24" s="22" t="s">
        <v>122</v>
      </c>
      <c r="G24" s="23" t="s">
        <v>109</v>
      </c>
      <c r="H24" s="21" t="s">
        <v>62</v>
      </c>
      <c r="I24" s="21" t="s">
        <v>63</v>
      </c>
      <c r="J24" s="23" t="s">
        <v>64</v>
      </c>
      <c r="K24" s="29" t="s">
        <v>67</v>
      </c>
      <c r="L24" s="29" t="s">
        <v>66</v>
      </c>
      <c r="M24" s="21" t="s">
        <v>68</v>
      </c>
      <c r="N24" s="21"/>
      <c r="O24" s="23" t="s">
        <v>69</v>
      </c>
      <c r="P24" s="21" t="s">
        <v>70</v>
      </c>
      <c r="Q24" s="23" t="s">
        <v>71</v>
      </c>
      <c r="R24" s="29" t="s">
        <v>72</v>
      </c>
      <c r="S24" s="21" t="s">
        <v>73</v>
      </c>
      <c r="T24" s="21"/>
      <c r="U24" s="23" t="s">
        <v>74</v>
      </c>
      <c r="V24" s="21" t="s">
        <v>75</v>
      </c>
      <c r="W24" s="23" t="s">
        <v>76</v>
      </c>
      <c r="X24" s="29" t="s">
        <v>77</v>
      </c>
      <c r="Y24" s="21" t="s">
        <v>78</v>
      </c>
      <c r="Z24" s="21"/>
      <c r="AA24" s="27">
        <v>5</v>
      </c>
      <c r="AB24" s="44" t="str">
        <f t="shared" si="0"/>
        <v>年間</v>
      </c>
      <c r="AC24" s="42"/>
      <c r="AD24" s="21">
        <v>1</v>
      </c>
      <c r="AE24" s="23">
        <v>19980</v>
      </c>
      <c r="AF24" s="24">
        <f t="shared" si="1"/>
        <v>19980</v>
      </c>
      <c r="AG24" s="25">
        <v>43922</v>
      </c>
      <c r="AH24" s="37">
        <v>43586</v>
      </c>
      <c r="AI24" s="26" t="str">
        <f t="shared" si="2"/>
        <v>～</v>
      </c>
      <c r="AJ24" s="38">
        <f t="shared" si="3"/>
        <v>45412</v>
      </c>
      <c r="AK24" s="21" t="s">
        <v>80</v>
      </c>
      <c r="AL24" s="21" t="s">
        <v>100</v>
      </c>
      <c r="AM24" s="28">
        <v>43586</v>
      </c>
      <c r="AN24" s="21"/>
      <c r="AO24" s="28">
        <v>43924</v>
      </c>
      <c r="AP24" s="23" t="s">
        <v>79</v>
      </c>
      <c r="AQ24" s="40" t="str">
        <f t="shared" si="4"/>
        <v/>
      </c>
    </row>
    <row r="25" spans="1:43" ht="24.75" customHeight="1" x14ac:dyDescent="0.15">
      <c r="A25" s="45">
        <v>22</v>
      </c>
      <c r="B25" s="21" t="s">
        <v>57</v>
      </c>
      <c r="C25" s="22" t="s">
        <v>60</v>
      </c>
      <c r="D25" s="21" t="s">
        <v>61</v>
      </c>
      <c r="E25" s="21" t="s">
        <v>123</v>
      </c>
      <c r="F25" s="22" t="s">
        <v>122</v>
      </c>
      <c r="G25" s="23" t="s">
        <v>109</v>
      </c>
      <c r="H25" s="21" t="s">
        <v>62</v>
      </c>
      <c r="I25" s="21" t="s">
        <v>63</v>
      </c>
      <c r="J25" s="23" t="s">
        <v>64</v>
      </c>
      <c r="K25" s="29" t="s">
        <v>67</v>
      </c>
      <c r="L25" s="29" t="s">
        <v>66</v>
      </c>
      <c r="M25" s="21" t="s">
        <v>68</v>
      </c>
      <c r="N25" s="21"/>
      <c r="O25" s="23" t="s">
        <v>69</v>
      </c>
      <c r="P25" s="21" t="s">
        <v>70</v>
      </c>
      <c r="Q25" s="23" t="s">
        <v>71</v>
      </c>
      <c r="R25" s="29" t="s">
        <v>72</v>
      </c>
      <c r="S25" s="21" t="s">
        <v>73</v>
      </c>
      <c r="T25" s="21"/>
      <c r="U25" s="23" t="s">
        <v>74</v>
      </c>
      <c r="V25" s="21" t="s">
        <v>75</v>
      </c>
      <c r="W25" s="23" t="s">
        <v>76</v>
      </c>
      <c r="X25" s="29" t="s">
        <v>77</v>
      </c>
      <c r="Y25" s="21" t="s">
        <v>78</v>
      </c>
      <c r="Z25" s="21"/>
      <c r="AA25" s="27">
        <v>5</v>
      </c>
      <c r="AB25" s="44" t="str">
        <f t="shared" si="0"/>
        <v>年間</v>
      </c>
      <c r="AC25" s="42"/>
      <c r="AD25" s="21">
        <v>1</v>
      </c>
      <c r="AE25" s="23">
        <v>19980</v>
      </c>
      <c r="AF25" s="24">
        <f t="shared" si="1"/>
        <v>19980</v>
      </c>
      <c r="AG25" s="25">
        <v>43922</v>
      </c>
      <c r="AH25" s="37">
        <v>43586</v>
      </c>
      <c r="AI25" s="26" t="str">
        <f t="shared" si="2"/>
        <v>～</v>
      </c>
      <c r="AJ25" s="38">
        <f t="shared" si="3"/>
        <v>45412</v>
      </c>
      <c r="AK25" s="21" t="s">
        <v>80</v>
      </c>
      <c r="AL25" s="21" t="s">
        <v>101</v>
      </c>
      <c r="AM25" s="28">
        <v>43586</v>
      </c>
      <c r="AN25" s="21"/>
      <c r="AO25" s="28">
        <v>43924</v>
      </c>
      <c r="AP25" s="23" t="s">
        <v>79</v>
      </c>
      <c r="AQ25" s="40" t="str">
        <f t="shared" si="4"/>
        <v/>
      </c>
    </row>
    <row r="26" spans="1:43" ht="24.75" customHeight="1" x14ac:dyDescent="0.15">
      <c r="A26" s="45">
        <v>23</v>
      </c>
      <c r="B26" s="21" t="s">
        <v>57</v>
      </c>
      <c r="C26" s="22" t="s">
        <v>60</v>
      </c>
      <c r="D26" s="21" t="s">
        <v>61</v>
      </c>
      <c r="E26" s="21" t="s">
        <v>123</v>
      </c>
      <c r="F26" s="22" t="s">
        <v>122</v>
      </c>
      <c r="G26" s="23" t="s">
        <v>109</v>
      </c>
      <c r="H26" s="21" t="s">
        <v>62</v>
      </c>
      <c r="I26" s="21" t="s">
        <v>63</v>
      </c>
      <c r="J26" s="23" t="s">
        <v>64</v>
      </c>
      <c r="K26" s="29" t="s">
        <v>67</v>
      </c>
      <c r="L26" s="29" t="s">
        <v>66</v>
      </c>
      <c r="M26" s="21" t="s">
        <v>68</v>
      </c>
      <c r="N26" s="21"/>
      <c r="O26" s="23" t="s">
        <v>69</v>
      </c>
      <c r="P26" s="21" t="s">
        <v>70</v>
      </c>
      <c r="Q26" s="23" t="s">
        <v>71</v>
      </c>
      <c r="R26" s="29" t="s">
        <v>72</v>
      </c>
      <c r="S26" s="21" t="s">
        <v>73</v>
      </c>
      <c r="T26" s="21"/>
      <c r="U26" s="23" t="s">
        <v>74</v>
      </c>
      <c r="V26" s="21" t="s">
        <v>75</v>
      </c>
      <c r="W26" s="23" t="s">
        <v>76</v>
      </c>
      <c r="X26" s="29" t="s">
        <v>77</v>
      </c>
      <c r="Y26" s="21" t="s">
        <v>78</v>
      </c>
      <c r="Z26" s="21"/>
      <c r="AA26" s="27">
        <v>5</v>
      </c>
      <c r="AB26" s="44" t="str">
        <f t="shared" si="0"/>
        <v>年間</v>
      </c>
      <c r="AC26" s="42"/>
      <c r="AD26" s="21">
        <v>1</v>
      </c>
      <c r="AE26" s="23">
        <v>19980</v>
      </c>
      <c r="AF26" s="24">
        <f t="shared" si="1"/>
        <v>19980</v>
      </c>
      <c r="AG26" s="25">
        <v>43922</v>
      </c>
      <c r="AH26" s="37">
        <v>43586</v>
      </c>
      <c r="AI26" s="26" t="str">
        <f t="shared" si="2"/>
        <v>～</v>
      </c>
      <c r="AJ26" s="38">
        <f t="shared" si="3"/>
        <v>45412</v>
      </c>
      <c r="AK26" s="21" t="s">
        <v>80</v>
      </c>
      <c r="AL26" s="21" t="s">
        <v>102</v>
      </c>
      <c r="AM26" s="28">
        <v>43586</v>
      </c>
      <c r="AN26" s="21"/>
      <c r="AO26" s="28">
        <v>43924</v>
      </c>
      <c r="AP26" s="23" t="s">
        <v>79</v>
      </c>
      <c r="AQ26" s="40" t="str">
        <f t="shared" si="4"/>
        <v/>
      </c>
    </row>
    <row r="27" spans="1:43" ht="24.75" customHeight="1" x14ac:dyDescent="0.15">
      <c r="A27" s="45">
        <v>24</v>
      </c>
      <c r="B27" s="21" t="s">
        <v>57</v>
      </c>
      <c r="C27" s="22" t="s">
        <v>60</v>
      </c>
      <c r="D27" s="21" t="s">
        <v>61</v>
      </c>
      <c r="E27" s="21" t="s">
        <v>123</v>
      </c>
      <c r="F27" s="22" t="s">
        <v>122</v>
      </c>
      <c r="G27" s="23" t="s">
        <v>109</v>
      </c>
      <c r="H27" s="21" t="s">
        <v>62</v>
      </c>
      <c r="I27" s="21" t="s">
        <v>63</v>
      </c>
      <c r="J27" s="23" t="s">
        <v>64</v>
      </c>
      <c r="K27" s="29" t="s">
        <v>67</v>
      </c>
      <c r="L27" s="29" t="s">
        <v>66</v>
      </c>
      <c r="M27" s="21" t="s">
        <v>68</v>
      </c>
      <c r="N27" s="21"/>
      <c r="O27" s="23" t="s">
        <v>69</v>
      </c>
      <c r="P27" s="21" t="s">
        <v>70</v>
      </c>
      <c r="Q27" s="23" t="s">
        <v>71</v>
      </c>
      <c r="R27" s="29" t="s">
        <v>72</v>
      </c>
      <c r="S27" s="21" t="s">
        <v>73</v>
      </c>
      <c r="T27" s="21"/>
      <c r="U27" s="23" t="s">
        <v>74</v>
      </c>
      <c r="V27" s="21" t="s">
        <v>75</v>
      </c>
      <c r="W27" s="23" t="s">
        <v>76</v>
      </c>
      <c r="X27" s="29" t="s">
        <v>77</v>
      </c>
      <c r="Y27" s="21" t="s">
        <v>78</v>
      </c>
      <c r="Z27" s="21"/>
      <c r="AA27" s="27">
        <v>5</v>
      </c>
      <c r="AB27" s="44" t="str">
        <f t="shared" si="0"/>
        <v>年間</v>
      </c>
      <c r="AC27" s="42"/>
      <c r="AD27" s="21">
        <v>1</v>
      </c>
      <c r="AE27" s="23">
        <v>19980</v>
      </c>
      <c r="AF27" s="24">
        <f t="shared" si="1"/>
        <v>19980</v>
      </c>
      <c r="AG27" s="25">
        <v>43922</v>
      </c>
      <c r="AH27" s="37">
        <v>43586</v>
      </c>
      <c r="AI27" s="26" t="str">
        <f t="shared" si="2"/>
        <v>～</v>
      </c>
      <c r="AJ27" s="38">
        <f t="shared" si="3"/>
        <v>45412</v>
      </c>
      <c r="AK27" s="21" t="s">
        <v>80</v>
      </c>
      <c r="AL27" s="21" t="s">
        <v>103</v>
      </c>
      <c r="AM27" s="28">
        <v>43586</v>
      </c>
      <c r="AN27" s="21"/>
      <c r="AO27" s="28">
        <v>43924</v>
      </c>
      <c r="AP27" s="23" t="s">
        <v>79</v>
      </c>
      <c r="AQ27" s="40" t="str">
        <f t="shared" si="4"/>
        <v/>
      </c>
    </row>
    <row r="28" spans="1:43" ht="25.5" customHeight="1" x14ac:dyDescent="0.15">
      <c r="A28" s="45">
        <v>25</v>
      </c>
      <c r="B28" s="21" t="s">
        <v>57</v>
      </c>
      <c r="C28" s="22" t="s">
        <v>60</v>
      </c>
      <c r="D28" s="21" t="s">
        <v>61</v>
      </c>
      <c r="E28" s="21" t="s">
        <v>123</v>
      </c>
      <c r="F28" s="22" t="s">
        <v>122</v>
      </c>
      <c r="G28" s="23" t="s">
        <v>109</v>
      </c>
      <c r="H28" s="21" t="s">
        <v>62</v>
      </c>
      <c r="I28" s="21" t="s">
        <v>63</v>
      </c>
      <c r="J28" s="23" t="s">
        <v>64</v>
      </c>
      <c r="K28" s="29" t="s">
        <v>67</v>
      </c>
      <c r="L28" s="29" t="s">
        <v>66</v>
      </c>
      <c r="M28" s="21" t="s">
        <v>68</v>
      </c>
      <c r="N28" s="21"/>
      <c r="O28" s="23" t="s">
        <v>69</v>
      </c>
      <c r="P28" s="21" t="s">
        <v>70</v>
      </c>
      <c r="Q28" s="23" t="s">
        <v>71</v>
      </c>
      <c r="R28" s="29" t="s">
        <v>72</v>
      </c>
      <c r="S28" s="21" t="s">
        <v>73</v>
      </c>
      <c r="T28" s="21"/>
      <c r="U28" s="23" t="s">
        <v>74</v>
      </c>
      <c r="V28" s="21" t="s">
        <v>75</v>
      </c>
      <c r="W28" s="23" t="s">
        <v>76</v>
      </c>
      <c r="X28" s="29" t="s">
        <v>77</v>
      </c>
      <c r="Y28" s="21" t="s">
        <v>78</v>
      </c>
      <c r="Z28" s="21"/>
      <c r="AA28" s="27">
        <v>5</v>
      </c>
      <c r="AB28" s="44" t="str">
        <f t="shared" si="0"/>
        <v>年間</v>
      </c>
      <c r="AC28" s="42"/>
      <c r="AD28" s="21">
        <v>1</v>
      </c>
      <c r="AE28" s="23">
        <v>19980</v>
      </c>
      <c r="AF28" s="24">
        <f t="shared" si="1"/>
        <v>19980</v>
      </c>
      <c r="AG28" s="25">
        <v>43922</v>
      </c>
      <c r="AH28" s="37">
        <v>43586</v>
      </c>
      <c r="AI28" s="26" t="str">
        <f t="shared" si="2"/>
        <v>～</v>
      </c>
      <c r="AJ28" s="38">
        <f t="shared" si="3"/>
        <v>45412</v>
      </c>
      <c r="AK28" s="21" t="s">
        <v>80</v>
      </c>
      <c r="AL28" s="21" t="s">
        <v>104</v>
      </c>
      <c r="AM28" s="28">
        <v>43586</v>
      </c>
      <c r="AN28" s="21"/>
      <c r="AO28" s="28">
        <v>43924</v>
      </c>
      <c r="AP28" s="23" t="s">
        <v>79</v>
      </c>
      <c r="AQ28" s="40" t="str">
        <f t="shared" si="4"/>
        <v/>
      </c>
    </row>
    <row r="29" spans="1:43" ht="24.75" customHeight="1" x14ac:dyDescent="0.15">
      <c r="A29" s="45">
        <v>26</v>
      </c>
      <c r="B29" s="21" t="s">
        <v>57</v>
      </c>
      <c r="C29" s="22" t="s">
        <v>60</v>
      </c>
      <c r="D29" s="21" t="s">
        <v>61</v>
      </c>
      <c r="E29" s="21" t="s">
        <v>123</v>
      </c>
      <c r="F29" s="22" t="s">
        <v>122</v>
      </c>
      <c r="G29" s="23" t="s">
        <v>109</v>
      </c>
      <c r="H29" s="21" t="s">
        <v>62</v>
      </c>
      <c r="I29" s="21" t="s">
        <v>63</v>
      </c>
      <c r="J29" s="23" t="s">
        <v>64</v>
      </c>
      <c r="K29" s="29" t="s">
        <v>67</v>
      </c>
      <c r="L29" s="29" t="s">
        <v>66</v>
      </c>
      <c r="M29" s="21" t="s">
        <v>68</v>
      </c>
      <c r="N29" s="21"/>
      <c r="O29" s="23" t="s">
        <v>69</v>
      </c>
      <c r="P29" s="21" t="s">
        <v>70</v>
      </c>
      <c r="Q29" s="23" t="s">
        <v>71</v>
      </c>
      <c r="R29" s="29" t="s">
        <v>72</v>
      </c>
      <c r="S29" s="21" t="s">
        <v>73</v>
      </c>
      <c r="T29" s="21"/>
      <c r="U29" s="23" t="s">
        <v>74</v>
      </c>
      <c r="V29" s="21" t="s">
        <v>75</v>
      </c>
      <c r="W29" s="23" t="s">
        <v>76</v>
      </c>
      <c r="X29" s="29" t="s">
        <v>77</v>
      </c>
      <c r="Y29" s="21" t="s">
        <v>78</v>
      </c>
      <c r="Z29" s="21"/>
      <c r="AA29" s="27">
        <v>5</v>
      </c>
      <c r="AB29" s="44" t="str">
        <f t="shared" si="0"/>
        <v>年間</v>
      </c>
      <c r="AC29" s="42"/>
      <c r="AD29" s="21">
        <v>1</v>
      </c>
      <c r="AE29" s="23">
        <v>24060</v>
      </c>
      <c r="AF29" s="24">
        <f t="shared" si="1"/>
        <v>24060</v>
      </c>
      <c r="AG29" s="25">
        <v>43922</v>
      </c>
      <c r="AH29" s="37">
        <v>43586</v>
      </c>
      <c r="AI29" s="26" t="str">
        <f t="shared" si="2"/>
        <v>～</v>
      </c>
      <c r="AJ29" s="38">
        <f t="shared" si="3"/>
        <v>45412</v>
      </c>
      <c r="AK29" s="21" t="s">
        <v>112</v>
      </c>
      <c r="AL29" s="21" t="s">
        <v>105</v>
      </c>
      <c r="AM29" s="28">
        <v>43586</v>
      </c>
      <c r="AN29" s="21"/>
      <c r="AO29" s="28">
        <v>43924</v>
      </c>
      <c r="AP29" s="23" t="s">
        <v>79</v>
      </c>
      <c r="AQ29" s="40" t="str">
        <f t="shared" si="4"/>
        <v/>
      </c>
    </row>
    <row r="30" spans="1:43" ht="24.75" customHeight="1" x14ac:dyDescent="0.15">
      <c r="A30" s="45">
        <v>27</v>
      </c>
      <c r="B30" s="21" t="s">
        <v>57</v>
      </c>
      <c r="C30" s="22" t="s">
        <v>60</v>
      </c>
      <c r="D30" s="21" t="s">
        <v>61</v>
      </c>
      <c r="E30" s="21" t="s">
        <v>123</v>
      </c>
      <c r="F30" s="22" t="s">
        <v>122</v>
      </c>
      <c r="G30" s="23" t="s">
        <v>109</v>
      </c>
      <c r="H30" s="21" t="s">
        <v>62</v>
      </c>
      <c r="I30" s="21" t="s">
        <v>63</v>
      </c>
      <c r="J30" s="23" t="s">
        <v>64</v>
      </c>
      <c r="K30" s="29" t="s">
        <v>67</v>
      </c>
      <c r="L30" s="29" t="s">
        <v>66</v>
      </c>
      <c r="M30" s="21" t="s">
        <v>68</v>
      </c>
      <c r="N30" s="21"/>
      <c r="O30" s="23" t="s">
        <v>69</v>
      </c>
      <c r="P30" s="21" t="s">
        <v>70</v>
      </c>
      <c r="Q30" s="23" t="s">
        <v>71</v>
      </c>
      <c r="R30" s="29" t="s">
        <v>72</v>
      </c>
      <c r="S30" s="21" t="s">
        <v>73</v>
      </c>
      <c r="T30" s="21"/>
      <c r="U30" s="23" t="s">
        <v>74</v>
      </c>
      <c r="V30" s="21" t="s">
        <v>75</v>
      </c>
      <c r="W30" s="23" t="s">
        <v>76</v>
      </c>
      <c r="X30" s="29" t="s">
        <v>77</v>
      </c>
      <c r="Y30" s="21" t="s">
        <v>78</v>
      </c>
      <c r="Z30" s="21"/>
      <c r="AA30" s="27">
        <v>5</v>
      </c>
      <c r="AB30" s="44" t="str">
        <f t="shared" si="0"/>
        <v>年間</v>
      </c>
      <c r="AC30" s="42"/>
      <c r="AD30" s="21">
        <v>1</v>
      </c>
      <c r="AE30" s="23">
        <v>24060</v>
      </c>
      <c r="AF30" s="24">
        <f t="shared" si="1"/>
        <v>24060</v>
      </c>
      <c r="AG30" s="25">
        <v>43922</v>
      </c>
      <c r="AH30" s="37">
        <v>43586</v>
      </c>
      <c r="AI30" s="26" t="str">
        <f t="shared" si="2"/>
        <v>～</v>
      </c>
      <c r="AJ30" s="38">
        <f t="shared" si="3"/>
        <v>45412</v>
      </c>
      <c r="AK30" s="21" t="s">
        <v>45</v>
      </c>
      <c r="AL30" s="21" t="s">
        <v>106</v>
      </c>
      <c r="AM30" s="28">
        <v>43586</v>
      </c>
      <c r="AN30" s="21"/>
      <c r="AO30" s="28">
        <v>43924</v>
      </c>
      <c r="AP30" s="23" t="s">
        <v>79</v>
      </c>
      <c r="AQ30" s="40" t="str">
        <f t="shared" si="4"/>
        <v/>
      </c>
    </row>
    <row r="31" spans="1:43" ht="24.75" customHeight="1" x14ac:dyDescent="0.15">
      <c r="A31" s="45">
        <v>28</v>
      </c>
      <c r="B31" s="21" t="s">
        <v>57</v>
      </c>
      <c r="C31" s="22" t="s">
        <v>60</v>
      </c>
      <c r="D31" s="21" t="s">
        <v>61</v>
      </c>
      <c r="E31" s="21" t="s">
        <v>123</v>
      </c>
      <c r="F31" s="22" t="s">
        <v>122</v>
      </c>
      <c r="G31" s="23" t="s">
        <v>109</v>
      </c>
      <c r="H31" s="21" t="s">
        <v>62</v>
      </c>
      <c r="I31" s="21" t="s">
        <v>63</v>
      </c>
      <c r="J31" s="23" t="s">
        <v>64</v>
      </c>
      <c r="K31" s="29" t="s">
        <v>67</v>
      </c>
      <c r="L31" s="29" t="s">
        <v>66</v>
      </c>
      <c r="M31" s="21" t="s">
        <v>68</v>
      </c>
      <c r="N31" s="21"/>
      <c r="O31" s="23" t="s">
        <v>69</v>
      </c>
      <c r="P31" s="21" t="s">
        <v>70</v>
      </c>
      <c r="Q31" s="23" t="s">
        <v>71</v>
      </c>
      <c r="R31" s="29" t="s">
        <v>72</v>
      </c>
      <c r="S31" s="21" t="s">
        <v>73</v>
      </c>
      <c r="T31" s="21"/>
      <c r="U31" s="23" t="s">
        <v>74</v>
      </c>
      <c r="V31" s="21" t="s">
        <v>75</v>
      </c>
      <c r="W31" s="23" t="s">
        <v>76</v>
      </c>
      <c r="X31" s="29" t="s">
        <v>77</v>
      </c>
      <c r="Y31" s="21" t="s">
        <v>78</v>
      </c>
      <c r="Z31" s="21"/>
      <c r="AA31" s="27">
        <v>5</v>
      </c>
      <c r="AB31" s="44" t="str">
        <f t="shared" si="0"/>
        <v>年間</v>
      </c>
      <c r="AC31" s="42"/>
      <c r="AD31" s="21">
        <v>1</v>
      </c>
      <c r="AE31" s="23">
        <v>238200</v>
      </c>
      <c r="AF31" s="24">
        <f t="shared" si="1"/>
        <v>238200</v>
      </c>
      <c r="AG31" s="25">
        <v>43922</v>
      </c>
      <c r="AH31" s="37">
        <v>43586</v>
      </c>
      <c r="AI31" s="26" t="str">
        <f t="shared" si="2"/>
        <v>～</v>
      </c>
      <c r="AJ31" s="38">
        <f t="shared" si="3"/>
        <v>45412</v>
      </c>
      <c r="AK31" s="21" t="s">
        <v>113</v>
      </c>
      <c r="AL31" s="21" t="s">
        <v>1644</v>
      </c>
      <c r="AM31" s="28">
        <v>43586</v>
      </c>
      <c r="AN31" s="21" t="s">
        <v>274</v>
      </c>
      <c r="AO31" s="28">
        <v>43924</v>
      </c>
      <c r="AP31" s="23" t="s">
        <v>79</v>
      </c>
      <c r="AQ31" s="40">
        <f t="shared" si="4"/>
        <v>44501</v>
      </c>
    </row>
    <row r="32" spans="1:43" ht="24.75" customHeight="1" x14ac:dyDescent="0.15">
      <c r="A32" s="45">
        <v>29</v>
      </c>
      <c r="B32" s="21" t="s">
        <v>57</v>
      </c>
      <c r="C32" s="22" t="s">
        <v>60</v>
      </c>
      <c r="D32" s="21" t="s">
        <v>61</v>
      </c>
      <c r="E32" s="21" t="s">
        <v>123</v>
      </c>
      <c r="F32" s="22" t="s">
        <v>122</v>
      </c>
      <c r="G32" s="23" t="s">
        <v>109</v>
      </c>
      <c r="H32" s="21" t="s">
        <v>62</v>
      </c>
      <c r="I32" s="21" t="s">
        <v>63</v>
      </c>
      <c r="J32" s="23" t="s">
        <v>64</v>
      </c>
      <c r="K32" s="29" t="s">
        <v>67</v>
      </c>
      <c r="L32" s="29" t="s">
        <v>66</v>
      </c>
      <c r="M32" s="21" t="s">
        <v>68</v>
      </c>
      <c r="N32" s="21"/>
      <c r="O32" s="23" t="s">
        <v>69</v>
      </c>
      <c r="P32" s="21" t="s">
        <v>70</v>
      </c>
      <c r="Q32" s="23" t="s">
        <v>71</v>
      </c>
      <c r="R32" s="29" t="s">
        <v>72</v>
      </c>
      <c r="S32" s="21" t="s">
        <v>73</v>
      </c>
      <c r="T32" s="21"/>
      <c r="U32" s="23" t="s">
        <v>74</v>
      </c>
      <c r="V32" s="21" t="s">
        <v>75</v>
      </c>
      <c r="W32" s="23" t="s">
        <v>76</v>
      </c>
      <c r="X32" s="29" t="s">
        <v>77</v>
      </c>
      <c r="Y32" s="21" t="s">
        <v>78</v>
      </c>
      <c r="Z32" s="21"/>
      <c r="AA32" s="27">
        <v>5</v>
      </c>
      <c r="AB32" s="44" t="str">
        <f t="shared" si="0"/>
        <v>年間</v>
      </c>
      <c r="AC32" s="42"/>
      <c r="AD32" s="21">
        <v>1</v>
      </c>
      <c r="AE32" s="23">
        <v>108000</v>
      </c>
      <c r="AF32" s="24">
        <f t="shared" si="1"/>
        <v>108000</v>
      </c>
      <c r="AG32" s="25">
        <v>43922</v>
      </c>
      <c r="AH32" s="37">
        <v>43586</v>
      </c>
      <c r="AI32" s="26" t="str">
        <f t="shared" si="2"/>
        <v>～</v>
      </c>
      <c r="AJ32" s="38">
        <f t="shared" si="3"/>
        <v>45412</v>
      </c>
      <c r="AK32" s="21" t="s">
        <v>107</v>
      </c>
      <c r="AL32" s="21" t="s">
        <v>108</v>
      </c>
      <c r="AM32" s="28">
        <v>43586</v>
      </c>
      <c r="AN32" s="21" t="s">
        <v>274</v>
      </c>
      <c r="AO32" s="28">
        <v>43924</v>
      </c>
      <c r="AP32" s="23" t="s">
        <v>79</v>
      </c>
      <c r="AQ32" s="40">
        <f t="shared" si="4"/>
        <v>44501</v>
      </c>
    </row>
    <row r="33" spans="1:115" ht="24.75" customHeight="1" x14ac:dyDescent="0.15">
      <c r="A33" s="45">
        <v>30</v>
      </c>
      <c r="B33" s="21" t="s">
        <v>57</v>
      </c>
      <c r="C33" s="22" t="s">
        <v>60</v>
      </c>
      <c r="D33" s="21" t="s">
        <v>61</v>
      </c>
      <c r="E33" s="21" t="s">
        <v>123</v>
      </c>
      <c r="F33" s="22" t="s">
        <v>122</v>
      </c>
      <c r="G33" s="23" t="s">
        <v>109</v>
      </c>
      <c r="H33" s="21" t="s">
        <v>62</v>
      </c>
      <c r="I33" s="21" t="s">
        <v>63</v>
      </c>
      <c r="J33" s="23" t="s">
        <v>64</v>
      </c>
      <c r="K33" s="29" t="s">
        <v>67</v>
      </c>
      <c r="L33" s="29" t="s">
        <v>66</v>
      </c>
      <c r="M33" s="21" t="s">
        <v>68</v>
      </c>
      <c r="N33" s="21"/>
      <c r="O33" s="23" t="s">
        <v>69</v>
      </c>
      <c r="P33" s="21" t="s">
        <v>70</v>
      </c>
      <c r="Q33" s="23" t="s">
        <v>71</v>
      </c>
      <c r="R33" s="29" t="s">
        <v>72</v>
      </c>
      <c r="S33" s="21" t="s">
        <v>73</v>
      </c>
      <c r="T33" s="21"/>
      <c r="U33" s="23" t="s">
        <v>74</v>
      </c>
      <c r="V33" s="21" t="s">
        <v>75</v>
      </c>
      <c r="W33" s="23" t="s">
        <v>76</v>
      </c>
      <c r="X33" s="29" t="s">
        <v>77</v>
      </c>
      <c r="Y33" s="21" t="s">
        <v>78</v>
      </c>
      <c r="Z33" s="21"/>
      <c r="AA33" s="27">
        <v>5</v>
      </c>
      <c r="AB33" s="44" t="str">
        <f t="shared" si="0"/>
        <v>年間</v>
      </c>
      <c r="AC33" s="42"/>
      <c r="AD33" s="21">
        <v>1</v>
      </c>
      <c r="AE33" s="23">
        <v>108000</v>
      </c>
      <c r="AF33" s="24">
        <f t="shared" si="1"/>
        <v>108000</v>
      </c>
      <c r="AG33" s="25">
        <v>43922</v>
      </c>
      <c r="AH33" s="37">
        <v>43586</v>
      </c>
      <c r="AI33" s="26" t="str">
        <f t="shared" si="2"/>
        <v>～</v>
      </c>
      <c r="AJ33" s="38">
        <f t="shared" si="3"/>
        <v>45412</v>
      </c>
      <c r="AK33" s="21" t="s">
        <v>107</v>
      </c>
      <c r="AL33" s="21" t="s">
        <v>116</v>
      </c>
      <c r="AM33" s="28">
        <v>43586</v>
      </c>
      <c r="AN33" s="21" t="s">
        <v>275</v>
      </c>
      <c r="AO33" s="28">
        <v>43924</v>
      </c>
      <c r="AP33" s="23" t="s">
        <v>79</v>
      </c>
      <c r="AQ33" s="40">
        <f t="shared" si="4"/>
        <v>44501</v>
      </c>
    </row>
    <row r="34" spans="1:115" ht="24.75" customHeight="1" x14ac:dyDescent="0.15">
      <c r="A34" s="45">
        <v>31</v>
      </c>
      <c r="B34" s="21" t="s">
        <v>57</v>
      </c>
      <c r="C34" s="22" t="s">
        <v>60</v>
      </c>
      <c r="D34" s="21" t="s">
        <v>61</v>
      </c>
      <c r="E34" s="21" t="s">
        <v>123</v>
      </c>
      <c r="F34" s="22" t="s">
        <v>122</v>
      </c>
      <c r="G34" s="23" t="s">
        <v>114</v>
      </c>
      <c r="H34" s="21" t="s">
        <v>62</v>
      </c>
      <c r="I34" s="21" t="s">
        <v>63</v>
      </c>
      <c r="J34" s="23" t="s">
        <v>64</v>
      </c>
      <c r="K34" s="29" t="s">
        <v>67</v>
      </c>
      <c r="L34" s="29" t="s">
        <v>66</v>
      </c>
      <c r="M34" s="21" t="s">
        <v>68</v>
      </c>
      <c r="N34" s="21"/>
      <c r="O34" s="23" t="s">
        <v>69</v>
      </c>
      <c r="P34" s="21" t="s">
        <v>70</v>
      </c>
      <c r="Q34" s="23" t="s">
        <v>71</v>
      </c>
      <c r="R34" s="29" t="s">
        <v>72</v>
      </c>
      <c r="S34" s="21" t="s">
        <v>73</v>
      </c>
      <c r="T34" s="21"/>
      <c r="U34" s="23" t="s">
        <v>74</v>
      </c>
      <c r="V34" s="21" t="s">
        <v>75</v>
      </c>
      <c r="W34" s="23" t="s">
        <v>76</v>
      </c>
      <c r="X34" s="29" t="s">
        <v>77</v>
      </c>
      <c r="Y34" s="21" t="s">
        <v>78</v>
      </c>
      <c r="Z34" s="21"/>
      <c r="AA34" s="27">
        <v>5</v>
      </c>
      <c r="AB34" s="44" t="str">
        <f t="shared" si="0"/>
        <v>年間</v>
      </c>
      <c r="AC34" s="42"/>
      <c r="AD34" s="21">
        <v>1</v>
      </c>
      <c r="AE34" s="23">
        <v>108000</v>
      </c>
      <c r="AF34" s="24">
        <f t="shared" si="1"/>
        <v>108000</v>
      </c>
      <c r="AG34" s="25">
        <v>43922</v>
      </c>
      <c r="AH34" s="37">
        <v>43586</v>
      </c>
      <c r="AI34" s="26" t="str">
        <f t="shared" si="2"/>
        <v>～</v>
      </c>
      <c r="AJ34" s="38">
        <f t="shared" si="3"/>
        <v>45412</v>
      </c>
      <c r="AK34" s="21" t="s">
        <v>107</v>
      </c>
      <c r="AL34" s="21" t="s">
        <v>117</v>
      </c>
      <c r="AM34" s="28">
        <v>43586</v>
      </c>
      <c r="AN34" s="21" t="s">
        <v>275</v>
      </c>
      <c r="AO34" s="28">
        <v>43924</v>
      </c>
      <c r="AP34" s="23" t="s">
        <v>79</v>
      </c>
      <c r="AQ34" s="40">
        <f t="shared" si="4"/>
        <v>44501</v>
      </c>
    </row>
    <row r="35" spans="1:115" ht="24.75" customHeight="1" x14ac:dyDescent="0.15">
      <c r="A35" s="45">
        <v>32</v>
      </c>
      <c r="B35" s="21" t="s">
        <v>118</v>
      </c>
      <c r="C35" s="22" t="s">
        <v>119</v>
      </c>
      <c r="D35" s="21" t="s">
        <v>120</v>
      </c>
      <c r="E35" s="21" t="s">
        <v>123</v>
      </c>
      <c r="F35" s="22" t="s">
        <v>121</v>
      </c>
      <c r="G35" s="23" t="s">
        <v>125</v>
      </c>
      <c r="H35" s="21" t="s">
        <v>127</v>
      </c>
      <c r="I35" s="21" t="s">
        <v>128</v>
      </c>
      <c r="J35" s="23" t="s">
        <v>129</v>
      </c>
      <c r="K35" s="29" t="s">
        <v>131</v>
      </c>
      <c r="L35" s="29" t="s">
        <v>132</v>
      </c>
      <c r="M35" s="21" t="s">
        <v>134</v>
      </c>
      <c r="N35" s="21" t="s">
        <v>135</v>
      </c>
      <c r="O35" s="23" t="s">
        <v>136</v>
      </c>
      <c r="P35" s="21" t="s">
        <v>137</v>
      </c>
      <c r="Q35" s="23" t="s">
        <v>138</v>
      </c>
      <c r="R35" s="29" t="s">
        <v>139</v>
      </c>
      <c r="S35" s="21" t="s">
        <v>140</v>
      </c>
      <c r="T35" s="21" t="s">
        <v>141</v>
      </c>
      <c r="U35" s="23" t="s">
        <v>124</v>
      </c>
      <c r="V35" s="21" t="s">
        <v>126</v>
      </c>
      <c r="W35" s="23" t="s">
        <v>142</v>
      </c>
      <c r="X35" s="29" t="s">
        <v>130</v>
      </c>
      <c r="Y35" s="21" t="s">
        <v>133</v>
      </c>
      <c r="Z35" s="21"/>
      <c r="AA35" s="27">
        <v>5</v>
      </c>
      <c r="AB35" s="44" t="str">
        <f t="shared" si="0"/>
        <v>年間</v>
      </c>
      <c r="AC35" s="42"/>
      <c r="AD35" s="21">
        <v>1</v>
      </c>
      <c r="AE35" s="23">
        <v>24060</v>
      </c>
      <c r="AF35" s="24">
        <f t="shared" ref="AF35:AF98" si="5">IF(ISBLANK($AE35),"",$AE35*$AD35)</f>
        <v>24060</v>
      </c>
      <c r="AG35" s="25">
        <v>43922</v>
      </c>
      <c r="AH35" s="37">
        <v>43922</v>
      </c>
      <c r="AI35" s="26" t="str">
        <f t="shared" ref="AI35:AI98" si="6">IF(ISBLANK($AH35),"","～")</f>
        <v>～</v>
      </c>
      <c r="AJ35" s="38">
        <f t="shared" ref="AJ35:AJ98" si="7">IF(ISBLANK($AH35),"",DATE(YEAR($AH35)+$AA35,MONTH($AH35),DAY($AH35)-1))</f>
        <v>45747</v>
      </c>
      <c r="AK35" s="21" t="s">
        <v>46</v>
      </c>
      <c r="AL35" s="21" t="s">
        <v>145</v>
      </c>
      <c r="AM35" s="28">
        <v>43922</v>
      </c>
      <c r="AN35" s="21"/>
      <c r="AO35" s="28">
        <v>43938</v>
      </c>
      <c r="AP35" s="23" t="s">
        <v>150</v>
      </c>
      <c r="AQ35" s="40" t="str">
        <f t="shared" si="4"/>
        <v/>
      </c>
    </row>
    <row r="36" spans="1:115" ht="24.75" customHeight="1" x14ac:dyDescent="0.15">
      <c r="A36" s="45">
        <v>33</v>
      </c>
      <c r="B36" s="21" t="s">
        <v>118</v>
      </c>
      <c r="C36" s="22" t="s">
        <v>119</v>
      </c>
      <c r="D36" s="21" t="s">
        <v>120</v>
      </c>
      <c r="E36" s="21" t="s">
        <v>123</v>
      </c>
      <c r="F36" s="22" t="s">
        <v>121</v>
      </c>
      <c r="G36" s="23" t="s">
        <v>125</v>
      </c>
      <c r="H36" s="21" t="s">
        <v>127</v>
      </c>
      <c r="I36" s="21" t="s">
        <v>128</v>
      </c>
      <c r="J36" s="23" t="s">
        <v>129</v>
      </c>
      <c r="K36" s="29" t="s">
        <v>131</v>
      </c>
      <c r="L36" s="29" t="s">
        <v>132</v>
      </c>
      <c r="M36" s="21" t="s">
        <v>134</v>
      </c>
      <c r="N36" s="21" t="s">
        <v>135</v>
      </c>
      <c r="O36" s="23" t="s">
        <v>136</v>
      </c>
      <c r="P36" s="21" t="s">
        <v>137</v>
      </c>
      <c r="Q36" s="23" t="s">
        <v>138</v>
      </c>
      <c r="R36" s="29" t="s">
        <v>139</v>
      </c>
      <c r="S36" s="21" t="s">
        <v>140</v>
      </c>
      <c r="T36" s="21" t="s">
        <v>141</v>
      </c>
      <c r="U36" s="23" t="s">
        <v>124</v>
      </c>
      <c r="V36" s="21" t="s">
        <v>126</v>
      </c>
      <c r="W36" s="23" t="s">
        <v>142</v>
      </c>
      <c r="X36" s="29" t="s">
        <v>130</v>
      </c>
      <c r="Y36" s="21" t="s">
        <v>133</v>
      </c>
      <c r="Z36" s="21"/>
      <c r="AA36" s="27">
        <v>5</v>
      </c>
      <c r="AB36" s="44" t="str">
        <f t="shared" si="0"/>
        <v>年間</v>
      </c>
      <c r="AC36" s="42"/>
      <c r="AD36" s="21">
        <v>1</v>
      </c>
      <c r="AE36" s="23">
        <v>24060</v>
      </c>
      <c r="AF36" s="24">
        <f t="shared" si="5"/>
        <v>24060</v>
      </c>
      <c r="AG36" s="25">
        <v>43922</v>
      </c>
      <c r="AH36" s="37">
        <v>43922</v>
      </c>
      <c r="AI36" s="26" t="str">
        <f t="shared" si="6"/>
        <v>～</v>
      </c>
      <c r="AJ36" s="38">
        <f t="shared" si="7"/>
        <v>45747</v>
      </c>
      <c r="AK36" s="21" t="s">
        <v>143</v>
      </c>
      <c r="AL36" s="21" t="s">
        <v>146</v>
      </c>
      <c r="AM36" s="28">
        <v>43922</v>
      </c>
      <c r="AN36" s="21"/>
      <c r="AO36" s="28">
        <v>43938</v>
      </c>
      <c r="AP36" s="23" t="s">
        <v>150</v>
      </c>
      <c r="AQ36" s="40" t="str">
        <f t="shared" si="4"/>
        <v/>
      </c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</row>
    <row r="37" spans="1:115" ht="24.75" customHeight="1" x14ac:dyDescent="0.15">
      <c r="A37" s="45">
        <v>34</v>
      </c>
      <c r="B37" s="21" t="s">
        <v>118</v>
      </c>
      <c r="C37" s="22" t="s">
        <v>119</v>
      </c>
      <c r="D37" s="21" t="s">
        <v>120</v>
      </c>
      <c r="E37" s="21" t="s">
        <v>123</v>
      </c>
      <c r="F37" s="22" t="s">
        <v>121</v>
      </c>
      <c r="G37" s="23" t="s">
        <v>125</v>
      </c>
      <c r="H37" s="21" t="s">
        <v>127</v>
      </c>
      <c r="I37" s="21" t="s">
        <v>128</v>
      </c>
      <c r="J37" s="23" t="s">
        <v>129</v>
      </c>
      <c r="K37" s="29" t="s">
        <v>131</v>
      </c>
      <c r="L37" s="29" t="s">
        <v>132</v>
      </c>
      <c r="M37" s="21" t="s">
        <v>134</v>
      </c>
      <c r="N37" s="21" t="s">
        <v>135</v>
      </c>
      <c r="O37" s="23" t="s">
        <v>136</v>
      </c>
      <c r="P37" s="21" t="s">
        <v>137</v>
      </c>
      <c r="Q37" s="23" t="s">
        <v>138</v>
      </c>
      <c r="R37" s="29" t="s">
        <v>139</v>
      </c>
      <c r="S37" s="21" t="s">
        <v>140</v>
      </c>
      <c r="T37" s="21" t="s">
        <v>141</v>
      </c>
      <c r="U37" s="23" t="s">
        <v>124</v>
      </c>
      <c r="V37" s="21" t="s">
        <v>126</v>
      </c>
      <c r="W37" s="23" t="s">
        <v>142</v>
      </c>
      <c r="X37" s="29" t="s">
        <v>130</v>
      </c>
      <c r="Y37" s="21" t="s">
        <v>133</v>
      </c>
      <c r="Z37" s="21"/>
      <c r="AA37" s="27">
        <v>5</v>
      </c>
      <c r="AB37" s="44" t="str">
        <f t="shared" si="0"/>
        <v>年間</v>
      </c>
      <c r="AC37" s="42"/>
      <c r="AD37" s="21">
        <v>1</v>
      </c>
      <c r="AE37" s="23">
        <v>24060</v>
      </c>
      <c r="AF37" s="24">
        <f t="shared" si="5"/>
        <v>24060</v>
      </c>
      <c r="AG37" s="25">
        <v>43922</v>
      </c>
      <c r="AH37" s="37">
        <v>43922</v>
      </c>
      <c r="AI37" s="26" t="str">
        <f t="shared" si="6"/>
        <v>～</v>
      </c>
      <c r="AJ37" s="38">
        <f t="shared" si="7"/>
        <v>45747</v>
      </c>
      <c r="AK37" s="21" t="s">
        <v>143</v>
      </c>
      <c r="AL37" s="21" t="s">
        <v>147</v>
      </c>
      <c r="AM37" s="28">
        <v>43922</v>
      </c>
      <c r="AN37" s="21"/>
      <c r="AO37" s="28">
        <v>43938</v>
      </c>
      <c r="AP37" s="23" t="s">
        <v>150</v>
      </c>
      <c r="AQ37" s="40" t="str">
        <f t="shared" si="4"/>
        <v/>
      </c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</row>
    <row r="38" spans="1:115" ht="24.75" customHeight="1" x14ac:dyDescent="0.15">
      <c r="A38" s="45">
        <v>35</v>
      </c>
      <c r="B38" s="21" t="s">
        <v>118</v>
      </c>
      <c r="C38" s="22" t="s">
        <v>119</v>
      </c>
      <c r="D38" s="21" t="s">
        <v>120</v>
      </c>
      <c r="E38" s="21" t="s">
        <v>123</v>
      </c>
      <c r="F38" s="22" t="s">
        <v>121</v>
      </c>
      <c r="G38" s="23" t="s">
        <v>125</v>
      </c>
      <c r="H38" s="21" t="s">
        <v>127</v>
      </c>
      <c r="I38" s="21" t="s">
        <v>128</v>
      </c>
      <c r="J38" s="23" t="s">
        <v>129</v>
      </c>
      <c r="K38" s="29" t="s">
        <v>131</v>
      </c>
      <c r="L38" s="29" t="s">
        <v>132</v>
      </c>
      <c r="M38" s="21" t="s">
        <v>134</v>
      </c>
      <c r="N38" s="21" t="s">
        <v>135</v>
      </c>
      <c r="O38" s="23" t="s">
        <v>136</v>
      </c>
      <c r="P38" s="21" t="s">
        <v>137</v>
      </c>
      <c r="Q38" s="23" t="s">
        <v>138</v>
      </c>
      <c r="R38" s="29" t="s">
        <v>139</v>
      </c>
      <c r="S38" s="21" t="s">
        <v>140</v>
      </c>
      <c r="T38" s="21" t="s">
        <v>141</v>
      </c>
      <c r="U38" s="23" t="s">
        <v>124</v>
      </c>
      <c r="V38" s="21" t="s">
        <v>126</v>
      </c>
      <c r="W38" s="23" t="s">
        <v>142</v>
      </c>
      <c r="X38" s="29" t="s">
        <v>130</v>
      </c>
      <c r="Y38" s="21" t="s">
        <v>133</v>
      </c>
      <c r="Z38" s="21"/>
      <c r="AA38" s="27">
        <v>5</v>
      </c>
      <c r="AB38" s="44" t="str">
        <f t="shared" si="0"/>
        <v>年間</v>
      </c>
      <c r="AC38" s="42"/>
      <c r="AD38" s="21">
        <v>1</v>
      </c>
      <c r="AE38" s="23">
        <v>24960</v>
      </c>
      <c r="AF38" s="24">
        <f t="shared" si="5"/>
        <v>24960</v>
      </c>
      <c r="AG38" s="25">
        <v>43922</v>
      </c>
      <c r="AH38" s="37">
        <v>43922</v>
      </c>
      <c r="AI38" s="26" t="str">
        <f t="shared" si="6"/>
        <v>～</v>
      </c>
      <c r="AJ38" s="38">
        <f t="shared" si="7"/>
        <v>45747</v>
      </c>
      <c r="AK38" s="21" t="s">
        <v>144</v>
      </c>
      <c r="AL38" s="21" t="s">
        <v>148</v>
      </c>
      <c r="AM38" s="28">
        <v>43922</v>
      </c>
      <c r="AN38" s="21"/>
      <c r="AO38" s="28">
        <v>43938</v>
      </c>
      <c r="AP38" s="23" t="s">
        <v>150</v>
      </c>
      <c r="AQ38" s="40" t="str">
        <f t="shared" si="4"/>
        <v/>
      </c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</row>
    <row r="39" spans="1:115" ht="24.75" customHeight="1" x14ac:dyDescent="0.15">
      <c r="A39" s="45">
        <v>36</v>
      </c>
      <c r="B39" s="21" t="s">
        <v>118</v>
      </c>
      <c r="C39" s="22" t="s">
        <v>119</v>
      </c>
      <c r="D39" s="21" t="s">
        <v>120</v>
      </c>
      <c r="E39" s="21" t="s">
        <v>123</v>
      </c>
      <c r="F39" s="22" t="s">
        <v>121</v>
      </c>
      <c r="G39" s="23" t="s">
        <v>125</v>
      </c>
      <c r="H39" s="21" t="s">
        <v>127</v>
      </c>
      <c r="I39" s="21" t="s">
        <v>128</v>
      </c>
      <c r="J39" s="23" t="s">
        <v>129</v>
      </c>
      <c r="K39" s="29" t="s">
        <v>131</v>
      </c>
      <c r="L39" s="29" t="s">
        <v>132</v>
      </c>
      <c r="M39" s="21" t="s">
        <v>134</v>
      </c>
      <c r="N39" s="21" t="s">
        <v>135</v>
      </c>
      <c r="O39" s="23" t="s">
        <v>136</v>
      </c>
      <c r="P39" s="21" t="s">
        <v>137</v>
      </c>
      <c r="Q39" s="23" t="s">
        <v>138</v>
      </c>
      <c r="R39" s="29" t="s">
        <v>139</v>
      </c>
      <c r="S39" s="21" t="s">
        <v>140</v>
      </c>
      <c r="T39" s="21" t="s">
        <v>141</v>
      </c>
      <c r="U39" s="23" t="s">
        <v>124</v>
      </c>
      <c r="V39" s="21" t="s">
        <v>126</v>
      </c>
      <c r="W39" s="23" t="s">
        <v>142</v>
      </c>
      <c r="X39" s="29" t="s">
        <v>130</v>
      </c>
      <c r="Y39" s="21" t="s">
        <v>133</v>
      </c>
      <c r="Z39" s="21"/>
      <c r="AA39" s="27">
        <v>5</v>
      </c>
      <c r="AB39" s="44" t="str">
        <f t="shared" si="0"/>
        <v>年間</v>
      </c>
      <c r="AC39" s="42"/>
      <c r="AD39" s="21">
        <v>1</v>
      </c>
      <c r="AE39" s="23">
        <v>96600</v>
      </c>
      <c r="AF39" s="24">
        <f t="shared" si="5"/>
        <v>96600</v>
      </c>
      <c r="AG39" s="25">
        <v>43922</v>
      </c>
      <c r="AH39" s="37">
        <v>43922</v>
      </c>
      <c r="AI39" s="26" t="str">
        <f t="shared" si="6"/>
        <v>～</v>
      </c>
      <c r="AJ39" s="38">
        <f t="shared" si="7"/>
        <v>45747</v>
      </c>
      <c r="AK39" s="21" t="s">
        <v>47</v>
      </c>
      <c r="AL39" s="21" t="s">
        <v>149</v>
      </c>
      <c r="AM39" s="28">
        <v>43922</v>
      </c>
      <c r="AN39" s="21" t="s">
        <v>274</v>
      </c>
      <c r="AO39" s="28">
        <v>43938</v>
      </c>
      <c r="AP39" s="23" t="s">
        <v>150</v>
      </c>
      <c r="AQ39" s="40">
        <f t="shared" si="4"/>
        <v>44835</v>
      </c>
    </row>
    <row r="40" spans="1:115" ht="24.75" customHeight="1" x14ac:dyDescent="0.15">
      <c r="A40" s="45">
        <v>37</v>
      </c>
      <c r="B40" s="21" t="s">
        <v>151</v>
      </c>
      <c r="C40" s="22" t="s">
        <v>180</v>
      </c>
      <c r="D40" s="21" t="s">
        <v>152</v>
      </c>
      <c r="E40" s="21" t="s">
        <v>153</v>
      </c>
      <c r="F40" s="22" t="s">
        <v>154</v>
      </c>
      <c r="G40" s="23" t="s">
        <v>155</v>
      </c>
      <c r="H40" s="21" t="s">
        <v>156</v>
      </c>
      <c r="I40" s="21" t="s">
        <v>157</v>
      </c>
      <c r="J40" s="23" t="s">
        <v>158</v>
      </c>
      <c r="K40" s="29" t="s">
        <v>159</v>
      </c>
      <c r="L40" s="29"/>
      <c r="M40" s="21" t="s">
        <v>160</v>
      </c>
      <c r="N40" s="21"/>
      <c r="O40" s="23" t="s">
        <v>161</v>
      </c>
      <c r="P40" s="21" t="s">
        <v>162</v>
      </c>
      <c r="Q40" s="23" t="s">
        <v>163</v>
      </c>
      <c r="R40" s="29" t="s">
        <v>164</v>
      </c>
      <c r="S40" s="21" t="s">
        <v>165</v>
      </c>
      <c r="T40" s="21" t="s">
        <v>166</v>
      </c>
      <c r="U40" s="23" t="s">
        <v>167</v>
      </c>
      <c r="V40" s="21" t="s">
        <v>168</v>
      </c>
      <c r="W40" s="23" t="s">
        <v>169</v>
      </c>
      <c r="X40" s="29"/>
      <c r="Y40" s="21" t="s">
        <v>170</v>
      </c>
      <c r="Z40" s="21"/>
      <c r="AA40" s="27">
        <v>5</v>
      </c>
      <c r="AB40" s="44" t="str">
        <f t="shared" ref="AB40:AB103" si="8">IF(ISBLANK($AA40),"","年間")</f>
        <v>年間</v>
      </c>
      <c r="AC40" s="42"/>
      <c r="AD40" s="21">
        <v>1</v>
      </c>
      <c r="AE40" s="23">
        <v>11400</v>
      </c>
      <c r="AF40" s="24">
        <f t="shared" si="5"/>
        <v>11400</v>
      </c>
      <c r="AG40" s="25">
        <v>43941</v>
      </c>
      <c r="AH40" s="37">
        <v>43966</v>
      </c>
      <c r="AI40" s="26" t="str">
        <f t="shared" si="6"/>
        <v>～</v>
      </c>
      <c r="AJ40" s="38">
        <f t="shared" si="7"/>
        <v>45791</v>
      </c>
      <c r="AK40" s="21" t="s">
        <v>177</v>
      </c>
      <c r="AL40" s="21" t="s">
        <v>172</v>
      </c>
      <c r="AM40" s="28">
        <v>43966</v>
      </c>
      <c r="AN40" s="21"/>
      <c r="AO40" s="28">
        <v>43980</v>
      </c>
      <c r="AP40" s="23" t="s">
        <v>178</v>
      </c>
      <c r="AQ40" s="40" t="str">
        <f t="shared" si="4"/>
        <v/>
      </c>
    </row>
    <row r="41" spans="1:115" ht="24.75" customHeight="1" x14ac:dyDescent="0.15">
      <c r="A41" s="45">
        <v>38</v>
      </c>
      <c r="B41" s="21" t="s">
        <v>151</v>
      </c>
      <c r="C41" s="22" t="s">
        <v>180</v>
      </c>
      <c r="D41" s="21" t="s">
        <v>152</v>
      </c>
      <c r="E41" s="21" t="s">
        <v>153</v>
      </c>
      <c r="F41" s="22" t="s">
        <v>154</v>
      </c>
      <c r="G41" s="23" t="s">
        <v>179</v>
      </c>
      <c r="H41" s="21" t="s">
        <v>156</v>
      </c>
      <c r="I41" s="21" t="s">
        <v>157</v>
      </c>
      <c r="J41" s="23" t="s">
        <v>158</v>
      </c>
      <c r="K41" s="29" t="s">
        <v>159</v>
      </c>
      <c r="L41" s="29"/>
      <c r="M41" s="21" t="s">
        <v>160</v>
      </c>
      <c r="N41" s="21"/>
      <c r="O41" s="23" t="s">
        <v>161</v>
      </c>
      <c r="P41" s="21" t="s">
        <v>162</v>
      </c>
      <c r="Q41" s="23" t="s">
        <v>163</v>
      </c>
      <c r="R41" s="29" t="s">
        <v>164</v>
      </c>
      <c r="S41" s="21" t="s">
        <v>165</v>
      </c>
      <c r="T41" s="21" t="s">
        <v>166</v>
      </c>
      <c r="U41" s="23" t="s">
        <v>167</v>
      </c>
      <c r="V41" s="21" t="s">
        <v>168</v>
      </c>
      <c r="W41" s="23" t="s">
        <v>169</v>
      </c>
      <c r="X41" s="29"/>
      <c r="Y41" s="21" t="s">
        <v>170</v>
      </c>
      <c r="Z41" s="21"/>
      <c r="AA41" s="27">
        <v>5</v>
      </c>
      <c r="AB41" s="44" t="str">
        <f t="shared" si="8"/>
        <v>年間</v>
      </c>
      <c r="AC41" s="42"/>
      <c r="AD41" s="21">
        <v>1</v>
      </c>
      <c r="AE41" s="23">
        <v>11400</v>
      </c>
      <c r="AF41" s="24">
        <f t="shared" si="5"/>
        <v>11400</v>
      </c>
      <c r="AG41" s="25">
        <v>43941</v>
      </c>
      <c r="AH41" s="37">
        <v>43966</v>
      </c>
      <c r="AI41" s="26" t="str">
        <f t="shared" si="6"/>
        <v>～</v>
      </c>
      <c r="AJ41" s="38">
        <f t="shared" si="7"/>
        <v>45791</v>
      </c>
      <c r="AK41" s="21" t="s">
        <v>171</v>
      </c>
      <c r="AL41" s="21" t="s">
        <v>173</v>
      </c>
      <c r="AM41" s="28">
        <v>43966</v>
      </c>
      <c r="AN41" s="21"/>
      <c r="AO41" s="28">
        <v>43980</v>
      </c>
      <c r="AP41" s="23" t="s">
        <v>176</v>
      </c>
      <c r="AQ41" s="40" t="str">
        <f t="shared" si="4"/>
        <v/>
      </c>
    </row>
    <row r="42" spans="1:115" ht="24.75" customHeight="1" x14ac:dyDescent="0.15">
      <c r="A42" s="45">
        <v>39</v>
      </c>
      <c r="B42" s="21" t="s">
        <v>151</v>
      </c>
      <c r="C42" s="22" t="s">
        <v>180</v>
      </c>
      <c r="D42" s="21" t="s">
        <v>152</v>
      </c>
      <c r="E42" s="21" t="s">
        <v>153</v>
      </c>
      <c r="F42" s="22" t="s">
        <v>154</v>
      </c>
      <c r="G42" s="23" t="s">
        <v>155</v>
      </c>
      <c r="H42" s="21" t="s">
        <v>156</v>
      </c>
      <c r="I42" s="21" t="s">
        <v>157</v>
      </c>
      <c r="J42" s="23" t="s">
        <v>158</v>
      </c>
      <c r="K42" s="29" t="s">
        <v>159</v>
      </c>
      <c r="L42" s="29"/>
      <c r="M42" s="21" t="s">
        <v>160</v>
      </c>
      <c r="N42" s="21"/>
      <c r="O42" s="23" t="s">
        <v>161</v>
      </c>
      <c r="P42" s="21" t="s">
        <v>162</v>
      </c>
      <c r="Q42" s="23" t="s">
        <v>163</v>
      </c>
      <c r="R42" s="29" t="s">
        <v>164</v>
      </c>
      <c r="S42" s="21" t="s">
        <v>165</v>
      </c>
      <c r="T42" s="21" t="s">
        <v>166</v>
      </c>
      <c r="U42" s="23" t="s">
        <v>167</v>
      </c>
      <c r="V42" s="21" t="s">
        <v>168</v>
      </c>
      <c r="W42" s="23" t="s">
        <v>169</v>
      </c>
      <c r="X42" s="29"/>
      <c r="Y42" s="21" t="s">
        <v>170</v>
      </c>
      <c r="Z42" s="21"/>
      <c r="AA42" s="27">
        <v>5</v>
      </c>
      <c r="AB42" s="44" t="str">
        <f t="shared" si="8"/>
        <v>年間</v>
      </c>
      <c r="AC42" s="42"/>
      <c r="AD42" s="21">
        <v>1</v>
      </c>
      <c r="AE42" s="23">
        <v>11400</v>
      </c>
      <c r="AF42" s="24">
        <f t="shared" si="5"/>
        <v>11400</v>
      </c>
      <c r="AG42" s="25">
        <v>43941</v>
      </c>
      <c r="AH42" s="37">
        <v>43966</v>
      </c>
      <c r="AI42" s="26" t="str">
        <f t="shared" si="6"/>
        <v>～</v>
      </c>
      <c r="AJ42" s="38">
        <f t="shared" si="7"/>
        <v>45791</v>
      </c>
      <c r="AK42" s="21" t="s">
        <v>171</v>
      </c>
      <c r="AL42" s="21" t="s">
        <v>174</v>
      </c>
      <c r="AM42" s="28">
        <v>43966</v>
      </c>
      <c r="AN42" s="21"/>
      <c r="AO42" s="28">
        <v>43980</v>
      </c>
      <c r="AP42" s="23" t="s">
        <v>176</v>
      </c>
      <c r="AQ42" s="40" t="str">
        <f t="shared" si="4"/>
        <v/>
      </c>
    </row>
    <row r="43" spans="1:115" ht="24.75" customHeight="1" x14ac:dyDescent="0.15">
      <c r="A43" s="45">
        <v>40</v>
      </c>
      <c r="B43" s="21" t="s">
        <v>151</v>
      </c>
      <c r="C43" s="22" t="s">
        <v>180</v>
      </c>
      <c r="D43" s="21" t="s">
        <v>152</v>
      </c>
      <c r="E43" s="21" t="s">
        <v>153</v>
      </c>
      <c r="F43" s="22" t="s">
        <v>154</v>
      </c>
      <c r="G43" s="23" t="s">
        <v>155</v>
      </c>
      <c r="H43" s="21" t="s">
        <v>156</v>
      </c>
      <c r="I43" s="21" t="s">
        <v>157</v>
      </c>
      <c r="J43" s="23" t="s">
        <v>158</v>
      </c>
      <c r="K43" s="29" t="s">
        <v>159</v>
      </c>
      <c r="L43" s="29"/>
      <c r="M43" s="21" t="s">
        <v>160</v>
      </c>
      <c r="N43" s="21"/>
      <c r="O43" s="23" t="s">
        <v>161</v>
      </c>
      <c r="P43" s="21" t="s">
        <v>162</v>
      </c>
      <c r="Q43" s="23" t="s">
        <v>163</v>
      </c>
      <c r="R43" s="29" t="s">
        <v>164</v>
      </c>
      <c r="S43" s="21" t="s">
        <v>165</v>
      </c>
      <c r="T43" s="21" t="s">
        <v>166</v>
      </c>
      <c r="U43" s="23" t="s">
        <v>167</v>
      </c>
      <c r="V43" s="21" t="s">
        <v>168</v>
      </c>
      <c r="W43" s="23" t="s">
        <v>169</v>
      </c>
      <c r="X43" s="29"/>
      <c r="Y43" s="21" t="s">
        <v>170</v>
      </c>
      <c r="Z43" s="21"/>
      <c r="AA43" s="27">
        <v>5</v>
      </c>
      <c r="AB43" s="44" t="str">
        <f t="shared" si="8"/>
        <v>年間</v>
      </c>
      <c r="AC43" s="42"/>
      <c r="AD43" s="21">
        <v>1</v>
      </c>
      <c r="AE43" s="23">
        <v>11400</v>
      </c>
      <c r="AF43" s="24">
        <f t="shared" si="5"/>
        <v>11400</v>
      </c>
      <c r="AG43" s="25">
        <v>43941</v>
      </c>
      <c r="AH43" s="37">
        <v>43966</v>
      </c>
      <c r="AI43" s="26" t="str">
        <f t="shared" si="6"/>
        <v>～</v>
      </c>
      <c r="AJ43" s="38">
        <f t="shared" si="7"/>
        <v>45791</v>
      </c>
      <c r="AK43" s="21" t="s">
        <v>171</v>
      </c>
      <c r="AL43" s="21" t="s">
        <v>175</v>
      </c>
      <c r="AM43" s="28">
        <v>43966</v>
      </c>
      <c r="AN43" s="21"/>
      <c r="AO43" s="28">
        <v>43980</v>
      </c>
      <c r="AP43" s="23" t="s">
        <v>176</v>
      </c>
      <c r="AQ43" s="40" t="str">
        <f t="shared" si="4"/>
        <v/>
      </c>
    </row>
    <row r="44" spans="1:115" ht="24.75" customHeight="1" x14ac:dyDescent="0.15">
      <c r="A44" s="45">
        <v>41</v>
      </c>
      <c r="B44" s="21" t="s">
        <v>276</v>
      </c>
      <c r="C44" s="22" t="s">
        <v>303</v>
      </c>
      <c r="D44" s="21" t="s">
        <v>277</v>
      </c>
      <c r="E44" s="21" t="s">
        <v>278</v>
      </c>
      <c r="F44" s="22" t="s">
        <v>279</v>
      </c>
      <c r="G44" s="23" t="s">
        <v>298</v>
      </c>
      <c r="H44" s="21" t="s">
        <v>282</v>
      </c>
      <c r="I44" s="21" t="s">
        <v>281</v>
      </c>
      <c r="J44" s="23" t="s">
        <v>280</v>
      </c>
      <c r="K44" s="29" t="s">
        <v>283</v>
      </c>
      <c r="L44" s="29" t="s">
        <v>284</v>
      </c>
      <c r="M44" s="21" t="s">
        <v>285</v>
      </c>
      <c r="N44" s="21" t="s">
        <v>286</v>
      </c>
      <c r="O44" s="23" t="s">
        <v>297</v>
      </c>
      <c r="P44" s="21" t="s">
        <v>287</v>
      </c>
      <c r="Q44" s="23" t="s">
        <v>288</v>
      </c>
      <c r="R44" s="29" t="s">
        <v>289</v>
      </c>
      <c r="S44" s="21" t="s">
        <v>290</v>
      </c>
      <c r="T44" s="21"/>
      <c r="U44" s="23" t="s">
        <v>291</v>
      </c>
      <c r="V44" s="21" t="s">
        <v>293</v>
      </c>
      <c r="W44" s="23" t="s">
        <v>292</v>
      </c>
      <c r="X44" s="29" t="s">
        <v>294</v>
      </c>
      <c r="Y44" s="21" t="s">
        <v>295</v>
      </c>
      <c r="Z44" s="21"/>
      <c r="AA44" s="27">
        <v>3</v>
      </c>
      <c r="AB44" s="44" t="str">
        <f t="shared" si="8"/>
        <v>年間</v>
      </c>
      <c r="AC44" s="42"/>
      <c r="AD44" s="21">
        <v>1</v>
      </c>
      <c r="AE44" s="23">
        <v>9720</v>
      </c>
      <c r="AF44" s="24">
        <f t="shared" si="5"/>
        <v>9720</v>
      </c>
      <c r="AG44" s="25">
        <v>43971</v>
      </c>
      <c r="AH44" s="37">
        <v>43962</v>
      </c>
      <c r="AI44" s="26" t="str">
        <f t="shared" si="6"/>
        <v>～</v>
      </c>
      <c r="AJ44" s="38">
        <f t="shared" si="7"/>
        <v>45056</v>
      </c>
      <c r="AK44" s="21" t="s">
        <v>299</v>
      </c>
      <c r="AL44" s="21" t="s">
        <v>300</v>
      </c>
      <c r="AM44" s="28">
        <v>43962</v>
      </c>
      <c r="AN44" s="21"/>
      <c r="AO44" s="28">
        <v>43980</v>
      </c>
      <c r="AP44" s="23" t="s">
        <v>296</v>
      </c>
      <c r="AQ44" s="40" t="str">
        <f t="shared" si="4"/>
        <v/>
      </c>
    </row>
    <row r="45" spans="1:115" ht="24.75" customHeight="1" x14ac:dyDescent="0.15">
      <c r="A45" s="45">
        <v>42</v>
      </c>
      <c r="B45" s="21" t="s">
        <v>305</v>
      </c>
      <c r="C45" s="22" t="s">
        <v>306</v>
      </c>
      <c r="D45" s="21" t="s">
        <v>307</v>
      </c>
      <c r="E45" s="21" t="s">
        <v>308</v>
      </c>
      <c r="F45" s="22" t="s">
        <v>309</v>
      </c>
      <c r="G45" s="23" t="s">
        <v>310</v>
      </c>
      <c r="H45" s="21" t="s">
        <v>311</v>
      </c>
      <c r="I45" s="21" t="s">
        <v>313</v>
      </c>
      <c r="J45" s="23" t="s">
        <v>312</v>
      </c>
      <c r="K45" s="29" t="s">
        <v>314</v>
      </c>
      <c r="L45" s="29" t="s">
        <v>315</v>
      </c>
      <c r="M45" s="21" t="s">
        <v>316</v>
      </c>
      <c r="N45" s="21" t="s">
        <v>317</v>
      </c>
      <c r="O45" s="23" t="s">
        <v>318</v>
      </c>
      <c r="P45" s="21" t="s">
        <v>319</v>
      </c>
      <c r="Q45" s="23" t="s">
        <v>320</v>
      </c>
      <c r="R45" s="29" t="s">
        <v>321</v>
      </c>
      <c r="S45" s="21" t="s">
        <v>322</v>
      </c>
      <c r="T45" s="21"/>
      <c r="U45" s="23" t="s">
        <v>323</v>
      </c>
      <c r="V45" s="21" t="s">
        <v>324</v>
      </c>
      <c r="W45" s="23" t="s">
        <v>325</v>
      </c>
      <c r="X45" s="29" t="s">
        <v>314</v>
      </c>
      <c r="Y45" s="21" t="s">
        <v>326</v>
      </c>
      <c r="Z45" s="21" t="s">
        <v>327</v>
      </c>
      <c r="AA45" s="27">
        <v>5</v>
      </c>
      <c r="AB45" s="44" t="str">
        <f t="shared" si="8"/>
        <v>年間</v>
      </c>
      <c r="AC45" s="42"/>
      <c r="AD45" s="21">
        <v>1</v>
      </c>
      <c r="AE45" s="23">
        <v>37200</v>
      </c>
      <c r="AF45" s="24">
        <f t="shared" si="5"/>
        <v>37200</v>
      </c>
      <c r="AG45" s="25">
        <v>43971</v>
      </c>
      <c r="AH45" s="37">
        <v>43983</v>
      </c>
      <c r="AI45" s="26" t="str">
        <f t="shared" si="6"/>
        <v>～</v>
      </c>
      <c r="AJ45" s="38">
        <f t="shared" si="7"/>
        <v>45808</v>
      </c>
      <c r="AK45" s="21" t="s">
        <v>333</v>
      </c>
      <c r="AL45" s="21" t="s">
        <v>329</v>
      </c>
      <c r="AM45" s="28">
        <v>43983</v>
      </c>
      <c r="AN45" s="21"/>
      <c r="AO45" s="28">
        <v>43980</v>
      </c>
      <c r="AP45" s="23" t="s">
        <v>328</v>
      </c>
      <c r="AQ45" s="40" t="str">
        <f t="shared" si="4"/>
        <v/>
      </c>
    </row>
    <row r="46" spans="1:115" ht="24.75" customHeight="1" x14ac:dyDescent="0.15">
      <c r="A46" s="45">
        <v>43</v>
      </c>
      <c r="B46" s="21" t="s">
        <v>305</v>
      </c>
      <c r="C46" s="22" t="s">
        <v>306</v>
      </c>
      <c r="D46" s="21" t="s">
        <v>307</v>
      </c>
      <c r="E46" s="21" t="s">
        <v>308</v>
      </c>
      <c r="F46" s="22" t="s">
        <v>443</v>
      </c>
      <c r="G46" s="23" t="s">
        <v>331</v>
      </c>
      <c r="H46" s="21" t="s">
        <v>311</v>
      </c>
      <c r="I46" s="21" t="s">
        <v>313</v>
      </c>
      <c r="J46" s="23" t="s">
        <v>312</v>
      </c>
      <c r="K46" s="29" t="s">
        <v>314</v>
      </c>
      <c r="L46" s="29" t="s">
        <v>315</v>
      </c>
      <c r="M46" s="21" t="s">
        <v>316</v>
      </c>
      <c r="N46" s="21" t="s">
        <v>317</v>
      </c>
      <c r="O46" s="23" t="s">
        <v>334</v>
      </c>
      <c r="P46" s="21" t="s">
        <v>319</v>
      </c>
      <c r="Q46" s="23" t="s">
        <v>320</v>
      </c>
      <c r="R46" s="29" t="s">
        <v>321</v>
      </c>
      <c r="S46" s="21" t="s">
        <v>322</v>
      </c>
      <c r="T46" s="21"/>
      <c r="U46" s="23" t="s">
        <v>323</v>
      </c>
      <c r="V46" s="21" t="s">
        <v>324</v>
      </c>
      <c r="W46" s="23" t="s">
        <v>325</v>
      </c>
      <c r="X46" s="29" t="s">
        <v>314</v>
      </c>
      <c r="Y46" s="21" t="s">
        <v>326</v>
      </c>
      <c r="Z46" s="21" t="s">
        <v>327</v>
      </c>
      <c r="AA46" s="27">
        <v>5</v>
      </c>
      <c r="AB46" s="44" t="str">
        <f t="shared" si="8"/>
        <v>年間</v>
      </c>
      <c r="AC46" s="42"/>
      <c r="AD46" s="21">
        <v>1</v>
      </c>
      <c r="AE46" s="23">
        <v>113400</v>
      </c>
      <c r="AF46" s="24">
        <f t="shared" si="5"/>
        <v>113400</v>
      </c>
      <c r="AG46" s="25">
        <v>43971</v>
      </c>
      <c r="AH46" s="37">
        <v>43983</v>
      </c>
      <c r="AI46" s="26" t="str">
        <f t="shared" si="6"/>
        <v>～</v>
      </c>
      <c r="AJ46" s="38">
        <f t="shared" si="7"/>
        <v>45808</v>
      </c>
      <c r="AK46" s="21" t="s">
        <v>330</v>
      </c>
      <c r="AL46" s="21" t="s">
        <v>1645</v>
      </c>
      <c r="AM46" s="28">
        <v>43983</v>
      </c>
      <c r="AN46" s="21" t="s">
        <v>389</v>
      </c>
      <c r="AO46" s="28">
        <v>43980</v>
      </c>
      <c r="AP46" s="23" t="s">
        <v>332</v>
      </c>
      <c r="AQ46" s="40">
        <f t="shared" si="4"/>
        <v>44896</v>
      </c>
    </row>
    <row r="47" spans="1:115" ht="24.75" customHeight="1" x14ac:dyDescent="0.15">
      <c r="A47" s="45">
        <v>44</v>
      </c>
      <c r="B47" s="21" t="s">
        <v>365</v>
      </c>
      <c r="C47" s="22" t="s">
        <v>366</v>
      </c>
      <c r="D47" s="21" t="s">
        <v>367</v>
      </c>
      <c r="E47" s="21" t="s">
        <v>368</v>
      </c>
      <c r="F47" s="22" t="s">
        <v>369</v>
      </c>
      <c r="G47" s="23" t="s">
        <v>371</v>
      </c>
      <c r="H47" s="21" t="s">
        <v>372</v>
      </c>
      <c r="I47" s="21" t="s">
        <v>374</v>
      </c>
      <c r="J47" s="23" t="s">
        <v>373</v>
      </c>
      <c r="K47" s="29"/>
      <c r="L47" s="29" t="s">
        <v>375</v>
      </c>
      <c r="M47" s="21" t="s">
        <v>397</v>
      </c>
      <c r="N47" s="21"/>
      <c r="O47" s="23" t="s">
        <v>376</v>
      </c>
      <c r="P47" s="21" t="s">
        <v>377</v>
      </c>
      <c r="Q47" s="23" t="s">
        <v>378</v>
      </c>
      <c r="R47" s="29" t="s">
        <v>379</v>
      </c>
      <c r="S47" s="21" t="s">
        <v>380</v>
      </c>
      <c r="T47" s="21" t="s">
        <v>381</v>
      </c>
      <c r="U47" s="23" t="s">
        <v>382</v>
      </c>
      <c r="V47" s="21" t="s">
        <v>383</v>
      </c>
      <c r="W47" s="23" t="s">
        <v>384</v>
      </c>
      <c r="X47" s="29"/>
      <c r="Y47" s="21" t="s">
        <v>396</v>
      </c>
      <c r="Z47" s="21"/>
      <c r="AA47" s="27">
        <v>5</v>
      </c>
      <c r="AB47" s="44" t="str">
        <f t="shared" si="8"/>
        <v>年間</v>
      </c>
      <c r="AC47" s="42"/>
      <c r="AD47" s="21">
        <v>1</v>
      </c>
      <c r="AE47" s="23">
        <v>25920</v>
      </c>
      <c r="AF47" s="24">
        <f t="shared" si="5"/>
        <v>25920</v>
      </c>
      <c r="AG47" s="25">
        <v>43971</v>
      </c>
      <c r="AH47" s="37">
        <v>43966</v>
      </c>
      <c r="AI47" s="26" t="str">
        <f t="shared" si="6"/>
        <v>～</v>
      </c>
      <c r="AJ47" s="38">
        <f t="shared" si="7"/>
        <v>45791</v>
      </c>
      <c r="AK47" s="21" t="s">
        <v>392</v>
      </c>
      <c r="AL47" s="21" t="s">
        <v>386</v>
      </c>
      <c r="AM47" s="28">
        <v>43966</v>
      </c>
      <c r="AN47" s="21"/>
      <c r="AO47" s="28">
        <v>43980</v>
      </c>
      <c r="AP47" s="23" t="s">
        <v>370</v>
      </c>
      <c r="AQ47" s="40" t="str">
        <f t="shared" si="4"/>
        <v/>
      </c>
    </row>
    <row r="48" spans="1:115" ht="24.75" customHeight="1" x14ac:dyDescent="0.15">
      <c r="A48" s="45">
        <v>45</v>
      </c>
      <c r="B48" s="21" t="s">
        <v>365</v>
      </c>
      <c r="C48" s="22" t="s">
        <v>366</v>
      </c>
      <c r="D48" s="21" t="s">
        <v>367</v>
      </c>
      <c r="E48" s="21" t="s">
        <v>368</v>
      </c>
      <c r="F48" s="22" t="s">
        <v>369</v>
      </c>
      <c r="G48" s="23" t="s">
        <v>371</v>
      </c>
      <c r="H48" s="21" t="s">
        <v>372</v>
      </c>
      <c r="I48" s="21" t="s">
        <v>374</v>
      </c>
      <c r="J48" s="23" t="s">
        <v>373</v>
      </c>
      <c r="K48" s="29"/>
      <c r="L48" s="29" t="s">
        <v>375</v>
      </c>
      <c r="M48" s="21" t="s">
        <v>397</v>
      </c>
      <c r="N48" s="21"/>
      <c r="O48" s="23" t="s">
        <v>376</v>
      </c>
      <c r="P48" s="21" t="s">
        <v>377</v>
      </c>
      <c r="Q48" s="23" t="s">
        <v>378</v>
      </c>
      <c r="R48" s="29" t="s">
        <v>379</v>
      </c>
      <c r="S48" s="21" t="s">
        <v>380</v>
      </c>
      <c r="T48" s="21" t="s">
        <v>381</v>
      </c>
      <c r="U48" s="23" t="s">
        <v>382</v>
      </c>
      <c r="V48" s="21" t="s">
        <v>383</v>
      </c>
      <c r="W48" s="23" t="s">
        <v>384</v>
      </c>
      <c r="X48" s="29"/>
      <c r="Y48" s="21" t="s">
        <v>396</v>
      </c>
      <c r="Z48" s="21"/>
      <c r="AA48" s="27">
        <v>5</v>
      </c>
      <c r="AB48" s="44" t="str">
        <f t="shared" si="8"/>
        <v>年間</v>
      </c>
      <c r="AC48" s="42"/>
      <c r="AD48" s="21">
        <v>1</v>
      </c>
      <c r="AE48" s="23">
        <v>25920</v>
      </c>
      <c r="AF48" s="24">
        <f t="shared" si="5"/>
        <v>25920</v>
      </c>
      <c r="AG48" s="25">
        <v>43971</v>
      </c>
      <c r="AH48" s="37">
        <v>43966</v>
      </c>
      <c r="AI48" s="26" t="str">
        <f t="shared" si="6"/>
        <v>～</v>
      </c>
      <c r="AJ48" s="38">
        <f t="shared" si="7"/>
        <v>45791</v>
      </c>
      <c r="AK48" s="21" t="s">
        <v>385</v>
      </c>
      <c r="AL48" s="21" t="s">
        <v>387</v>
      </c>
      <c r="AM48" s="28">
        <v>43966</v>
      </c>
      <c r="AN48" s="21"/>
      <c r="AO48" s="28">
        <v>43980</v>
      </c>
      <c r="AP48" s="23" t="s">
        <v>370</v>
      </c>
      <c r="AQ48" s="40" t="str">
        <f t="shared" si="4"/>
        <v/>
      </c>
    </row>
    <row r="49" spans="1:43" ht="24.75" customHeight="1" x14ac:dyDescent="0.15">
      <c r="A49" s="45">
        <v>46</v>
      </c>
      <c r="B49" s="21" t="s">
        <v>365</v>
      </c>
      <c r="C49" s="22" t="s">
        <v>366</v>
      </c>
      <c r="D49" s="21" t="s">
        <v>367</v>
      </c>
      <c r="E49" s="21" t="s">
        <v>368</v>
      </c>
      <c r="F49" s="22" t="s">
        <v>369</v>
      </c>
      <c r="G49" s="23" t="s">
        <v>371</v>
      </c>
      <c r="H49" s="21" t="s">
        <v>372</v>
      </c>
      <c r="I49" s="21" t="s">
        <v>374</v>
      </c>
      <c r="J49" s="23" t="s">
        <v>373</v>
      </c>
      <c r="K49" s="29"/>
      <c r="L49" s="29" t="s">
        <v>375</v>
      </c>
      <c r="M49" s="21" t="s">
        <v>397</v>
      </c>
      <c r="N49" s="21"/>
      <c r="O49" s="23" t="s">
        <v>376</v>
      </c>
      <c r="P49" s="21" t="s">
        <v>377</v>
      </c>
      <c r="Q49" s="23" t="s">
        <v>378</v>
      </c>
      <c r="R49" s="29" t="s">
        <v>379</v>
      </c>
      <c r="S49" s="21" t="s">
        <v>380</v>
      </c>
      <c r="T49" s="21" t="s">
        <v>381</v>
      </c>
      <c r="U49" s="23" t="s">
        <v>382</v>
      </c>
      <c r="V49" s="21" t="s">
        <v>383</v>
      </c>
      <c r="W49" s="23" t="s">
        <v>384</v>
      </c>
      <c r="X49" s="29"/>
      <c r="Y49" s="21" t="s">
        <v>396</v>
      </c>
      <c r="Z49" s="21"/>
      <c r="AA49" s="27">
        <v>5</v>
      </c>
      <c r="AB49" s="44" t="str">
        <f t="shared" si="8"/>
        <v>年間</v>
      </c>
      <c r="AC49" s="42"/>
      <c r="AD49" s="21">
        <v>1</v>
      </c>
      <c r="AE49" s="23">
        <v>25920</v>
      </c>
      <c r="AF49" s="24">
        <f t="shared" si="5"/>
        <v>25920</v>
      </c>
      <c r="AG49" s="25">
        <v>43971</v>
      </c>
      <c r="AH49" s="37">
        <v>43966</v>
      </c>
      <c r="AI49" s="26" t="str">
        <f t="shared" si="6"/>
        <v>～</v>
      </c>
      <c r="AJ49" s="38">
        <f t="shared" si="7"/>
        <v>45791</v>
      </c>
      <c r="AK49" s="21" t="s">
        <v>392</v>
      </c>
      <c r="AL49" s="21" t="s">
        <v>388</v>
      </c>
      <c r="AM49" s="28">
        <v>43966</v>
      </c>
      <c r="AN49" s="21"/>
      <c r="AO49" s="28">
        <v>43980</v>
      </c>
      <c r="AP49" s="23" t="s">
        <v>370</v>
      </c>
      <c r="AQ49" s="40" t="str">
        <f t="shared" si="4"/>
        <v/>
      </c>
    </row>
    <row r="50" spans="1:43" ht="25.5" customHeight="1" x14ac:dyDescent="0.15">
      <c r="A50" s="45">
        <v>47</v>
      </c>
      <c r="B50" s="21" t="s">
        <v>398</v>
      </c>
      <c r="C50" s="22" t="s">
        <v>391</v>
      </c>
      <c r="D50" s="21" t="s">
        <v>367</v>
      </c>
      <c r="E50" s="21" t="s">
        <v>368</v>
      </c>
      <c r="F50" s="22" t="s">
        <v>369</v>
      </c>
      <c r="G50" s="23" t="s">
        <v>371</v>
      </c>
      <c r="H50" s="21" t="s">
        <v>372</v>
      </c>
      <c r="I50" s="21" t="s">
        <v>374</v>
      </c>
      <c r="J50" s="23" t="s">
        <v>373</v>
      </c>
      <c r="K50" s="29"/>
      <c r="L50" s="29" t="s">
        <v>375</v>
      </c>
      <c r="M50" s="21" t="s">
        <v>397</v>
      </c>
      <c r="N50" s="21"/>
      <c r="O50" s="23" t="s">
        <v>395</v>
      </c>
      <c r="P50" s="21" t="s">
        <v>377</v>
      </c>
      <c r="Q50" s="23" t="s">
        <v>378</v>
      </c>
      <c r="R50" s="29" t="s">
        <v>379</v>
      </c>
      <c r="S50" s="21" t="s">
        <v>380</v>
      </c>
      <c r="T50" s="21" t="s">
        <v>381</v>
      </c>
      <c r="U50" s="23" t="s">
        <v>382</v>
      </c>
      <c r="V50" s="21" t="s">
        <v>383</v>
      </c>
      <c r="W50" s="23" t="s">
        <v>384</v>
      </c>
      <c r="X50" s="29"/>
      <c r="Y50" s="21" t="s">
        <v>396</v>
      </c>
      <c r="Z50" s="21"/>
      <c r="AA50" s="27">
        <v>5</v>
      </c>
      <c r="AB50" s="44" t="str">
        <f t="shared" si="8"/>
        <v>年間</v>
      </c>
      <c r="AC50" s="42"/>
      <c r="AD50" s="21">
        <v>1</v>
      </c>
      <c r="AE50" s="23">
        <v>113400</v>
      </c>
      <c r="AF50" s="24">
        <f t="shared" si="5"/>
        <v>113400</v>
      </c>
      <c r="AG50" s="25">
        <v>43971</v>
      </c>
      <c r="AH50" s="37">
        <v>43966</v>
      </c>
      <c r="AI50" s="26" t="str">
        <f t="shared" si="6"/>
        <v>～</v>
      </c>
      <c r="AJ50" s="38">
        <f t="shared" si="7"/>
        <v>45791</v>
      </c>
      <c r="AK50" s="21" t="s">
        <v>394</v>
      </c>
      <c r="AL50" s="21" t="s">
        <v>1646</v>
      </c>
      <c r="AM50" s="28">
        <v>43966</v>
      </c>
      <c r="AN50" s="21" t="s">
        <v>390</v>
      </c>
      <c r="AO50" s="28">
        <v>43980</v>
      </c>
      <c r="AP50" s="23" t="s">
        <v>393</v>
      </c>
      <c r="AQ50" s="40">
        <f t="shared" si="4"/>
        <v>44880</v>
      </c>
    </row>
    <row r="51" spans="1:43" ht="25.5" customHeight="1" x14ac:dyDescent="0.15">
      <c r="A51" s="45">
        <v>48</v>
      </c>
      <c r="B51" s="21" t="s">
        <v>399</v>
      </c>
      <c r="C51" s="22" t="s">
        <v>445</v>
      </c>
      <c r="D51" s="21" t="s">
        <v>446</v>
      </c>
      <c r="E51" s="21" t="s">
        <v>442</v>
      </c>
      <c r="F51" s="22" t="s">
        <v>444</v>
      </c>
      <c r="G51" s="23" t="s">
        <v>441</v>
      </c>
      <c r="H51" s="21" t="s">
        <v>447</v>
      </c>
      <c r="I51" s="21" t="s">
        <v>449</v>
      </c>
      <c r="J51" s="23" t="s">
        <v>448</v>
      </c>
      <c r="K51" s="29"/>
      <c r="L51" s="29"/>
      <c r="M51" s="21"/>
      <c r="N51" s="21"/>
      <c r="O51" s="23" t="s">
        <v>450</v>
      </c>
      <c r="P51" s="21" t="s">
        <v>452</v>
      </c>
      <c r="Q51" s="23" t="s">
        <v>451</v>
      </c>
      <c r="R51" s="29" t="s">
        <v>453</v>
      </c>
      <c r="S51" s="21" t="s">
        <v>454</v>
      </c>
      <c r="T51" s="21" t="s">
        <v>455</v>
      </c>
      <c r="U51" s="23" t="s">
        <v>456</v>
      </c>
      <c r="V51" s="21"/>
      <c r="W51" s="23" t="s">
        <v>459</v>
      </c>
      <c r="X51" s="29" t="s">
        <v>457</v>
      </c>
      <c r="Y51" s="21" t="s">
        <v>458</v>
      </c>
      <c r="Z51" s="21" t="s">
        <v>460</v>
      </c>
      <c r="AA51" s="27">
        <v>5</v>
      </c>
      <c r="AB51" s="44" t="str">
        <f t="shared" si="8"/>
        <v>年間</v>
      </c>
      <c r="AC51" s="42"/>
      <c r="AD51" s="21">
        <v>1</v>
      </c>
      <c r="AE51" s="23">
        <v>24060</v>
      </c>
      <c r="AF51" s="24">
        <f t="shared" si="5"/>
        <v>24060</v>
      </c>
      <c r="AG51" s="25">
        <v>44002</v>
      </c>
      <c r="AH51" s="37">
        <v>43983</v>
      </c>
      <c r="AI51" s="26" t="str">
        <f t="shared" si="6"/>
        <v>～</v>
      </c>
      <c r="AJ51" s="38">
        <f t="shared" si="7"/>
        <v>45808</v>
      </c>
      <c r="AK51" s="21" t="s">
        <v>502</v>
      </c>
      <c r="AL51" s="21" t="s">
        <v>462</v>
      </c>
      <c r="AM51" s="28">
        <v>43983</v>
      </c>
      <c r="AN51" s="21"/>
      <c r="AO51" s="28">
        <v>43991</v>
      </c>
      <c r="AP51" s="23" t="s">
        <v>461</v>
      </c>
      <c r="AQ51" s="40" t="str">
        <f t="shared" si="4"/>
        <v/>
      </c>
    </row>
    <row r="52" spans="1:43" ht="25.5" customHeight="1" x14ac:dyDescent="0.15">
      <c r="A52" s="45">
        <v>49</v>
      </c>
      <c r="B52" s="21" t="s">
        <v>399</v>
      </c>
      <c r="C52" s="22" t="s">
        <v>445</v>
      </c>
      <c r="D52" s="21" t="s">
        <v>446</v>
      </c>
      <c r="E52" s="21" t="s">
        <v>442</v>
      </c>
      <c r="F52" s="22" t="s">
        <v>444</v>
      </c>
      <c r="G52" s="23" t="s">
        <v>441</v>
      </c>
      <c r="H52" s="21" t="s">
        <v>447</v>
      </c>
      <c r="I52" s="21" t="s">
        <v>449</v>
      </c>
      <c r="J52" s="23" t="s">
        <v>448</v>
      </c>
      <c r="K52" s="29"/>
      <c r="L52" s="29"/>
      <c r="M52" s="21"/>
      <c r="N52" s="21"/>
      <c r="O52" s="23" t="s">
        <v>450</v>
      </c>
      <c r="P52" s="21" t="s">
        <v>452</v>
      </c>
      <c r="Q52" s="23" t="s">
        <v>451</v>
      </c>
      <c r="R52" s="29" t="s">
        <v>453</v>
      </c>
      <c r="S52" s="21" t="s">
        <v>454</v>
      </c>
      <c r="T52" s="21" t="s">
        <v>455</v>
      </c>
      <c r="U52" s="23" t="s">
        <v>456</v>
      </c>
      <c r="V52" s="21"/>
      <c r="W52" s="23" t="s">
        <v>459</v>
      </c>
      <c r="X52" s="29" t="s">
        <v>457</v>
      </c>
      <c r="Y52" s="21" t="s">
        <v>458</v>
      </c>
      <c r="Z52" s="21" t="s">
        <v>460</v>
      </c>
      <c r="AA52" s="27">
        <v>5</v>
      </c>
      <c r="AB52" s="44" t="str">
        <f t="shared" si="8"/>
        <v>年間</v>
      </c>
      <c r="AC52" s="42"/>
      <c r="AD52" s="21">
        <v>1</v>
      </c>
      <c r="AE52" s="23">
        <v>24060</v>
      </c>
      <c r="AF52" s="24">
        <f t="shared" si="5"/>
        <v>24060</v>
      </c>
      <c r="AG52" s="25">
        <v>44002</v>
      </c>
      <c r="AH52" s="37">
        <v>43983</v>
      </c>
      <c r="AI52" s="26" t="str">
        <f t="shared" si="6"/>
        <v>～</v>
      </c>
      <c r="AJ52" s="38">
        <f t="shared" si="7"/>
        <v>45808</v>
      </c>
      <c r="AK52" s="21" t="s">
        <v>45</v>
      </c>
      <c r="AL52" s="21" t="s">
        <v>463</v>
      </c>
      <c r="AM52" s="28">
        <v>43983</v>
      </c>
      <c r="AN52" s="21"/>
      <c r="AO52" s="28">
        <v>43991</v>
      </c>
      <c r="AP52" s="23" t="s">
        <v>461</v>
      </c>
      <c r="AQ52" s="40" t="str">
        <f t="shared" si="4"/>
        <v/>
      </c>
    </row>
    <row r="53" spans="1:43" ht="25.5" customHeight="1" x14ac:dyDescent="0.15">
      <c r="A53" s="45">
        <v>50</v>
      </c>
      <c r="B53" s="21" t="s">
        <v>399</v>
      </c>
      <c r="C53" s="22" t="s">
        <v>445</v>
      </c>
      <c r="D53" s="21" t="s">
        <v>446</v>
      </c>
      <c r="E53" s="21" t="s">
        <v>442</v>
      </c>
      <c r="F53" s="22" t="s">
        <v>444</v>
      </c>
      <c r="G53" s="23" t="s">
        <v>441</v>
      </c>
      <c r="H53" s="21" t="s">
        <v>447</v>
      </c>
      <c r="I53" s="21" t="s">
        <v>449</v>
      </c>
      <c r="J53" s="23" t="s">
        <v>448</v>
      </c>
      <c r="K53" s="29"/>
      <c r="L53" s="29"/>
      <c r="M53" s="21"/>
      <c r="N53" s="21"/>
      <c r="O53" s="23" t="s">
        <v>450</v>
      </c>
      <c r="P53" s="21" t="s">
        <v>452</v>
      </c>
      <c r="Q53" s="23" t="s">
        <v>451</v>
      </c>
      <c r="R53" s="29" t="s">
        <v>453</v>
      </c>
      <c r="S53" s="21" t="s">
        <v>454</v>
      </c>
      <c r="T53" s="21" t="s">
        <v>455</v>
      </c>
      <c r="U53" s="23" t="s">
        <v>456</v>
      </c>
      <c r="V53" s="21"/>
      <c r="W53" s="23" t="s">
        <v>459</v>
      </c>
      <c r="X53" s="29" t="s">
        <v>457</v>
      </c>
      <c r="Y53" s="21" t="s">
        <v>458</v>
      </c>
      <c r="Z53" s="21" t="s">
        <v>460</v>
      </c>
      <c r="AA53" s="27">
        <v>5</v>
      </c>
      <c r="AB53" s="44" t="str">
        <f t="shared" si="8"/>
        <v>年間</v>
      </c>
      <c r="AC53" s="42"/>
      <c r="AD53" s="21">
        <v>1</v>
      </c>
      <c r="AE53" s="23">
        <v>23100</v>
      </c>
      <c r="AF53" s="24">
        <f t="shared" si="5"/>
        <v>23100</v>
      </c>
      <c r="AG53" s="25">
        <v>44002</v>
      </c>
      <c r="AH53" s="37">
        <v>43983</v>
      </c>
      <c r="AI53" s="26" t="str">
        <f t="shared" si="6"/>
        <v>～</v>
      </c>
      <c r="AJ53" s="38">
        <f t="shared" si="7"/>
        <v>45808</v>
      </c>
      <c r="AK53" s="21" t="s">
        <v>503</v>
      </c>
      <c r="AL53" s="21" t="s">
        <v>464</v>
      </c>
      <c r="AM53" s="28">
        <v>43983</v>
      </c>
      <c r="AN53" s="21"/>
      <c r="AO53" s="28">
        <v>43991</v>
      </c>
      <c r="AP53" s="23" t="s">
        <v>461</v>
      </c>
      <c r="AQ53" s="40" t="str">
        <f t="shared" si="4"/>
        <v/>
      </c>
    </row>
    <row r="54" spans="1:43" ht="25.5" customHeight="1" x14ac:dyDescent="0.15">
      <c r="A54" s="45">
        <v>51</v>
      </c>
      <c r="B54" s="21" t="s">
        <v>399</v>
      </c>
      <c r="C54" s="22" t="s">
        <v>445</v>
      </c>
      <c r="D54" s="21" t="s">
        <v>446</v>
      </c>
      <c r="E54" s="21" t="s">
        <v>442</v>
      </c>
      <c r="F54" s="22" t="s">
        <v>444</v>
      </c>
      <c r="G54" s="23" t="s">
        <v>441</v>
      </c>
      <c r="H54" s="21" t="s">
        <v>447</v>
      </c>
      <c r="I54" s="21" t="s">
        <v>449</v>
      </c>
      <c r="J54" s="23" t="s">
        <v>448</v>
      </c>
      <c r="K54" s="29"/>
      <c r="L54" s="29"/>
      <c r="M54" s="21"/>
      <c r="N54" s="21"/>
      <c r="O54" s="23" t="s">
        <v>450</v>
      </c>
      <c r="P54" s="21" t="s">
        <v>452</v>
      </c>
      <c r="Q54" s="23" t="s">
        <v>451</v>
      </c>
      <c r="R54" s="29" t="s">
        <v>453</v>
      </c>
      <c r="S54" s="21" t="s">
        <v>454</v>
      </c>
      <c r="T54" s="21" t="s">
        <v>455</v>
      </c>
      <c r="U54" s="23" t="s">
        <v>456</v>
      </c>
      <c r="V54" s="21"/>
      <c r="W54" s="23" t="s">
        <v>459</v>
      </c>
      <c r="X54" s="29" t="s">
        <v>457</v>
      </c>
      <c r="Y54" s="21" t="s">
        <v>458</v>
      </c>
      <c r="Z54" s="21" t="s">
        <v>460</v>
      </c>
      <c r="AA54" s="27">
        <v>5</v>
      </c>
      <c r="AB54" s="44" t="str">
        <f t="shared" si="8"/>
        <v>年間</v>
      </c>
      <c r="AC54" s="42"/>
      <c r="AD54" s="21">
        <v>1</v>
      </c>
      <c r="AE54" s="23">
        <v>23100</v>
      </c>
      <c r="AF54" s="24">
        <f t="shared" si="5"/>
        <v>23100</v>
      </c>
      <c r="AG54" s="25">
        <v>44002</v>
      </c>
      <c r="AH54" s="37">
        <v>43983</v>
      </c>
      <c r="AI54" s="26" t="str">
        <f t="shared" si="6"/>
        <v>～</v>
      </c>
      <c r="AJ54" s="38">
        <f t="shared" si="7"/>
        <v>45808</v>
      </c>
      <c r="AK54" s="21" t="s">
        <v>437</v>
      </c>
      <c r="AL54" s="21" t="s">
        <v>465</v>
      </c>
      <c r="AM54" s="28">
        <v>43983</v>
      </c>
      <c r="AN54" s="21"/>
      <c r="AO54" s="28">
        <v>43991</v>
      </c>
      <c r="AP54" s="23" t="s">
        <v>461</v>
      </c>
      <c r="AQ54" s="40" t="str">
        <f t="shared" si="4"/>
        <v/>
      </c>
    </row>
    <row r="55" spans="1:43" ht="25.5" customHeight="1" x14ac:dyDescent="0.15">
      <c r="A55" s="45">
        <v>52</v>
      </c>
      <c r="B55" s="21" t="s">
        <v>399</v>
      </c>
      <c r="C55" s="22" t="s">
        <v>445</v>
      </c>
      <c r="D55" s="21" t="s">
        <v>446</v>
      </c>
      <c r="E55" s="21" t="s">
        <v>442</v>
      </c>
      <c r="F55" s="22" t="s">
        <v>444</v>
      </c>
      <c r="G55" s="23" t="s">
        <v>441</v>
      </c>
      <c r="H55" s="21" t="s">
        <v>447</v>
      </c>
      <c r="I55" s="21" t="s">
        <v>449</v>
      </c>
      <c r="J55" s="23" t="s">
        <v>448</v>
      </c>
      <c r="K55" s="29"/>
      <c r="L55" s="29"/>
      <c r="M55" s="21"/>
      <c r="N55" s="21"/>
      <c r="O55" s="23" t="s">
        <v>450</v>
      </c>
      <c r="P55" s="21" t="s">
        <v>452</v>
      </c>
      <c r="Q55" s="23" t="s">
        <v>451</v>
      </c>
      <c r="R55" s="29" t="s">
        <v>453</v>
      </c>
      <c r="S55" s="21" t="s">
        <v>454</v>
      </c>
      <c r="T55" s="21" t="s">
        <v>455</v>
      </c>
      <c r="U55" s="23" t="s">
        <v>456</v>
      </c>
      <c r="V55" s="21"/>
      <c r="W55" s="23" t="s">
        <v>459</v>
      </c>
      <c r="X55" s="29" t="s">
        <v>457</v>
      </c>
      <c r="Y55" s="21" t="s">
        <v>458</v>
      </c>
      <c r="Z55" s="21" t="s">
        <v>460</v>
      </c>
      <c r="AA55" s="27">
        <v>5</v>
      </c>
      <c r="AB55" s="44" t="str">
        <f t="shared" si="8"/>
        <v>年間</v>
      </c>
      <c r="AC55" s="42"/>
      <c r="AD55" s="21">
        <v>1</v>
      </c>
      <c r="AE55" s="23">
        <v>23100</v>
      </c>
      <c r="AF55" s="24">
        <f t="shared" si="5"/>
        <v>23100</v>
      </c>
      <c r="AG55" s="25">
        <v>44002</v>
      </c>
      <c r="AH55" s="37">
        <v>43983</v>
      </c>
      <c r="AI55" s="26" t="str">
        <f t="shared" si="6"/>
        <v>～</v>
      </c>
      <c r="AJ55" s="38">
        <f t="shared" si="7"/>
        <v>45808</v>
      </c>
      <c r="AK55" s="21" t="s">
        <v>437</v>
      </c>
      <c r="AL55" s="21" t="s">
        <v>466</v>
      </c>
      <c r="AM55" s="28">
        <v>43983</v>
      </c>
      <c r="AN55" s="21"/>
      <c r="AO55" s="28">
        <v>43991</v>
      </c>
      <c r="AP55" s="23" t="s">
        <v>461</v>
      </c>
      <c r="AQ55" s="40" t="str">
        <f t="shared" si="4"/>
        <v/>
      </c>
    </row>
    <row r="56" spans="1:43" ht="25.5" customHeight="1" x14ac:dyDescent="0.15">
      <c r="A56" s="45">
        <v>53</v>
      </c>
      <c r="B56" s="21" t="s">
        <v>399</v>
      </c>
      <c r="C56" s="22" t="s">
        <v>445</v>
      </c>
      <c r="D56" s="21" t="s">
        <v>446</v>
      </c>
      <c r="E56" s="21" t="s">
        <v>442</v>
      </c>
      <c r="F56" s="22" t="s">
        <v>444</v>
      </c>
      <c r="G56" s="23" t="s">
        <v>441</v>
      </c>
      <c r="H56" s="21" t="s">
        <v>447</v>
      </c>
      <c r="I56" s="21" t="s">
        <v>449</v>
      </c>
      <c r="J56" s="23" t="s">
        <v>448</v>
      </c>
      <c r="K56" s="29"/>
      <c r="L56" s="29"/>
      <c r="M56" s="21"/>
      <c r="N56" s="21"/>
      <c r="O56" s="23" t="s">
        <v>450</v>
      </c>
      <c r="P56" s="21" t="s">
        <v>452</v>
      </c>
      <c r="Q56" s="23" t="s">
        <v>451</v>
      </c>
      <c r="R56" s="29" t="s">
        <v>453</v>
      </c>
      <c r="S56" s="21" t="s">
        <v>454</v>
      </c>
      <c r="T56" s="21" t="s">
        <v>455</v>
      </c>
      <c r="U56" s="23" t="s">
        <v>456</v>
      </c>
      <c r="V56" s="21"/>
      <c r="W56" s="23" t="s">
        <v>459</v>
      </c>
      <c r="X56" s="29" t="s">
        <v>457</v>
      </c>
      <c r="Y56" s="21" t="s">
        <v>458</v>
      </c>
      <c r="Z56" s="21" t="s">
        <v>460</v>
      </c>
      <c r="AA56" s="27">
        <v>5</v>
      </c>
      <c r="AB56" s="44" t="str">
        <f t="shared" si="8"/>
        <v>年間</v>
      </c>
      <c r="AC56" s="42"/>
      <c r="AD56" s="21">
        <v>1</v>
      </c>
      <c r="AE56" s="23">
        <v>23100</v>
      </c>
      <c r="AF56" s="24">
        <f t="shared" si="5"/>
        <v>23100</v>
      </c>
      <c r="AG56" s="25">
        <v>44002</v>
      </c>
      <c r="AH56" s="37">
        <v>43983</v>
      </c>
      <c r="AI56" s="26" t="str">
        <f t="shared" si="6"/>
        <v>～</v>
      </c>
      <c r="AJ56" s="38">
        <f t="shared" si="7"/>
        <v>45808</v>
      </c>
      <c r="AK56" s="21" t="s">
        <v>437</v>
      </c>
      <c r="AL56" s="21" t="s">
        <v>467</v>
      </c>
      <c r="AM56" s="28">
        <v>43983</v>
      </c>
      <c r="AN56" s="21"/>
      <c r="AO56" s="28">
        <v>43991</v>
      </c>
      <c r="AP56" s="23" t="s">
        <v>461</v>
      </c>
      <c r="AQ56" s="40" t="str">
        <f t="shared" si="4"/>
        <v/>
      </c>
    </row>
    <row r="57" spans="1:43" ht="25.5" customHeight="1" x14ac:dyDescent="0.15">
      <c r="A57" s="45">
        <v>54</v>
      </c>
      <c r="B57" s="21" t="s">
        <v>399</v>
      </c>
      <c r="C57" s="22" t="s">
        <v>445</v>
      </c>
      <c r="D57" s="21" t="s">
        <v>446</v>
      </c>
      <c r="E57" s="21" t="s">
        <v>442</v>
      </c>
      <c r="F57" s="22" t="s">
        <v>444</v>
      </c>
      <c r="G57" s="23" t="s">
        <v>441</v>
      </c>
      <c r="H57" s="21" t="s">
        <v>447</v>
      </c>
      <c r="I57" s="21" t="s">
        <v>449</v>
      </c>
      <c r="J57" s="23" t="s">
        <v>448</v>
      </c>
      <c r="K57" s="29"/>
      <c r="L57" s="29"/>
      <c r="M57" s="21"/>
      <c r="N57" s="21"/>
      <c r="O57" s="23" t="s">
        <v>450</v>
      </c>
      <c r="P57" s="21" t="s">
        <v>452</v>
      </c>
      <c r="Q57" s="23" t="s">
        <v>451</v>
      </c>
      <c r="R57" s="29" t="s">
        <v>453</v>
      </c>
      <c r="S57" s="21" t="s">
        <v>454</v>
      </c>
      <c r="T57" s="21" t="s">
        <v>455</v>
      </c>
      <c r="U57" s="23" t="s">
        <v>456</v>
      </c>
      <c r="V57" s="21"/>
      <c r="W57" s="23" t="s">
        <v>459</v>
      </c>
      <c r="X57" s="29" t="s">
        <v>457</v>
      </c>
      <c r="Y57" s="21" t="s">
        <v>458</v>
      </c>
      <c r="Z57" s="21" t="s">
        <v>460</v>
      </c>
      <c r="AA57" s="27">
        <v>5</v>
      </c>
      <c r="AB57" s="44" t="str">
        <f t="shared" si="8"/>
        <v>年間</v>
      </c>
      <c r="AC57" s="42"/>
      <c r="AD57" s="21">
        <v>1</v>
      </c>
      <c r="AE57" s="23">
        <v>23100</v>
      </c>
      <c r="AF57" s="24">
        <f t="shared" si="5"/>
        <v>23100</v>
      </c>
      <c r="AG57" s="25">
        <v>44002</v>
      </c>
      <c r="AH57" s="37">
        <v>43983</v>
      </c>
      <c r="AI57" s="26" t="str">
        <f t="shared" si="6"/>
        <v>～</v>
      </c>
      <c r="AJ57" s="38">
        <f t="shared" si="7"/>
        <v>45808</v>
      </c>
      <c r="AK57" s="21" t="s">
        <v>437</v>
      </c>
      <c r="AL57" s="21" t="s">
        <v>468</v>
      </c>
      <c r="AM57" s="28">
        <v>43983</v>
      </c>
      <c r="AN57" s="21"/>
      <c r="AO57" s="28">
        <v>43991</v>
      </c>
      <c r="AP57" s="23" t="s">
        <v>461</v>
      </c>
      <c r="AQ57" s="40" t="str">
        <f t="shared" si="4"/>
        <v/>
      </c>
    </row>
    <row r="58" spans="1:43" ht="25.5" customHeight="1" x14ac:dyDescent="0.15">
      <c r="A58" s="45">
        <v>55</v>
      </c>
      <c r="B58" s="21" t="s">
        <v>399</v>
      </c>
      <c r="C58" s="22" t="s">
        <v>445</v>
      </c>
      <c r="D58" s="21" t="s">
        <v>446</v>
      </c>
      <c r="E58" s="21" t="s">
        <v>442</v>
      </c>
      <c r="F58" s="22" t="s">
        <v>444</v>
      </c>
      <c r="G58" s="23" t="s">
        <v>441</v>
      </c>
      <c r="H58" s="21" t="s">
        <v>447</v>
      </c>
      <c r="I58" s="21" t="s">
        <v>449</v>
      </c>
      <c r="J58" s="23" t="s">
        <v>448</v>
      </c>
      <c r="K58" s="29"/>
      <c r="L58" s="29"/>
      <c r="M58" s="21"/>
      <c r="N58" s="21"/>
      <c r="O58" s="23" t="s">
        <v>450</v>
      </c>
      <c r="P58" s="21" t="s">
        <v>452</v>
      </c>
      <c r="Q58" s="23" t="s">
        <v>451</v>
      </c>
      <c r="R58" s="29" t="s">
        <v>453</v>
      </c>
      <c r="S58" s="21" t="s">
        <v>454</v>
      </c>
      <c r="T58" s="21" t="s">
        <v>455</v>
      </c>
      <c r="U58" s="23" t="s">
        <v>456</v>
      </c>
      <c r="V58" s="21"/>
      <c r="W58" s="23" t="s">
        <v>459</v>
      </c>
      <c r="X58" s="29" t="s">
        <v>457</v>
      </c>
      <c r="Y58" s="21" t="s">
        <v>458</v>
      </c>
      <c r="Z58" s="21" t="s">
        <v>460</v>
      </c>
      <c r="AA58" s="27">
        <v>5</v>
      </c>
      <c r="AB58" s="44" t="str">
        <f t="shared" si="8"/>
        <v>年間</v>
      </c>
      <c r="AC58" s="42"/>
      <c r="AD58" s="21">
        <v>1</v>
      </c>
      <c r="AE58" s="23">
        <v>23700</v>
      </c>
      <c r="AF58" s="24">
        <f t="shared" si="5"/>
        <v>23700</v>
      </c>
      <c r="AG58" s="25">
        <v>44002</v>
      </c>
      <c r="AH58" s="37">
        <v>43983</v>
      </c>
      <c r="AI58" s="26" t="str">
        <f t="shared" si="6"/>
        <v>～</v>
      </c>
      <c r="AJ58" s="38">
        <f t="shared" si="7"/>
        <v>45808</v>
      </c>
      <c r="AK58" s="21" t="s">
        <v>504</v>
      </c>
      <c r="AL58" s="21" t="s">
        <v>469</v>
      </c>
      <c r="AM58" s="28">
        <v>43983</v>
      </c>
      <c r="AN58" s="21"/>
      <c r="AO58" s="28">
        <v>43991</v>
      </c>
      <c r="AP58" s="23" t="s">
        <v>461</v>
      </c>
      <c r="AQ58" s="40" t="str">
        <f t="shared" si="4"/>
        <v/>
      </c>
    </row>
    <row r="59" spans="1:43" ht="25.5" customHeight="1" x14ac:dyDescent="0.15">
      <c r="A59" s="45">
        <v>56</v>
      </c>
      <c r="B59" s="21" t="s">
        <v>399</v>
      </c>
      <c r="C59" s="22" t="s">
        <v>445</v>
      </c>
      <c r="D59" s="21" t="s">
        <v>446</v>
      </c>
      <c r="E59" s="21" t="s">
        <v>442</v>
      </c>
      <c r="F59" s="22" t="s">
        <v>444</v>
      </c>
      <c r="G59" s="23" t="s">
        <v>441</v>
      </c>
      <c r="H59" s="21" t="s">
        <v>447</v>
      </c>
      <c r="I59" s="21" t="s">
        <v>449</v>
      </c>
      <c r="J59" s="23" t="s">
        <v>448</v>
      </c>
      <c r="K59" s="29"/>
      <c r="L59" s="29"/>
      <c r="M59" s="21"/>
      <c r="N59" s="21"/>
      <c r="O59" s="23" t="s">
        <v>450</v>
      </c>
      <c r="P59" s="21" t="s">
        <v>452</v>
      </c>
      <c r="Q59" s="23" t="s">
        <v>451</v>
      </c>
      <c r="R59" s="29" t="s">
        <v>453</v>
      </c>
      <c r="S59" s="21" t="s">
        <v>454</v>
      </c>
      <c r="T59" s="21" t="s">
        <v>455</v>
      </c>
      <c r="U59" s="23" t="s">
        <v>456</v>
      </c>
      <c r="V59" s="21"/>
      <c r="W59" s="23" t="s">
        <v>459</v>
      </c>
      <c r="X59" s="29" t="s">
        <v>457</v>
      </c>
      <c r="Y59" s="21" t="s">
        <v>458</v>
      </c>
      <c r="Z59" s="21" t="s">
        <v>460</v>
      </c>
      <c r="AA59" s="27">
        <v>5</v>
      </c>
      <c r="AB59" s="44" t="str">
        <f t="shared" si="8"/>
        <v>年間</v>
      </c>
      <c r="AC59" s="42"/>
      <c r="AD59" s="21">
        <v>1</v>
      </c>
      <c r="AE59" s="23">
        <v>33000</v>
      </c>
      <c r="AF59" s="24">
        <f t="shared" si="5"/>
        <v>33000</v>
      </c>
      <c r="AG59" s="25">
        <v>44002</v>
      </c>
      <c r="AH59" s="37">
        <v>43983</v>
      </c>
      <c r="AI59" s="26" t="str">
        <f t="shared" si="6"/>
        <v>～</v>
      </c>
      <c r="AJ59" s="38">
        <f t="shared" si="7"/>
        <v>45808</v>
      </c>
      <c r="AK59" s="21" t="s">
        <v>496</v>
      </c>
      <c r="AL59" s="21" t="s">
        <v>471</v>
      </c>
      <c r="AM59" s="28">
        <v>43983</v>
      </c>
      <c r="AN59" s="21"/>
      <c r="AO59" s="28">
        <v>43991</v>
      </c>
      <c r="AP59" s="23" t="s">
        <v>461</v>
      </c>
      <c r="AQ59" s="40" t="str">
        <f t="shared" si="4"/>
        <v/>
      </c>
    </row>
    <row r="60" spans="1:43" ht="25.5" customHeight="1" x14ac:dyDescent="0.15">
      <c r="A60" s="45">
        <v>57</v>
      </c>
      <c r="B60" s="21" t="s">
        <v>399</v>
      </c>
      <c r="C60" s="22" t="s">
        <v>445</v>
      </c>
      <c r="D60" s="21" t="s">
        <v>446</v>
      </c>
      <c r="E60" s="21" t="s">
        <v>442</v>
      </c>
      <c r="F60" s="22" t="s">
        <v>444</v>
      </c>
      <c r="G60" s="23" t="s">
        <v>441</v>
      </c>
      <c r="H60" s="21" t="s">
        <v>447</v>
      </c>
      <c r="I60" s="21" t="s">
        <v>449</v>
      </c>
      <c r="J60" s="23" t="s">
        <v>448</v>
      </c>
      <c r="K60" s="29"/>
      <c r="L60" s="29"/>
      <c r="M60" s="21"/>
      <c r="N60" s="21"/>
      <c r="O60" s="23" t="s">
        <v>450</v>
      </c>
      <c r="P60" s="21" t="s">
        <v>452</v>
      </c>
      <c r="Q60" s="23" t="s">
        <v>451</v>
      </c>
      <c r="R60" s="29" t="s">
        <v>453</v>
      </c>
      <c r="S60" s="21" t="s">
        <v>454</v>
      </c>
      <c r="T60" s="21" t="s">
        <v>455</v>
      </c>
      <c r="U60" s="23" t="s">
        <v>456</v>
      </c>
      <c r="V60" s="21"/>
      <c r="W60" s="23" t="s">
        <v>459</v>
      </c>
      <c r="X60" s="29" t="s">
        <v>457</v>
      </c>
      <c r="Y60" s="21" t="s">
        <v>458</v>
      </c>
      <c r="Z60" s="21" t="s">
        <v>460</v>
      </c>
      <c r="AA60" s="27">
        <v>5</v>
      </c>
      <c r="AB60" s="44" t="str">
        <f t="shared" si="8"/>
        <v>年間</v>
      </c>
      <c r="AC60" s="42"/>
      <c r="AD60" s="21">
        <v>1</v>
      </c>
      <c r="AE60" s="23">
        <v>33000</v>
      </c>
      <c r="AF60" s="24">
        <f t="shared" si="5"/>
        <v>33000</v>
      </c>
      <c r="AG60" s="25">
        <v>44002</v>
      </c>
      <c r="AH60" s="37">
        <v>43983</v>
      </c>
      <c r="AI60" s="26" t="str">
        <f t="shared" si="6"/>
        <v>～</v>
      </c>
      <c r="AJ60" s="38">
        <f t="shared" si="7"/>
        <v>45808</v>
      </c>
      <c r="AK60" s="21" t="s">
        <v>470</v>
      </c>
      <c r="AL60" s="21" t="s">
        <v>472</v>
      </c>
      <c r="AM60" s="28">
        <v>43983</v>
      </c>
      <c r="AN60" s="21"/>
      <c r="AO60" s="28">
        <v>43991</v>
      </c>
      <c r="AP60" s="23" t="s">
        <v>461</v>
      </c>
      <c r="AQ60" s="40" t="str">
        <f t="shared" si="4"/>
        <v/>
      </c>
    </row>
    <row r="61" spans="1:43" ht="25.5" customHeight="1" x14ac:dyDescent="0.15">
      <c r="A61" s="45">
        <v>58</v>
      </c>
      <c r="B61" s="21" t="s">
        <v>399</v>
      </c>
      <c r="C61" s="22" t="s">
        <v>445</v>
      </c>
      <c r="D61" s="21" t="s">
        <v>446</v>
      </c>
      <c r="E61" s="21" t="s">
        <v>442</v>
      </c>
      <c r="F61" s="22" t="s">
        <v>444</v>
      </c>
      <c r="G61" s="23" t="s">
        <v>441</v>
      </c>
      <c r="H61" s="21" t="s">
        <v>447</v>
      </c>
      <c r="I61" s="21" t="s">
        <v>449</v>
      </c>
      <c r="J61" s="23" t="s">
        <v>448</v>
      </c>
      <c r="K61" s="29"/>
      <c r="L61" s="29"/>
      <c r="M61" s="21"/>
      <c r="N61" s="21"/>
      <c r="O61" s="23" t="s">
        <v>450</v>
      </c>
      <c r="P61" s="21" t="s">
        <v>452</v>
      </c>
      <c r="Q61" s="23" t="s">
        <v>451</v>
      </c>
      <c r="R61" s="29" t="s">
        <v>453</v>
      </c>
      <c r="S61" s="21" t="s">
        <v>454</v>
      </c>
      <c r="T61" s="21" t="s">
        <v>455</v>
      </c>
      <c r="U61" s="23" t="s">
        <v>456</v>
      </c>
      <c r="V61" s="21"/>
      <c r="W61" s="23" t="s">
        <v>459</v>
      </c>
      <c r="X61" s="29" t="s">
        <v>457</v>
      </c>
      <c r="Y61" s="21" t="s">
        <v>458</v>
      </c>
      <c r="Z61" s="21" t="s">
        <v>460</v>
      </c>
      <c r="AA61" s="27">
        <v>5</v>
      </c>
      <c r="AB61" s="44" t="str">
        <f t="shared" si="8"/>
        <v>年間</v>
      </c>
      <c r="AC61" s="42"/>
      <c r="AD61" s="21">
        <v>1</v>
      </c>
      <c r="AE61" s="23">
        <v>33000</v>
      </c>
      <c r="AF61" s="24">
        <f t="shared" si="5"/>
        <v>33000</v>
      </c>
      <c r="AG61" s="25">
        <v>44002</v>
      </c>
      <c r="AH61" s="37">
        <v>43983</v>
      </c>
      <c r="AI61" s="26" t="str">
        <f t="shared" si="6"/>
        <v>～</v>
      </c>
      <c r="AJ61" s="38">
        <f t="shared" si="7"/>
        <v>45808</v>
      </c>
      <c r="AK61" s="21" t="s">
        <v>470</v>
      </c>
      <c r="AL61" s="21" t="s">
        <v>473</v>
      </c>
      <c r="AM61" s="28">
        <v>43983</v>
      </c>
      <c r="AN61" s="21"/>
      <c r="AO61" s="28">
        <v>43991</v>
      </c>
      <c r="AP61" s="23" t="s">
        <v>461</v>
      </c>
      <c r="AQ61" s="40" t="str">
        <f t="shared" si="4"/>
        <v/>
      </c>
    </row>
    <row r="62" spans="1:43" ht="25.5" customHeight="1" x14ac:dyDescent="0.15">
      <c r="A62" s="45">
        <v>59</v>
      </c>
      <c r="B62" s="21" t="s">
        <v>399</v>
      </c>
      <c r="C62" s="22" t="s">
        <v>445</v>
      </c>
      <c r="D62" s="21" t="s">
        <v>446</v>
      </c>
      <c r="E62" s="21" t="s">
        <v>442</v>
      </c>
      <c r="F62" s="22" t="s">
        <v>444</v>
      </c>
      <c r="G62" s="23" t="s">
        <v>441</v>
      </c>
      <c r="H62" s="21" t="s">
        <v>447</v>
      </c>
      <c r="I62" s="21" t="s">
        <v>449</v>
      </c>
      <c r="J62" s="23" t="s">
        <v>448</v>
      </c>
      <c r="K62" s="29"/>
      <c r="L62" s="29"/>
      <c r="M62" s="21"/>
      <c r="N62" s="21"/>
      <c r="O62" s="23" t="s">
        <v>450</v>
      </c>
      <c r="P62" s="21" t="s">
        <v>452</v>
      </c>
      <c r="Q62" s="23" t="s">
        <v>451</v>
      </c>
      <c r="R62" s="29" t="s">
        <v>453</v>
      </c>
      <c r="S62" s="21" t="s">
        <v>454</v>
      </c>
      <c r="T62" s="21" t="s">
        <v>455</v>
      </c>
      <c r="U62" s="23" t="s">
        <v>456</v>
      </c>
      <c r="V62" s="21"/>
      <c r="W62" s="23" t="s">
        <v>459</v>
      </c>
      <c r="X62" s="29" t="s">
        <v>457</v>
      </c>
      <c r="Y62" s="21" t="s">
        <v>458</v>
      </c>
      <c r="Z62" s="21" t="s">
        <v>460</v>
      </c>
      <c r="AA62" s="27">
        <v>5</v>
      </c>
      <c r="AB62" s="44" t="str">
        <f t="shared" si="8"/>
        <v>年間</v>
      </c>
      <c r="AC62" s="42"/>
      <c r="AD62" s="21">
        <v>1</v>
      </c>
      <c r="AE62" s="23">
        <v>33000</v>
      </c>
      <c r="AF62" s="24">
        <f t="shared" si="5"/>
        <v>33000</v>
      </c>
      <c r="AG62" s="25">
        <v>44002</v>
      </c>
      <c r="AH62" s="37">
        <v>43983</v>
      </c>
      <c r="AI62" s="26" t="str">
        <f t="shared" si="6"/>
        <v>～</v>
      </c>
      <c r="AJ62" s="38">
        <f t="shared" si="7"/>
        <v>45808</v>
      </c>
      <c r="AK62" s="21" t="s">
        <v>470</v>
      </c>
      <c r="AL62" s="21" t="s">
        <v>474</v>
      </c>
      <c r="AM62" s="28">
        <v>43983</v>
      </c>
      <c r="AN62" s="21"/>
      <c r="AO62" s="28">
        <v>43991</v>
      </c>
      <c r="AP62" s="23" t="s">
        <v>461</v>
      </c>
      <c r="AQ62" s="40" t="str">
        <f t="shared" si="4"/>
        <v/>
      </c>
    </row>
    <row r="63" spans="1:43" ht="25.5" customHeight="1" x14ac:dyDescent="0.15">
      <c r="A63" s="45">
        <v>60</v>
      </c>
      <c r="B63" s="21" t="s">
        <v>399</v>
      </c>
      <c r="C63" s="22" t="s">
        <v>445</v>
      </c>
      <c r="D63" s="21" t="s">
        <v>446</v>
      </c>
      <c r="E63" s="21" t="s">
        <v>442</v>
      </c>
      <c r="F63" s="22" t="s">
        <v>444</v>
      </c>
      <c r="G63" s="23" t="s">
        <v>441</v>
      </c>
      <c r="H63" s="21" t="s">
        <v>447</v>
      </c>
      <c r="I63" s="21" t="s">
        <v>449</v>
      </c>
      <c r="J63" s="23" t="s">
        <v>448</v>
      </c>
      <c r="K63" s="29"/>
      <c r="L63" s="29"/>
      <c r="M63" s="21"/>
      <c r="N63" s="21"/>
      <c r="O63" s="23" t="s">
        <v>450</v>
      </c>
      <c r="P63" s="21" t="s">
        <v>452</v>
      </c>
      <c r="Q63" s="23" t="s">
        <v>451</v>
      </c>
      <c r="R63" s="29" t="s">
        <v>453</v>
      </c>
      <c r="S63" s="21" t="s">
        <v>454</v>
      </c>
      <c r="T63" s="21" t="s">
        <v>455</v>
      </c>
      <c r="U63" s="23" t="s">
        <v>456</v>
      </c>
      <c r="V63" s="21"/>
      <c r="W63" s="23" t="s">
        <v>459</v>
      </c>
      <c r="X63" s="29" t="s">
        <v>457</v>
      </c>
      <c r="Y63" s="21" t="s">
        <v>458</v>
      </c>
      <c r="Z63" s="21" t="s">
        <v>460</v>
      </c>
      <c r="AA63" s="27">
        <v>5</v>
      </c>
      <c r="AB63" s="44" t="str">
        <f t="shared" si="8"/>
        <v>年間</v>
      </c>
      <c r="AC63" s="42"/>
      <c r="AD63" s="21">
        <v>1</v>
      </c>
      <c r="AE63" s="23">
        <v>33000</v>
      </c>
      <c r="AF63" s="24">
        <f t="shared" si="5"/>
        <v>33000</v>
      </c>
      <c r="AG63" s="25">
        <v>44002</v>
      </c>
      <c r="AH63" s="37">
        <v>43983</v>
      </c>
      <c r="AI63" s="26" t="str">
        <f t="shared" si="6"/>
        <v>～</v>
      </c>
      <c r="AJ63" s="38">
        <f t="shared" si="7"/>
        <v>45808</v>
      </c>
      <c r="AK63" s="21" t="s">
        <v>470</v>
      </c>
      <c r="AL63" s="21" t="s">
        <v>475</v>
      </c>
      <c r="AM63" s="28">
        <v>43983</v>
      </c>
      <c r="AN63" s="21"/>
      <c r="AO63" s="28">
        <v>43991</v>
      </c>
      <c r="AP63" s="23" t="s">
        <v>461</v>
      </c>
      <c r="AQ63" s="40" t="str">
        <f t="shared" si="4"/>
        <v/>
      </c>
    </row>
    <row r="64" spans="1:43" ht="25.5" customHeight="1" x14ac:dyDescent="0.15">
      <c r="A64" s="45">
        <v>61</v>
      </c>
      <c r="B64" s="21" t="s">
        <v>399</v>
      </c>
      <c r="C64" s="22" t="s">
        <v>445</v>
      </c>
      <c r="D64" s="21" t="s">
        <v>446</v>
      </c>
      <c r="E64" s="21" t="s">
        <v>442</v>
      </c>
      <c r="F64" s="22" t="s">
        <v>444</v>
      </c>
      <c r="G64" s="23" t="s">
        <v>441</v>
      </c>
      <c r="H64" s="21" t="s">
        <v>447</v>
      </c>
      <c r="I64" s="21" t="s">
        <v>449</v>
      </c>
      <c r="J64" s="23" t="s">
        <v>448</v>
      </c>
      <c r="K64" s="29"/>
      <c r="L64" s="29"/>
      <c r="M64" s="21"/>
      <c r="N64" s="21"/>
      <c r="O64" s="23" t="s">
        <v>450</v>
      </c>
      <c r="P64" s="21" t="s">
        <v>452</v>
      </c>
      <c r="Q64" s="23" t="s">
        <v>451</v>
      </c>
      <c r="R64" s="29" t="s">
        <v>453</v>
      </c>
      <c r="S64" s="21" t="s">
        <v>454</v>
      </c>
      <c r="T64" s="21" t="s">
        <v>455</v>
      </c>
      <c r="U64" s="23" t="s">
        <v>456</v>
      </c>
      <c r="V64" s="21"/>
      <c r="W64" s="23" t="s">
        <v>459</v>
      </c>
      <c r="X64" s="29" t="s">
        <v>457</v>
      </c>
      <c r="Y64" s="21" t="s">
        <v>458</v>
      </c>
      <c r="Z64" s="21" t="s">
        <v>460</v>
      </c>
      <c r="AA64" s="27">
        <v>5</v>
      </c>
      <c r="AB64" s="44" t="str">
        <f t="shared" si="8"/>
        <v>年間</v>
      </c>
      <c r="AC64" s="42"/>
      <c r="AD64" s="21">
        <v>1</v>
      </c>
      <c r="AE64" s="23">
        <v>7800</v>
      </c>
      <c r="AF64" s="24">
        <f t="shared" si="5"/>
        <v>7800</v>
      </c>
      <c r="AG64" s="25">
        <v>44002</v>
      </c>
      <c r="AH64" s="37">
        <v>43983</v>
      </c>
      <c r="AI64" s="26" t="str">
        <f t="shared" si="6"/>
        <v>～</v>
      </c>
      <c r="AJ64" s="38">
        <f t="shared" si="7"/>
        <v>45808</v>
      </c>
      <c r="AK64" s="21" t="s">
        <v>505</v>
      </c>
      <c r="AL64" s="21" t="s">
        <v>477</v>
      </c>
      <c r="AM64" s="28">
        <v>43983</v>
      </c>
      <c r="AN64" s="21"/>
      <c r="AO64" s="28">
        <v>43991</v>
      </c>
      <c r="AP64" s="23" t="s">
        <v>461</v>
      </c>
      <c r="AQ64" s="40" t="str">
        <f t="shared" si="4"/>
        <v/>
      </c>
    </row>
    <row r="65" spans="1:43" ht="25.5" customHeight="1" x14ac:dyDescent="0.15">
      <c r="A65" s="45">
        <v>62</v>
      </c>
      <c r="B65" s="21" t="s">
        <v>399</v>
      </c>
      <c r="C65" s="22" t="s">
        <v>445</v>
      </c>
      <c r="D65" s="21" t="s">
        <v>446</v>
      </c>
      <c r="E65" s="21" t="s">
        <v>442</v>
      </c>
      <c r="F65" s="22" t="s">
        <v>444</v>
      </c>
      <c r="G65" s="23" t="s">
        <v>441</v>
      </c>
      <c r="H65" s="21" t="s">
        <v>447</v>
      </c>
      <c r="I65" s="21" t="s">
        <v>449</v>
      </c>
      <c r="J65" s="23" t="s">
        <v>448</v>
      </c>
      <c r="K65" s="29"/>
      <c r="L65" s="29"/>
      <c r="M65" s="21"/>
      <c r="N65" s="21"/>
      <c r="O65" s="23" t="s">
        <v>450</v>
      </c>
      <c r="P65" s="21" t="s">
        <v>452</v>
      </c>
      <c r="Q65" s="23" t="s">
        <v>451</v>
      </c>
      <c r="R65" s="29" t="s">
        <v>453</v>
      </c>
      <c r="S65" s="21" t="s">
        <v>454</v>
      </c>
      <c r="T65" s="21" t="s">
        <v>455</v>
      </c>
      <c r="U65" s="23" t="s">
        <v>456</v>
      </c>
      <c r="V65" s="21"/>
      <c r="W65" s="23" t="s">
        <v>459</v>
      </c>
      <c r="X65" s="29" t="s">
        <v>457</v>
      </c>
      <c r="Y65" s="21" t="s">
        <v>458</v>
      </c>
      <c r="Z65" s="21" t="s">
        <v>460</v>
      </c>
      <c r="AA65" s="27">
        <v>5</v>
      </c>
      <c r="AB65" s="44" t="str">
        <f t="shared" si="8"/>
        <v>年間</v>
      </c>
      <c r="AC65" s="42"/>
      <c r="AD65" s="21">
        <v>1</v>
      </c>
      <c r="AE65" s="23">
        <v>7800</v>
      </c>
      <c r="AF65" s="24">
        <f t="shared" si="5"/>
        <v>7800</v>
      </c>
      <c r="AG65" s="25">
        <v>44002</v>
      </c>
      <c r="AH65" s="37">
        <v>43983</v>
      </c>
      <c r="AI65" s="26" t="str">
        <f t="shared" si="6"/>
        <v>～</v>
      </c>
      <c r="AJ65" s="38">
        <f t="shared" si="7"/>
        <v>45808</v>
      </c>
      <c r="AK65" s="21" t="s">
        <v>476</v>
      </c>
      <c r="AL65" s="21" t="s">
        <v>478</v>
      </c>
      <c r="AM65" s="28">
        <v>43983</v>
      </c>
      <c r="AN65" s="21"/>
      <c r="AO65" s="28">
        <v>43991</v>
      </c>
      <c r="AP65" s="23" t="s">
        <v>461</v>
      </c>
      <c r="AQ65" s="40" t="str">
        <f t="shared" si="4"/>
        <v/>
      </c>
    </row>
    <row r="66" spans="1:43" ht="25.5" customHeight="1" x14ac:dyDescent="0.15">
      <c r="A66" s="45">
        <v>63</v>
      </c>
      <c r="B66" s="21" t="s">
        <v>399</v>
      </c>
      <c r="C66" s="22" t="s">
        <v>445</v>
      </c>
      <c r="D66" s="21" t="s">
        <v>446</v>
      </c>
      <c r="E66" s="21" t="s">
        <v>442</v>
      </c>
      <c r="F66" s="22" t="s">
        <v>444</v>
      </c>
      <c r="G66" s="23" t="s">
        <v>501</v>
      </c>
      <c r="H66" s="21" t="s">
        <v>447</v>
      </c>
      <c r="I66" s="21" t="s">
        <v>449</v>
      </c>
      <c r="J66" s="23" t="s">
        <v>448</v>
      </c>
      <c r="K66" s="29"/>
      <c r="L66" s="29"/>
      <c r="M66" s="21"/>
      <c r="N66" s="21"/>
      <c r="O66" s="23" t="s">
        <v>500</v>
      </c>
      <c r="P66" s="21" t="s">
        <v>452</v>
      </c>
      <c r="Q66" s="23" t="s">
        <v>451</v>
      </c>
      <c r="R66" s="29" t="s">
        <v>453</v>
      </c>
      <c r="S66" s="21" t="s">
        <v>454</v>
      </c>
      <c r="T66" s="21" t="s">
        <v>455</v>
      </c>
      <c r="U66" s="23" t="s">
        <v>456</v>
      </c>
      <c r="V66" s="21"/>
      <c r="W66" s="23" t="s">
        <v>459</v>
      </c>
      <c r="X66" s="29" t="s">
        <v>457</v>
      </c>
      <c r="Y66" s="21" t="s">
        <v>458</v>
      </c>
      <c r="Z66" s="21" t="s">
        <v>460</v>
      </c>
      <c r="AA66" s="27">
        <v>5</v>
      </c>
      <c r="AB66" s="44" t="str">
        <f t="shared" si="8"/>
        <v>年間</v>
      </c>
      <c r="AC66" s="42"/>
      <c r="AD66" s="21">
        <v>1</v>
      </c>
      <c r="AE66" s="23">
        <v>7800</v>
      </c>
      <c r="AF66" s="24">
        <f t="shared" si="5"/>
        <v>7800</v>
      </c>
      <c r="AG66" s="25">
        <v>44002</v>
      </c>
      <c r="AH66" s="37">
        <v>43983</v>
      </c>
      <c r="AI66" s="26" t="str">
        <f t="shared" si="6"/>
        <v>～</v>
      </c>
      <c r="AJ66" s="38">
        <f t="shared" si="7"/>
        <v>45808</v>
      </c>
      <c r="AK66" s="21" t="s">
        <v>476</v>
      </c>
      <c r="AL66" s="21" t="s">
        <v>479</v>
      </c>
      <c r="AM66" s="28">
        <v>43983</v>
      </c>
      <c r="AN66" s="21"/>
      <c r="AO66" s="28">
        <v>43991</v>
      </c>
      <c r="AP66" s="23" t="s">
        <v>461</v>
      </c>
      <c r="AQ66" s="40" t="str">
        <f t="shared" si="4"/>
        <v/>
      </c>
    </row>
    <row r="67" spans="1:43" ht="25.5" customHeight="1" x14ac:dyDescent="0.15">
      <c r="A67" s="45">
        <v>64</v>
      </c>
      <c r="B67" s="21" t="s">
        <v>399</v>
      </c>
      <c r="C67" s="22" t="s">
        <v>445</v>
      </c>
      <c r="D67" s="21" t="s">
        <v>446</v>
      </c>
      <c r="E67" s="21" t="s">
        <v>442</v>
      </c>
      <c r="F67" s="22" t="s">
        <v>444</v>
      </c>
      <c r="G67" s="23" t="s">
        <v>441</v>
      </c>
      <c r="H67" s="21" t="s">
        <v>447</v>
      </c>
      <c r="I67" s="21" t="s">
        <v>449</v>
      </c>
      <c r="J67" s="23" t="s">
        <v>448</v>
      </c>
      <c r="K67" s="29"/>
      <c r="L67" s="29"/>
      <c r="M67" s="21"/>
      <c r="N67" s="21"/>
      <c r="O67" s="23" t="s">
        <v>450</v>
      </c>
      <c r="P67" s="21" t="s">
        <v>452</v>
      </c>
      <c r="Q67" s="23" t="s">
        <v>451</v>
      </c>
      <c r="R67" s="29" t="s">
        <v>453</v>
      </c>
      <c r="S67" s="21" t="s">
        <v>454</v>
      </c>
      <c r="T67" s="21" t="s">
        <v>455</v>
      </c>
      <c r="U67" s="23" t="s">
        <v>456</v>
      </c>
      <c r="V67" s="21"/>
      <c r="W67" s="23" t="s">
        <v>459</v>
      </c>
      <c r="X67" s="29" t="s">
        <v>457</v>
      </c>
      <c r="Y67" s="21" t="s">
        <v>458</v>
      </c>
      <c r="Z67" s="21" t="s">
        <v>460</v>
      </c>
      <c r="AA67" s="27">
        <v>5</v>
      </c>
      <c r="AB67" s="44" t="str">
        <f t="shared" si="8"/>
        <v>年間</v>
      </c>
      <c r="AC67" s="42"/>
      <c r="AD67" s="21">
        <v>1</v>
      </c>
      <c r="AE67" s="23">
        <v>96600</v>
      </c>
      <c r="AF67" s="24">
        <f t="shared" si="5"/>
        <v>96600</v>
      </c>
      <c r="AG67" s="25">
        <v>44002</v>
      </c>
      <c r="AH67" s="37">
        <v>43983</v>
      </c>
      <c r="AI67" s="26" t="str">
        <f t="shared" si="6"/>
        <v>～</v>
      </c>
      <c r="AJ67" s="38">
        <f t="shared" si="7"/>
        <v>45808</v>
      </c>
      <c r="AK67" s="21" t="s">
        <v>506</v>
      </c>
      <c r="AL67" s="21" t="s">
        <v>1647</v>
      </c>
      <c r="AM67" s="28">
        <v>43983</v>
      </c>
      <c r="AN67" s="21" t="s">
        <v>390</v>
      </c>
      <c r="AO67" s="28">
        <v>43991</v>
      </c>
      <c r="AP67" s="23" t="s">
        <v>461</v>
      </c>
      <c r="AQ67" s="40">
        <f t="shared" si="4"/>
        <v>44896</v>
      </c>
    </row>
    <row r="68" spans="1:43" ht="25.5" customHeight="1" x14ac:dyDescent="0.15">
      <c r="A68" s="45">
        <v>65</v>
      </c>
      <c r="B68" s="21" t="s">
        <v>400</v>
      </c>
      <c r="C68" s="22" t="s">
        <v>445</v>
      </c>
      <c r="D68" s="21" t="s">
        <v>446</v>
      </c>
      <c r="E68" s="21" t="s">
        <v>442</v>
      </c>
      <c r="F68" s="22" t="s">
        <v>444</v>
      </c>
      <c r="G68" s="23" t="s">
        <v>480</v>
      </c>
      <c r="H68" s="21" t="s">
        <v>481</v>
      </c>
      <c r="I68" s="21" t="s">
        <v>449</v>
      </c>
      <c r="J68" s="23" t="s">
        <v>482</v>
      </c>
      <c r="K68" s="29" t="s">
        <v>483</v>
      </c>
      <c r="L68" s="29" t="s">
        <v>484</v>
      </c>
      <c r="M68" s="21" t="s">
        <v>485</v>
      </c>
      <c r="N68" s="21"/>
      <c r="O68" s="23" t="s">
        <v>486</v>
      </c>
      <c r="P68" s="21" t="s">
        <v>488</v>
      </c>
      <c r="Q68" s="23" t="s">
        <v>487</v>
      </c>
      <c r="R68" s="29" t="s">
        <v>489</v>
      </c>
      <c r="S68" s="21" t="s">
        <v>490</v>
      </c>
      <c r="T68" s="21" t="s">
        <v>491</v>
      </c>
      <c r="U68" s="23" t="s">
        <v>480</v>
      </c>
      <c r="V68" s="21" t="s">
        <v>481</v>
      </c>
      <c r="W68" s="23" t="s">
        <v>492</v>
      </c>
      <c r="X68" s="29" t="s">
        <v>483</v>
      </c>
      <c r="Y68" s="21" t="s">
        <v>485</v>
      </c>
      <c r="Z68" s="21"/>
      <c r="AA68" s="27">
        <v>5</v>
      </c>
      <c r="AB68" s="44" t="str">
        <f t="shared" si="8"/>
        <v>年間</v>
      </c>
      <c r="AC68" s="42"/>
      <c r="AD68" s="21">
        <v>1</v>
      </c>
      <c r="AE68" s="23">
        <v>21180</v>
      </c>
      <c r="AF68" s="24">
        <f t="shared" si="5"/>
        <v>21180</v>
      </c>
      <c r="AG68" s="25">
        <v>44002</v>
      </c>
      <c r="AH68" s="37">
        <v>43983</v>
      </c>
      <c r="AI68" s="26" t="str">
        <f t="shared" si="6"/>
        <v>～</v>
      </c>
      <c r="AJ68" s="38">
        <f t="shared" si="7"/>
        <v>45808</v>
      </c>
      <c r="AK68" s="21" t="s">
        <v>497</v>
      </c>
      <c r="AL68" s="21" t="s">
        <v>494</v>
      </c>
      <c r="AM68" s="28">
        <v>43983</v>
      </c>
      <c r="AN68" s="21"/>
      <c r="AO68" s="28">
        <v>43991</v>
      </c>
      <c r="AP68" s="23" t="s">
        <v>493</v>
      </c>
      <c r="AQ68" s="40" t="str">
        <f t="shared" si="4"/>
        <v/>
      </c>
    </row>
    <row r="69" spans="1:43" ht="25.5" customHeight="1" x14ac:dyDescent="0.15">
      <c r="A69" s="45">
        <v>66</v>
      </c>
      <c r="B69" s="21" t="s">
        <v>400</v>
      </c>
      <c r="C69" s="22" t="s">
        <v>445</v>
      </c>
      <c r="D69" s="21" t="s">
        <v>446</v>
      </c>
      <c r="E69" s="21" t="s">
        <v>442</v>
      </c>
      <c r="F69" s="22" t="s">
        <v>444</v>
      </c>
      <c r="G69" s="23" t="s">
        <v>507</v>
      </c>
      <c r="H69" s="21" t="s">
        <v>481</v>
      </c>
      <c r="I69" s="21" t="s">
        <v>449</v>
      </c>
      <c r="J69" s="23" t="s">
        <v>482</v>
      </c>
      <c r="K69" s="29" t="s">
        <v>483</v>
      </c>
      <c r="L69" s="29" t="s">
        <v>484</v>
      </c>
      <c r="M69" s="21" t="s">
        <v>485</v>
      </c>
      <c r="N69" s="21"/>
      <c r="O69" s="23" t="s">
        <v>486</v>
      </c>
      <c r="P69" s="21" t="s">
        <v>488</v>
      </c>
      <c r="Q69" s="23" t="s">
        <v>487</v>
      </c>
      <c r="R69" s="29" t="s">
        <v>489</v>
      </c>
      <c r="S69" s="21" t="s">
        <v>490</v>
      </c>
      <c r="T69" s="21" t="s">
        <v>491</v>
      </c>
      <c r="U69" s="23" t="s">
        <v>480</v>
      </c>
      <c r="V69" s="21" t="s">
        <v>481</v>
      </c>
      <c r="W69" s="23" t="s">
        <v>492</v>
      </c>
      <c r="X69" s="29" t="s">
        <v>483</v>
      </c>
      <c r="Y69" s="21" t="s">
        <v>485</v>
      </c>
      <c r="Z69" s="21"/>
      <c r="AA69" s="27">
        <v>5</v>
      </c>
      <c r="AB69" s="44" t="str">
        <f t="shared" si="8"/>
        <v>年間</v>
      </c>
      <c r="AC69" s="42"/>
      <c r="AD69" s="21">
        <v>1</v>
      </c>
      <c r="AE69" s="23">
        <v>21180</v>
      </c>
      <c r="AF69" s="24">
        <f t="shared" si="5"/>
        <v>21180</v>
      </c>
      <c r="AG69" s="25">
        <v>44002</v>
      </c>
      <c r="AH69" s="37">
        <v>43983</v>
      </c>
      <c r="AI69" s="26" t="str">
        <f t="shared" si="6"/>
        <v>～</v>
      </c>
      <c r="AJ69" s="38">
        <f t="shared" si="7"/>
        <v>45808</v>
      </c>
      <c r="AK69" s="21" t="s">
        <v>498</v>
      </c>
      <c r="AL69" s="21" t="s">
        <v>495</v>
      </c>
      <c r="AM69" s="28">
        <v>43983</v>
      </c>
      <c r="AN69" s="21"/>
      <c r="AO69" s="28">
        <v>43991</v>
      </c>
      <c r="AP69" s="23" t="s">
        <v>493</v>
      </c>
      <c r="AQ69" s="40" t="str">
        <f t="shared" ref="AQ69:AQ132" si="9">IF(COUNTIF($AN69,"*消耗部品交換対象*"),IF(ISBLANK($AH69),"契約期間 未入力",EDATE($AH69,30)),"")</f>
        <v/>
      </c>
    </row>
    <row r="70" spans="1:43" ht="25.5" customHeight="1" x14ac:dyDescent="0.15">
      <c r="A70" s="45">
        <v>67</v>
      </c>
      <c r="B70" s="21" t="s">
        <v>400</v>
      </c>
      <c r="C70" s="22" t="s">
        <v>499</v>
      </c>
      <c r="D70" s="21" t="s">
        <v>446</v>
      </c>
      <c r="E70" s="21" t="s">
        <v>442</v>
      </c>
      <c r="F70" s="22" t="s">
        <v>444</v>
      </c>
      <c r="G70" s="23" t="s">
        <v>480</v>
      </c>
      <c r="H70" s="21" t="s">
        <v>481</v>
      </c>
      <c r="I70" s="21" t="s">
        <v>449</v>
      </c>
      <c r="J70" s="23" t="s">
        <v>482</v>
      </c>
      <c r="K70" s="29" t="s">
        <v>483</v>
      </c>
      <c r="L70" s="29" t="s">
        <v>484</v>
      </c>
      <c r="M70" s="21" t="s">
        <v>485</v>
      </c>
      <c r="N70" s="21"/>
      <c r="O70" s="23" t="s">
        <v>486</v>
      </c>
      <c r="P70" s="21" t="s">
        <v>488</v>
      </c>
      <c r="Q70" s="23" t="s">
        <v>487</v>
      </c>
      <c r="R70" s="29" t="s">
        <v>489</v>
      </c>
      <c r="S70" s="21" t="s">
        <v>490</v>
      </c>
      <c r="T70" s="21" t="s">
        <v>491</v>
      </c>
      <c r="U70" s="23" t="s">
        <v>480</v>
      </c>
      <c r="V70" s="21" t="s">
        <v>481</v>
      </c>
      <c r="W70" s="23" t="s">
        <v>492</v>
      </c>
      <c r="X70" s="29" t="s">
        <v>483</v>
      </c>
      <c r="Y70" s="21" t="s">
        <v>485</v>
      </c>
      <c r="Z70" s="21"/>
      <c r="AA70" s="27">
        <v>5</v>
      </c>
      <c r="AB70" s="44" t="str">
        <f t="shared" si="8"/>
        <v>年間</v>
      </c>
      <c r="AC70" s="42"/>
      <c r="AD70" s="21">
        <v>1</v>
      </c>
      <c r="AE70" s="23">
        <v>70800</v>
      </c>
      <c r="AF70" s="24">
        <f t="shared" si="5"/>
        <v>70800</v>
      </c>
      <c r="AG70" s="25">
        <v>44002</v>
      </c>
      <c r="AH70" s="37">
        <v>43983</v>
      </c>
      <c r="AI70" s="26" t="str">
        <f t="shared" si="6"/>
        <v>～</v>
      </c>
      <c r="AJ70" s="38">
        <f t="shared" si="7"/>
        <v>45808</v>
      </c>
      <c r="AK70" s="21" t="s">
        <v>508</v>
      </c>
      <c r="AL70" s="21" t="s">
        <v>1648</v>
      </c>
      <c r="AM70" s="28">
        <v>43983</v>
      </c>
      <c r="AN70" s="21" t="s">
        <v>390</v>
      </c>
      <c r="AO70" s="28">
        <v>43991</v>
      </c>
      <c r="AP70" s="23" t="s">
        <v>493</v>
      </c>
      <c r="AQ70" s="40">
        <f t="shared" si="9"/>
        <v>44896</v>
      </c>
    </row>
    <row r="71" spans="1:43" ht="25.5" customHeight="1" x14ac:dyDescent="0.15">
      <c r="A71" s="45">
        <v>68</v>
      </c>
      <c r="B71" s="21" t="s">
        <v>402</v>
      </c>
      <c r="C71" s="22" t="s">
        <v>403</v>
      </c>
      <c r="D71" s="21" t="s">
        <v>404</v>
      </c>
      <c r="E71" s="21" t="s">
        <v>406</v>
      </c>
      <c r="F71" s="22" t="s">
        <v>405</v>
      </c>
      <c r="G71" s="23" t="s">
        <v>434</v>
      </c>
      <c r="H71" s="21" t="s">
        <v>410</v>
      </c>
      <c r="I71" s="21" t="s">
        <v>409</v>
      </c>
      <c r="J71" s="23" t="s">
        <v>408</v>
      </c>
      <c r="K71" s="29" t="s">
        <v>411</v>
      </c>
      <c r="L71" s="29" t="s">
        <v>412</v>
      </c>
      <c r="M71" s="21" t="s">
        <v>413</v>
      </c>
      <c r="N71" s="21" t="s">
        <v>414</v>
      </c>
      <c r="O71" s="23" t="s">
        <v>435</v>
      </c>
      <c r="P71" s="21" t="s">
        <v>416</v>
      </c>
      <c r="Q71" s="23" t="s">
        <v>417</v>
      </c>
      <c r="R71" s="29" t="s">
        <v>418</v>
      </c>
      <c r="S71" s="21" t="s">
        <v>419</v>
      </c>
      <c r="T71" s="21" t="s">
        <v>420</v>
      </c>
      <c r="U71" s="23" t="s">
        <v>421</v>
      </c>
      <c r="V71" s="21" t="s">
        <v>422</v>
      </c>
      <c r="W71" s="23" t="s">
        <v>423</v>
      </c>
      <c r="X71" s="29" t="s">
        <v>411</v>
      </c>
      <c r="Y71" s="21" t="s">
        <v>424</v>
      </c>
      <c r="Z71" s="21" t="s">
        <v>414</v>
      </c>
      <c r="AA71" s="27">
        <v>5</v>
      </c>
      <c r="AB71" s="44" t="str">
        <f t="shared" si="8"/>
        <v>年間</v>
      </c>
      <c r="AC71" s="42"/>
      <c r="AD71" s="21">
        <v>1</v>
      </c>
      <c r="AE71" s="23">
        <v>24060</v>
      </c>
      <c r="AF71" s="24">
        <f t="shared" si="5"/>
        <v>24060</v>
      </c>
      <c r="AG71" s="25">
        <v>43971</v>
      </c>
      <c r="AH71" s="37">
        <v>43956</v>
      </c>
      <c r="AI71" s="26" t="str">
        <f t="shared" si="6"/>
        <v>～</v>
      </c>
      <c r="AJ71" s="38">
        <f t="shared" si="7"/>
        <v>45781</v>
      </c>
      <c r="AK71" s="21" t="s">
        <v>436</v>
      </c>
      <c r="AL71" s="21" t="s">
        <v>440</v>
      </c>
      <c r="AM71" s="28">
        <v>43956</v>
      </c>
      <c r="AN71" s="21"/>
      <c r="AO71" s="28">
        <v>43991</v>
      </c>
      <c r="AP71" s="23" t="s">
        <v>425</v>
      </c>
      <c r="AQ71" s="40" t="str">
        <f t="shared" si="9"/>
        <v/>
      </c>
    </row>
    <row r="72" spans="1:43" ht="25.5" customHeight="1" x14ac:dyDescent="0.15">
      <c r="A72" s="45">
        <v>69</v>
      </c>
      <c r="B72" s="21" t="s">
        <v>402</v>
      </c>
      <c r="C72" s="22" t="s">
        <v>403</v>
      </c>
      <c r="D72" s="21" t="s">
        <v>404</v>
      </c>
      <c r="E72" s="21" t="s">
        <v>406</v>
      </c>
      <c r="F72" s="22" t="s">
        <v>405</v>
      </c>
      <c r="G72" s="23" t="s">
        <v>407</v>
      </c>
      <c r="H72" s="21" t="s">
        <v>410</v>
      </c>
      <c r="I72" s="21" t="s">
        <v>409</v>
      </c>
      <c r="J72" s="23" t="s">
        <v>408</v>
      </c>
      <c r="K72" s="29" t="s">
        <v>411</v>
      </c>
      <c r="L72" s="29" t="s">
        <v>412</v>
      </c>
      <c r="M72" s="21" t="s">
        <v>413</v>
      </c>
      <c r="N72" s="21" t="s">
        <v>414</v>
      </c>
      <c r="O72" s="23" t="s">
        <v>415</v>
      </c>
      <c r="P72" s="21" t="s">
        <v>416</v>
      </c>
      <c r="Q72" s="23" t="s">
        <v>417</v>
      </c>
      <c r="R72" s="29" t="s">
        <v>418</v>
      </c>
      <c r="S72" s="21" t="s">
        <v>419</v>
      </c>
      <c r="T72" s="21" t="s">
        <v>420</v>
      </c>
      <c r="U72" s="23" t="s">
        <v>421</v>
      </c>
      <c r="V72" s="21" t="s">
        <v>422</v>
      </c>
      <c r="W72" s="23" t="s">
        <v>423</v>
      </c>
      <c r="X72" s="29" t="s">
        <v>411</v>
      </c>
      <c r="Y72" s="21" t="s">
        <v>424</v>
      </c>
      <c r="Z72" s="21" t="s">
        <v>414</v>
      </c>
      <c r="AA72" s="27">
        <v>5</v>
      </c>
      <c r="AB72" s="44" t="str">
        <f t="shared" si="8"/>
        <v>年間</v>
      </c>
      <c r="AC72" s="42"/>
      <c r="AD72" s="21">
        <v>1</v>
      </c>
      <c r="AE72" s="23">
        <v>24060</v>
      </c>
      <c r="AF72" s="24">
        <f t="shared" si="5"/>
        <v>24060</v>
      </c>
      <c r="AG72" s="25">
        <v>43971</v>
      </c>
      <c r="AH72" s="37">
        <v>43956</v>
      </c>
      <c r="AI72" s="26" t="str">
        <f t="shared" si="6"/>
        <v>～</v>
      </c>
      <c r="AJ72" s="38">
        <f t="shared" si="7"/>
        <v>45781</v>
      </c>
      <c r="AK72" s="21" t="s">
        <v>45</v>
      </c>
      <c r="AL72" s="21" t="s">
        <v>426</v>
      </c>
      <c r="AM72" s="28">
        <v>43956</v>
      </c>
      <c r="AN72" s="21"/>
      <c r="AO72" s="28">
        <v>43991</v>
      </c>
      <c r="AP72" s="23" t="s">
        <v>425</v>
      </c>
      <c r="AQ72" s="40" t="str">
        <f t="shared" si="9"/>
        <v/>
      </c>
    </row>
    <row r="73" spans="1:43" ht="25.5" customHeight="1" x14ac:dyDescent="0.15">
      <c r="A73" s="45">
        <v>70</v>
      </c>
      <c r="B73" s="21" t="s">
        <v>402</v>
      </c>
      <c r="C73" s="22" t="s">
        <v>403</v>
      </c>
      <c r="D73" s="21" t="s">
        <v>404</v>
      </c>
      <c r="E73" s="21" t="s">
        <v>406</v>
      </c>
      <c r="F73" s="22" t="s">
        <v>405</v>
      </c>
      <c r="G73" s="23" t="s">
        <v>407</v>
      </c>
      <c r="H73" s="21" t="s">
        <v>410</v>
      </c>
      <c r="I73" s="21" t="s">
        <v>409</v>
      </c>
      <c r="J73" s="23" t="s">
        <v>408</v>
      </c>
      <c r="K73" s="29" t="s">
        <v>411</v>
      </c>
      <c r="L73" s="29" t="s">
        <v>412</v>
      </c>
      <c r="M73" s="21" t="s">
        <v>413</v>
      </c>
      <c r="N73" s="21" t="s">
        <v>414</v>
      </c>
      <c r="O73" s="23" t="s">
        <v>415</v>
      </c>
      <c r="P73" s="21" t="s">
        <v>416</v>
      </c>
      <c r="Q73" s="23" t="s">
        <v>417</v>
      </c>
      <c r="R73" s="29" t="s">
        <v>418</v>
      </c>
      <c r="S73" s="21" t="s">
        <v>419</v>
      </c>
      <c r="T73" s="21" t="s">
        <v>420</v>
      </c>
      <c r="U73" s="23" t="s">
        <v>421</v>
      </c>
      <c r="V73" s="21" t="s">
        <v>422</v>
      </c>
      <c r="W73" s="23" t="s">
        <v>423</v>
      </c>
      <c r="X73" s="29" t="s">
        <v>411</v>
      </c>
      <c r="Y73" s="21" t="s">
        <v>424</v>
      </c>
      <c r="Z73" s="21" t="s">
        <v>414</v>
      </c>
      <c r="AA73" s="27">
        <v>5</v>
      </c>
      <c r="AB73" s="44" t="str">
        <f t="shared" si="8"/>
        <v>年間</v>
      </c>
      <c r="AC73" s="42"/>
      <c r="AD73" s="21">
        <v>1</v>
      </c>
      <c r="AE73" s="23">
        <v>24060</v>
      </c>
      <c r="AF73" s="24">
        <f t="shared" si="5"/>
        <v>24060</v>
      </c>
      <c r="AG73" s="25">
        <v>43971</v>
      </c>
      <c r="AH73" s="37">
        <v>43956</v>
      </c>
      <c r="AI73" s="26" t="str">
        <f t="shared" si="6"/>
        <v>～</v>
      </c>
      <c r="AJ73" s="38">
        <f t="shared" si="7"/>
        <v>45781</v>
      </c>
      <c r="AK73" s="21" t="s">
        <v>45</v>
      </c>
      <c r="AL73" s="21" t="s">
        <v>427</v>
      </c>
      <c r="AM73" s="28">
        <v>43956</v>
      </c>
      <c r="AN73" s="21"/>
      <c r="AO73" s="28">
        <v>43991</v>
      </c>
      <c r="AP73" s="23" t="s">
        <v>425</v>
      </c>
      <c r="AQ73" s="40" t="str">
        <f t="shared" si="9"/>
        <v/>
      </c>
    </row>
    <row r="74" spans="1:43" ht="25.5" customHeight="1" x14ac:dyDescent="0.15">
      <c r="A74" s="45">
        <v>71</v>
      </c>
      <c r="B74" s="21" t="s">
        <v>402</v>
      </c>
      <c r="C74" s="22" t="s">
        <v>403</v>
      </c>
      <c r="D74" s="21" t="s">
        <v>404</v>
      </c>
      <c r="E74" s="21" t="s">
        <v>406</v>
      </c>
      <c r="F74" s="22" t="s">
        <v>405</v>
      </c>
      <c r="G74" s="23" t="s">
        <v>407</v>
      </c>
      <c r="H74" s="21" t="s">
        <v>410</v>
      </c>
      <c r="I74" s="21" t="s">
        <v>409</v>
      </c>
      <c r="J74" s="23" t="s">
        <v>408</v>
      </c>
      <c r="K74" s="29" t="s">
        <v>411</v>
      </c>
      <c r="L74" s="29" t="s">
        <v>412</v>
      </c>
      <c r="M74" s="21" t="s">
        <v>413</v>
      </c>
      <c r="N74" s="21" t="s">
        <v>414</v>
      </c>
      <c r="O74" s="23" t="s">
        <v>415</v>
      </c>
      <c r="P74" s="21" t="s">
        <v>416</v>
      </c>
      <c r="Q74" s="23" t="s">
        <v>417</v>
      </c>
      <c r="R74" s="29" t="s">
        <v>418</v>
      </c>
      <c r="S74" s="21" t="s">
        <v>419</v>
      </c>
      <c r="T74" s="21" t="s">
        <v>420</v>
      </c>
      <c r="U74" s="23" t="s">
        <v>421</v>
      </c>
      <c r="V74" s="21" t="s">
        <v>422</v>
      </c>
      <c r="W74" s="23" t="s">
        <v>423</v>
      </c>
      <c r="X74" s="29" t="s">
        <v>411</v>
      </c>
      <c r="Y74" s="21" t="s">
        <v>424</v>
      </c>
      <c r="Z74" s="21" t="s">
        <v>414</v>
      </c>
      <c r="AA74" s="27">
        <v>5</v>
      </c>
      <c r="AB74" s="44" t="str">
        <f t="shared" si="8"/>
        <v>年間</v>
      </c>
      <c r="AC74" s="42"/>
      <c r="AD74" s="21">
        <v>1</v>
      </c>
      <c r="AE74" s="23">
        <v>24060</v>
      </c>
      <c r="AF74" s="24">
        <f t="shared" si="5"/>
        <v>24060</v>
      </c>
      <c r="AG74" s="25">
        <v>43971</v>
      </c>
      <c r="AH74" s="37">
        <v>43956</v>
      </c>
      <c r="AI74" s="26" t="str">
        <f t="shared" si="6"/>
        <v>～</v>
      </c>
      <c r="AJ74" s="38">
        <f t="shared" si="7"/>
        <v>45781</v>
      </c>
      <c r="AK74" s="21" t="s">
        <v>45</v>
      </c>
      <c r="AL74" s="21" t="s">
        <v>428</v>
      </c>
      <c r="AM74" s="28">
        <v>43956</v>
      </c>
      <c r="AN74" s="21"/>
      <c r="AO74" s="28">
        <v>43991</v>
      </c>
      <c r="AP74" s="23" t="s">
        <v>425</v>
      </c>
      <c r="AQ74" s="40" t="str">
        <f t="shared" si="9"/>
        <v/>
      </c>
    </row>
    <row r="75" spans="1:43" ht="25.5" customHeight="1" x14ac:dyDescent="0.15">
      <c r="A75" s="45">
        <v>72</v>
      </c>
      <c r="B75" s="21" t="s">
        <v>402</v>
      </c>
      <c r="C75" s="22" t="s">
        <v>403</v>
      </c>
      <c r="D75" s="21" t="s">
        <v>404</v>
      </c>
      <c r="E75" s="21" t="s">
        <v>406</v>
      </c>
      <c r="F75" s="22" t="s">
        <v>405</v>
      </c>
      <c r="G75" s="23" t="s">
        <v>407</v>
      </c>
      <c r="H75" s="21" t="s">
        <v>410</v>
      </c>
      <c r="I75" s="21" t="s">
        <v>409</v>
      </c>
      <c r="J75" s="23" t="s">
        <v>408</v>
      </c>
      <c r="K75" s="29" t="s">
        <v>411</v>
      </c>
      <c r="L75" s="29" t="s">
        <v>412</v>
      </c>
      <c r="M75" s="21" t="s">
        <v>413</v>
      </c>
      <c r="N75" s="21" t="s">
        <v>414</v>
      </c>
      <c r="O75" s="23" t="s">
        <v>415</v>
      </c>
      <c r="P75" s="21" t="s">
        <v>416</v>
      </c>
      <c r="Q75" s="23" t="s">
        <v>417</v>
      </c>
      <c r="R75" s="29" t="s">
        <v>418</v>
      </c>
      <c r="S75" s="21" t="s">
        <v>419</v>
      </c>
      <c r="T75" s="21" t="s">
        <v>420</v>
      </c>
      <c r="U75" s="23" t="s">
        <v>421</v>
      </c>
      <c r="V75" s="21" t="s">
        <v>422</v>
      </c>
      <c r="W75" s="23" t="s">
        <v>423</v>
      </c>
      <c r="X75" s="29" t="s">
        <v>411</v>
      </c>
      <c r="Y75" s="21" t="s">
        <v>424</v>
      </c>
      <c r="Z75" s="21" t="s">
        <v>414</v>
      </c>
      <c r="AA75" s="27">
        <v>5</v>
      </c>
      <c r="AB75" s="44" t="str">
        <f t="shared" si="8"/>
        <v>年間</v>
      </c>
      <c r="AC75" s="42"/>
      <c r="AD75" s="21">
        <v>1</v>
      </c>
      <c r="AE75" s="23">
        <v>24060</v>
      </c>
      <c r="AF75" s="24">
        <f t="shared" si="5"/>
        <v>24060</v>
      </c>
      <c r="AG75" s="25">
        <v>43971</v>
      </c>
      <c r="AH75" s="37">
        <v>43956</v>
      </c>
      <c r="AI75" s="26" t="str">
        <f t="shared" si="6"/>
        <v>～</v>
      </c>
      <c r="AJ75" s="38">
        <f t="shared" si="7"/>
        <v>45781</v>
      </c>
      <c r="AK75" s="21" t="s">
        <v>45</v>
      </c>
      <c r="AL75" s="21" t="s">
        <v>429</v>
      </c>
      <c r="AM75" s="28">
        <v>43956</v>
      </c>
      <c r="AN75" s="21"/>
      <c r="AO75" s="28">
        <v>43991</v>
      </c>
      <c r="AP75" s="23" t="s">
        <v>425</v>
      </c>
      <c r="AQ75" s="40" t="str">
        <f t="shared" si="9"/>
        <v/>
      </c>
    </row>
    <row r="76" spans="1:43" ht="25.5" customHeight="1" x14ac:dyDescent="0.15">
      <c r="A76" s="45">
        <v>73</v>
      </c>
      <c r="B76" s="21" t="s">
        <v>402</v>
      </c>
      <c r="C76" s="22" t="s">
        <v>403</v>
      </c>
      <c r="D76" s="21" t="s">
        <v>404</v>
      </c>
      <c r="E76" s="21" t="s">
        <v>406</v>
      </c>
      <c r="F76" s="22" t="s">
        <v>405</v>
      </c>
      <c r="G76" s="23" t="s">
        <v>407</v>
      </c>
      <c r="H76" s="21" t="s">
        <v>410</v>
      </c>
      <c r="I76" s="21" t="s">
        <v>409</v>
      </c>
      <c r="J76" s="23" t="s">
        <v>408</v>
      </c>
      <c r="K76" s="29" t="s">
        <v>411</v>
      </c>
      <c r="L76" s="29" t="s">
        <v>412</v>
      </c>
      <c r="M76" s="21" t="s">
        <v>413</v>
      </c>
      <c r="N76" s="21" t="s">
        <v>414</v>
      </c>
      <c r="O76" s="23" t="s">
        <v>415</v>
      </c>
      <c r="P76" s="21" t="s">
        <v>416</v>
      </c>
      <c r="Q76" s="23" t="s">
        <v>417</v>
      </c>
      <c r="R76" s="29" t="s">
        <v>418</v>
      </c>
      <c r="S76" s="21" t="s">
        <v>419</v>
      </c>
      <c r="T76" s="21" t="s">
        <v>420</v>
      </c>
      <c r="U76" s="23" t="s">
        <v>421</v>
      </c>
      <c r="V76" s="21" t="s">
        <v>422</v>
      </c>
      <c r="W76" s="23" t="s">
        <v>423</v>
      </c>
      <c r="X76" s="29" t="s">
        <v>411</v>
      </c>
      <c r="Y76" s="21" t="s">
        <v>424</v>
      </c>
      <c r="Z76" s="21" t="s">
        <v>414</v>
      </c>
      <c r="AA76" s="27">
        <v>5</v>
      </c>
      <c r="AB76" s="44" t="str">
        <f t="shared" si="8"/>
        <v>年間</v>
      </c>
      <c r="AC76" s="42"/>
      <c r="AD76" s="21">
        <v>1</v>
      </c>
      <c r="AE76" s="23">
        <v>24060</v>
      </c>
      <c r="AF76" s="24">
        <f t="shared" si="5"/>
        <v>24060</v>
      </c>
      <c r="AG76" s="25">
        <v>43971</v>
      </c>
      <c r="AH76" s="37">
        <v>43956</v>
      </c>
      <c r="AI76" s="26" t="str">
        <f t="shared" si="6"/>
        <v>～</v>
      </c>
      <c r="AJ76" s="38">
        <f t="shared" si="7"/>
        <v>45781</v>
      </c>
      <c r="AK76" s="21" t="s">
        <v>45</v>
      </c>
      <c r="AL76" s="21" t="s">
        <v>430</v>
      </c>
      <c r="AM76" s="28">
        <v>43956</v>
      </c>
      <c r="AN76" s="21"/>
      <c r="AO76" s="28">
        <v>43991</v>
      </c>
      <c r="AP76" s="23" t="s">
        <v>425</v>
      </c>
      <c r="AQ76" s="40" t="str">
        <f t="shared" si="9"/>
        <v/>
      </c>
    </row>
    <row r="77" spans="1:43" ht="25.5" customHeight="1" x14ac:dyDescent="0.15">
      <c r="A77" s="45">
        <v>74</v>
      </c>
      <c r="B77" s="21" t="s">
        <v>402</v>
      </c>
      <c r="C77" s="22" t="s">
        <v>403</v>
      </c>
      <c r="D77" s="21" t="s">
        <v>404</v>
      </c>
      <c r="E77" s="21" t="s">
        <v>406</v>
      </c>
      <c r="F77" s="22" t="s">
        <v>405</v>
      </c>
      <c r="G77" s="23" t="s">
        <v>407</v>
      </c>
      <c r="H77" s="21" t="s">
        <v>410</v>
      </c>
      <c r="I77" s="21" t="s">
        <v>409</v>
      </c>
      <c r="J77" s="23" t="s">
        <v>408</v>
      </c>
      <c r="K77" s="29" t="s">
        <v>411</v>
      </c>
      <c r="L77" s="29" t="s">
        <v>412</v>
      </c>
      <c r="M77" s="21" t="s">
        <v>413</v>
      </c>
      <c r="N77" s="21" t="s">
        <v>414</v>
      </c>
      <c r="O77" s="23" t="s">
        <v>415</v>
      </c>
      <c r="P77" s="21" t="s">
        <v>416</v>
      </c>
      <c r="Q77" s="23" t="s">
        <v>417</v>
      </c>
      <c r="R77" s="29" t="s">
        <v>418</v>
      </c>
      <c r="S77" s="21" t="s">
        <v>419</v>
      </c>
      <c r="T77" s="21" t="s">
        <v>420</v>
      </c>
      <c r="U77" s="23" t="s">
        <v>421</v>
      </c>
      <c r="V77" s="21" t="s">
        <v>422</v>
      </c>
      <c r="W77" s="23" t="s">
        <v>423</v>
      </c>
      <c r="X77" s="29" t="s">
        <v>411</v>
      </c>
      <c r="Y77" s="21" t="s">
        <v>424</v>
      </c>
      <c r="Z77" s="21" t="s">
        <v>414</v>
      </c>
      <c r="AA77" s="27">
        <v>5</v>
      </c>
      <c r="AB77" s="44" t="str">
        <f t="shared" si="8"/>
        <v>年間</v>
      </c>
      <c r="AC77" s="42"/>
      <c r="AD77" s="21">
        <v>1</v>
      </c>
      <c r="AE77" s="23">
        <v>24060</v>
      </c>
      <c r="AF77" s="24">
        <f t="shared" si="5"/>
        <v>24060</v>
      </c>
      <c r="AG77" s="25">
        <v>43971</v>
      </c>
      <c r="AH77" s="37">
        <v>43956</v>
      </c>
      <c r="AI77" s="26" t="str">
        <f t="shared" si="6"/>
        <v>～</v>
      </c>
      <c r="AJ77" s="38">
        <f t="shared" si="7"/>
        <v>45781</v>
      </c>
      <c r="AK77" s="21" t="s">
        <v>45</v>
      </c>
      <c r="AL77" s="21" t="s">
        <v>431</v>
      </c>
      <c r="AM77" s="28">
        <v>43956</v>
      </c>
      <c r="AN77" s="21"/>
      <c r="AO77" s="28">
        <v>43991</v>
      </c>
      <c r="AP77" s="23" t="s">
        <v>425</v>
      </c>
      <c r="AQ77" s="40" t="str">
        <f t="shared" si="9"/>
        <v/>
      </c>
    </row>
    <row r="78" spans="1:43" ht="25.5" customHeight="1" x14ac:dyDescent="0.15">
      <c r="A78" s="45">
        <v>75</v>
      </c>
      <c r="B78" s="21" t="s">
        <v>402</v>
      </c>
      <c r="C78" s="22" t="s">
        <v>403</v>
      </c>
      <c r="D78" s="21" t="s">
        <v>404</v>
      </c>
      <c r="E78" s="21" t="s">
        <v>406</v>
      </c>
      <c r="F78" s="22" t="s">
        <v>405</v>
      </c>
      <c r="G78" s="23" t="s">
        <v>407</v>
      </c>
      <c r="H78" s="21" t="s">
        <v>410</v>
      </c>
      <c r="I78" s="21" t="s">
        <v>409</v>
      </c>
      <c r="J78" s="23" t="s">
        <v>408</v>
      </c>
      <c r="K78" s="29" t="s">
        <v>411</v>
      </c>
      <c r="L78" s="29" t="s">
        <v>412</v>
      </c>
      <c r="M78" s="21" t="s">
        <v>413</v>
      </c>
      <c r="N78" s="21" t="s">
        <v>414</v>
      </c>
      <c r="O78" s="23" t="s">
        <v>415</v>
      </c>
      <c r="P78" s="21" t="s">
        <v>416</v>
      </c>
      <c r="Q78" s="23" t="s">
        <v>417</v>
      </c>
      <c r="R78" s="29" t="s">
        <v>418</v>
      </c>
      <c r="S78" s="21" t="s">
        <v>419</v>
      </c>
      <c r="T78" s="21" t="s">
        <v>420</v>
      </c>
      <c r="U78" s="23" t="s">
        <v>421</v>
      </c>
      <c r="V78" s="21" t="s">
        <v>422</v>
      </c>
      <c r="W78" s="23" t="s">
        <v>423</v>
      </c>
      <c r="X78" s="29" t="s">
        <v>411</v>
      </c>
      <c r="Y78" s="21" t="s">
        <v>424</v>
      </c>
      <c r="Z78" s="21" t="s">
        <v>414</v>
      </c>
      <c r="AA78" s="27">
        <v>5</v>
      </c>
      <c r="AB78" s="44" t="str">
        <f t="shared" si="8"/>
        <v>年間</v>
      </c>
      <c r="AC78" s="42"/>
      <c r="AD78" s="21">
        <v>1</v>
      </c>
      <c r="AE78" s="23">
        <v>23100</v>
      </c>
      <c r="AF78" s="24">
        <f t="shared" si="5"/>
        <v>23100</v>
      </c>
      <c r="AG78" s="25">
        <v>43971</v>
      </c>
      <c r="AH78" s="37">
        <v>43956</v>
      </c>
      <c r="AI78" s="26" t="str">
        <f t="shared" si="6"/>
        <v>～</v>
      </c>
      <c r="AJ78" s="38">
        <f t="shared" si="7"/>
        <v>45781</v>
      </c>
      <c r="AK78" s="21" t="s">
        <v>438</v>
      </c>
      <c r="AL78" s="21" t="s">
        <v>432</v>
      </c>
      <c r="AM78" s="28">
        <v>43956</v>
      </c>
      <c r="AN78" s="21"/>
      <c r="AO78" s="28">
        <v>43991</v>
      </c>
      <c r="AP78" s="23" t="s">
        <v>425</v>
      </c>
      <c r="AQ78" s="40" t="str">
        <f t="shared" si="9"/>
        <v/>
      </c>
    </row>
    <row r="79" spans="1:43" ht="25.5" customHeight="1" x14ac:dyDescent="0.15">
      <c r="A79" s="45">
        <v>76</v>
      </c>
      <c r="B79" s="21" t="s">
        <v>402</v>
      </c>
      <c r="C79" s="22" t="s">
        <v>403</v>
      </c>
      <c r="D79" s="21" t="s">
        <v>404</v>
      </c>
      <c r="E79" s="21" t="s">
        <v>406</v>
      </c>
      <c r="F79" s="22" t="s">
        <v>405</v>
      </c>
      <c r="G79" s="23" t="s">
        <v>421</v>
      </c>
      <c r="H79" s="21" t="s">
        <v>410</v>
      </c>
      <c r="I79" s="21" t="s">
        <v>409</v>
      </c>
      <c r="J79" s="23" t="s">
        <v>408</v>
      </c>
      <c r="K79" s="29" t="s">
        <v>411</v>
      </c>
      <c r="L79" s="29" t="s">
        <v>412</v>
      </c>
      <c r="M79" s="21" t="s">
        <v>413</v>
      </c>
      <c r="N79" s="21" t="s">
        <v>414</v>
      </c>
      <c r="O79" s="23" t="s">
        <v>415</v>
      </c>
      <c r="P79" s="21" t="s">
        <v>416</v>
      </c>
      <c r="Q79" s="23" t="s">
        <v>417</v>
      </c>
      <c r="R79" s="29" t="s">
        <v>418</v>
      </c>
      <c r="S79" s="21" t="s">
        <v>419</v>
      </c>
      <c r="T79" s="21" t="s">
        <v>420</v>
      </c>
      <c r="U79" s="23" t="s">
        <v>421</v>
      </c>
      <c r="V79" s="21" t="s">
        <v>422</v>
      </c>
      <c r="W79" s="23" t="s">
        <v>423</v>
      </c>
      <c r="X79" s="29" t="s">
        <v>411</v>
      </c>
      <c r="Y79" s="21" t="s">
        <v>424</v>
      </c>
      <c r="Z79" s="21" t="s">
        <v>414</v>
      </c>
      <c r="AA79" s="27">
        <v>5</v>
      </c>
      <c r="AB79" s="44" t="str">
        <f t="shared" si="8"/>
        <v>年間</v>
      </c>
      <c r="AC79" s="42"/>
      <c r="AD79" s="21">
        <v>1</v>
      </c>
      <c r="AE79" s="23">
        <v>116400</v>
      </c>
      <c r="AF79" s="24">
        <f t="shared" si="5"/>
        <v>116400</v>
      </c>
      <c r="AG79" s="25">
        <v>43971</v>
      </c>
      <c r="AH79" s="37">
        <v>43956</v>
      </c>
      <c r="AI79" s="26" t="str">
        <f t="shared" si="6"/>
        <v>～</v>
      </c>
      <c r="AJ79" s="38">
        <f t="shared" si="7"/>
        <v>45781</v>
      </c>
      <c r="AK79" s="21" t="s">
        <v>439</v>
      </c>
      <c r="AL79" s="21" t="s">
        <v>1649</v>
      </c>
      <c r="AM79" s="28">
        <v>43956</v>
      </c>
      <c r="AN79" s="21" t="s">
        <v>274</v>
      </c>
      <c r="AO79" s="28">
        <v>43991</v>
      </c>
      <c r="AP79" s="23" t="s">
        <v>433</v>
      </c>
      <c r="AQ79" s="40">
        <f t="shared" si="9"/>
        <v>44870</v>
      </c>
    </row>
    <row r="80" spans="1:43" ht="25.5" customHeight="1" x14ac:dyDescent="0.15">
      <c r="A80" s="45">
        <v>77</v>
      </c>
      <c r="B80" s="21" t="s">
        <v>509</v>
      </c>
      <c r="C80" s="22" t="s">
        <v>445</v>
      </c>
      <c r="D80" s="21" t="s">
        <v>446</v>
      </c>
      <c r="E80" s="21" t="s">
        <v>510</v>
      </c>
      <c r="F80" s="22" t="s">
        <v>309</v>
      </c>
      <c r="G80" s="23" t="s">
        <v>511</v>
      </c>
      <c r="H80" s="21" t="s">
        <v>512</v>
      </c>
      <c r="I80" s="21" t="s">
        <v>520</v>
      </c>
      <c r="J80" s="23" t="s">
        <v>519</v>
      </c>
      <c r="K80" s="29" t="s">
        <v>515</v>
      </c>
      <c r="L80" s="29" t="s">
        <v>516</v>
      </c>
      <c r="M80" s="21" t="s">
        <v>517</v>
      </c>
      <c r="N80" s="21" t="s">
        <v>518</v>
      </c>
      <c r="O80" s="23" t="s">
        <v>522</v>
      </c>
      <c r="P80" s="21" t="s">
        <v>523</v>
      </c>
      <c r="Q80" s="23" t="s">
        <v>524</v>
      </c>
      <c r="R80" s="29" t="s">
        <v>525</v>
      </c>
      <c r="S80" s="21" t="s">
        <v>526</v>
      </c>
      <c r="T80" s="21" t="s">
        <v>527</v>
      </c>
      <c r="U80" s="23" t="s">
        <v>511</v>
      </c>
      <c r="V80" s="21" t="s">
        <v>512</v>
      </c>
      <c r="W80" s="23" t="s">
        <v>514</v>
      </c>
      <c r="X80" s="29" t="s">
        <v>515</v>
      </c>
      <c r="Y80" s="21" t="s">
        <v>517</v>
      </c>
      <c r="Z80" s="21" t="s">
        <v>518</v>
      </c>
      <c r="AA80" s="27">
        <v>5</v>
      </c>
      <c r="AB80" s="44" t="str">
        <f t="shared" si="8"/>
        <v>年間</v>
      </c>
      <c r="AC80" s="42"/>
      <c r="AD80" s="21">
        <v>1</v>
      </c>
      <c r="AE80" s="23">
        <v>24000</v>
      </c>
      <c r="AF80" s="24">
        <f t="shared" si="5"/>
        <v>24000</v>
      </c>
      <c r="AG80" s="25">
        <v>44002</v>
      </c>
      <c r="AH80" s="37">
        <v>43983</v>
      </c>
      <c r="AI80" s="26" t="str">
        <f t="shared" si="6"/>
        <v>～</v>
      </c>
      <c r="AJ80" s="38">
        <f t="shared" si="7"/>
        <v>45808</v>
      </c>
      <c r="AK80" s="21" t="s">
        <v>540</v>
      </c>
      <c r="AL80" s="21" t="s">
        <v>530</v>
      </c>
      <c r="AM80" s="28">
        <v>43983</v>
      </c>
      <c r="AN80" s="21"/>
      <c r="AO80" s="28">
        <v>43991</v>
      </c>
      <c r="AP80" s="23" t="s">
        <v>528</v>
      </c>
      <c r="AQ80" s="40" t="str">
        <f t="shared" si="9"/>
        <v/>
      </c>
    </row>
    <row r="81" spans="1:43" ht="25.5" customHeight="1" x14ac:dyDescent="0.15">
      <c r="A81" s="45">
        <v>78</v>
      </c>
      <c r="B81" s="21" t="s">
        <v>509</v>
      </c>
      <c r="C81" s="22" t="s">
        <v>445</v>
      </c>
      <c r="D81" s="21" t="s">
        <v>446</v>
      </c>
      <c r="E81" s="21" t="s">
        <v>510</v>
      </c>
      <c r="F81" s="22" t="s">
        <v>309</v>
      </c>
      <c r="G81" s="23" t="s">
        <v>511</v>
      </c>
      <c r="H81" s="21" t="s">
        <v>512</v>
      </c>
      <c r="I81" s="21" t="s">
        <v>520</v>
      </c>
      <c r="J81" s="23" t="s">
        <v>519</v>
      </c>
      <c r="K81" s="29" t="s">
        <v>515</v>
      </c>
      <c r="L81" s="29" t="s">
        <v>516</v>
      </c>
      <c r="M81" s="21" t="s">
        <v>517</v>
      </c>
      <c r="N81" s="21" t="s">
        <v>518</v>
      </c>
      <c r="O81" s="23" t="s">
        <v>522</v>
      </c>
      <c r="P81" s="21" t="s">
        <v>523</v>
      </c>
      <c r="Q81" s="23" t="s">
        <v>524</v>
      </c>
      <c r="R81" s="29" t="s">
        <v>525</v>
      </c>
      <c r="S81" s="21" t="s">
        <v>526</v>
      </c>
      <c r="T81" s="21" t="s">
        <v>527</v>
      </c>
      <c r="U81" s="23" t="s">
        <v>511</v>
      </c>
      <c r="V81" s="21" t="s">
        <v>512</v>
      </c>
      <c r="W81" s="23" t="s">
        <v>514</v>
      </c>
      <c r="X81" s="29" t="s">
        <v>515</v>
      </c>
      <c r="Y81" s="21" t="s">
        <v>517</v>
      </c>
      <c r="Z81" s="21" t="s">
        <v>518</v>
      </c>
      <c r="AA81" s="27">
        <v>5</v>
      </c>
      <c r="AB81" s="44" t="str">
        <f t="shared" si="8"/>
        <v>年間</v>
      </c>
      <c r="AC81" s="42"/>
      <c r="AD81" s="21">
        <v>1</v>
      </c>
      <c r="AE81" s="23">
        <v>24000</v>
      </c>
      <c r="AF81" s="24">
        <f t="shared" si="5"/>
        <v>24000</v>
      </c>
      <c r="AG81" s="25">
        <v>44002</v>
      </c>
      <c r="AH81" s="37">
        <v>43983</v>
      </c>
      <c r="AI81" s="26" t="str">
        <f t="shared" si="6"/>
        <v>～</v>
      </c>
      <c r="AJ81" s="38">
        <f t="shared" si="7"/>
        <v>45808</v>
      </c>
      <c r="AK81" s="21" t="s">
        <v>536</v>
      </c>
      <c r="AL81" s="21" t="s">
        <v>531</v>
      </c>
      <c r="AM81" s="28">
        <v>43983</v>
      </c>
      <c r="AN81" s="21"/>
      <c r="AO81" s="28">
        <v>43991</v>
      </c>
      <c r="AP81" s="23" t="s">
        <v>528</v>
      </c>
      <c r="AQ81" s="40" t="str">
        <f t="shared" si="9"/>
        <v/>
      </c>
    </row>
    <row r="82" spans="1:43" ht="25.5" customHeight="1" x14ac:dyDescent="0.15">
      <c r="A82" s="45">
        <v>79</v>
      </c>
      <c r="B82" s="21" t="s">
        <v>509</v>
      </c>
      <c r="C82" s="22" t="s">
        <v>445</v>
      </c>
      <c r="D82" s="21" t="s">
        <v>446</v>
      </c>
      <c r="E82" s="21" t="s">
        <v>510</v>
      </c>
      <c r="F82" s="22" t="s">
        <v>309</v>
      </c>
      <c r="G82" s="23" t="s">
        <v>511</v>
      </c>
      <c r="H82" s="21" t="s">
        <v>512</v>
      </c>
      <c r="I82" s="21" t="s">
        <v>520</v>
      </c>
      <c r="J82" s="23" t="s">
        <v>519</v>
      </c>
      <c r="K82" s="29" t="s">
        <v>515</v>
      </c>
      <c r="L82" s="29" t="s">
        <v>516</v>
      </c>
      <c r="M82" s="21" t="s">
        <v>517</v>
      </c>
      <c r="N82" s="21" t="s">
        <v>518</v>
      </c>
      <c r="O82" s="23" t="s">
        <v>522</v>
      </c>
      <c r="P82" s="21" t="s">
        <v>523</v>
      </c>
      <c r="Q82" s="23" t="s">
        <v>524</v>
      </c>
      <c r="R82" s="29" t="s">
        <v>525</v>
      </c>
      <c r="S82" s="21" t="s">
        <v>526</v>
      </c>
      <c r="T82" s="21" t="s">
        <v>527</v>
      </c>
      <c r="U82" s="23" t="s">
        <v>511</v>
      </c>
      <c r="V82" s="21" t="s">
        <v>512</v>
      </c>
      <c r="W82" s="23" t="s">
        <v>514</v>
      </c>
      <c r="X82" s="29" t="s">
        <v>515</v>
      </c>
      <c r="Y82" s="21" t="s">
        <v>517</v>
      </c>
      <c r="Z82" s="21" t="s">
        <v>518</v>
      </c>
      <c r="AA82" s="27">
        <v>5</v>
      </c>
      <c r="AB82" s="44" t="str">
        <f t="shared" si="8"/>
        <v>年間</v>
      </c>
      <c r="AC82" s="42"/>
      <c r="AD82" s="21">
        <v>1</v>
      </c>
      <c r="AE82" s="23">
        <v>20220</v>
      </c>
      <c r="AF82" s="24">
        <f t="shared" si="5"/>
        <v>20220</v>
      </c>
      <c r="AG82" s="25">
        <v>44002</v>
      </c>
      <c r="AH82" s="37">
        <v>43983</v>
      </c>
      <c r="AI82" s="26" t="str">
        <f t="shared" si="6"/>
        <v>～</v>
      </c>
      <c r="AJ82" s="38">
        <f t="shared" si="7"/>
        <v>45808</v>
      </c>
      <c r="AK82" s="21" t="s">
        <v>541</v>
      </c>
      <c r="AL82" s="21" t="s">
        <v>532</v>
      </c>
      <c r="AM82" s="28">
        <v>43983</v>
      </c>
      <c r="AN82" s="21"/>
      <c r="AO82" s="28">
        <v>43991</v>
      </c>
      <c r="AP82" s="23" t="s">
        <v>528</v>
      </c>
      <c r="AQ82" s="40" t="str">
        <f t="shared" si="9"/>
        <v/>
      </c>
    </row>
    <row r="83" spans="1:43" ht="25.5" customHeight="1" x14ac:dyDescent="0.15">
      <c r="A83" s="45">
        <v>80</v>
      </c>
      <c r="B83" s="21" t="s">
        <v>509</v>
      </c>
      <c r="C83" s="22" t="s">
        <v>445</v>
      </c>
      <c r="D83" s="21" t="s">
        <v>446</v>
      </c>
      <c r="E83" s="21" t="s">
        <v>510</v>
      </c>
      <c r="F83" s="22" t="s">
        <v>309</v>
      </c>
      <c r="G83" s="23" t="s">
        <v>511</v>
      </c>
      <c r="H83" s="21" t="s">
        <v>512</v>
      </c>
      <c r="I83" s="21" t="s">
        <v>520</v>
      </c>
      <c r="J83" s="23" t="s">
        <v>519</v>
      </c>
      <c r="K83" s="29" t="s">
        <v>515</v>
      </c>
      <c r="L83" s="29" t="s">
        <v>516</v>
      </c>
      <c r="M83" s="21" t="s">
        <v>517</v>
      </c>
      <c r="N83" s="21" t="s">
        <v>518</v>
      </c>
      <c r="O83" s="23" t="s">
        <v>522</v>
      </c>
      <c r="P83" s="21" t="s">
        <v>523</v>
      </c>
      <c r="Q83" s="23" t="s">
        <v>524</v>
      </c>
      <c r="R83" s="29" t="s">
        <v>525</v>
      </c>
      <c r="S83" s="21" t="s">
        <v>526</v>
      </c>
      <c r="T83" s="21" t="s">
        <v>527</v>
      </c>
      <c r="U83" s="23" t="s">
        <v>511</v>
      </c>
      <c r="V83" s="21" t="s">
        <v>512</v>
      </c>
      <c r="W83" s="23" t="s">
        <v>514</v>
      </c>
      <c r="X83" s="29" t="s">
        <v>515</v>
      </c>
      <c r="Y83" s="21" t="s">
        <v>517</v>
      </c>
      <c r="Z83" s="21" t="s">
        <v>518</v>
      </c>
      <c r="AA83" s="27">
        <v>5</v>
      </c>
      <c r="AB83" s="44" t="str">
        <f t="shared" si="8"/>
        <v>年間</v>
      </c>
      <c r="AC83" s="42"/>
      <c r="AD83" s="21">
        <v>1</v>
      </c>
      <c r="AE83" s="23">
        <v>24000</v>
      </c>
      <c r="AF83" s="24">
        <f t="shared" si="5"/>
        <v>24000</v>
      </c>
      <c r="AG83" s="25">
        <v>44002</v>
      </c>
      <c r="AH83" s="37">
        <v>43983</v>
      </c>
      <c r="AI83" s="26" t="str">
        <f t="shared" si="6"/>
        <v>～</v>
      </c>
      <c r="AJ83" s="38">
        <f t="shared" si="7"/>
        <v>45808</v>
      </c>
      <c r="AK83" s="21" t="s">
        <v>529</v>
      </c>
      <c r="AL83" s="21" t="s">
        <v>533</v>
      </c>
      <c r="AM83" s="28">
        <v>43983</v>
      </c>
      <c r="AN83" s="21"/>
      <c r="AO83" s="28">
        <v>43991</v>
      </c>
      <c r="AP83" s="23" t="s">
        <v>528</v>
      </c>
      <c r="AQ83" s="40" t="str">
        <f t="shared" si="9"/>
        <v/>
      </c>
    </row>
    <row r="84" spans="1:43" ht="25.5" customHeight="1" x14ac:dyDescent="0.15">
      <c r="A84" s="45">
        <v>81</v>
      </c>
      <c r="B84" s="21" t="s">
        <v>509</v>
      </c>
      <c r="C84" s="22" t="s">
        <v>445</v>
      </c>
      <c r="D84" s="21" t="s">
        <v>446</v>
      </c>
      <c r="E84" s="21" t="s">
        <v>510</v>
      </c>
      <c r="F84" s="22" t="s">
        <v>309</v>
      </c>
      <c r="G84" s="23" t="s">
        <v>511</v>
      </c>
      <c r="H84" s="21" t="s">
        <v>512</v>
      </c>
      <c r="I84" s="21" t="s">
        <v>520</v>
      </c>
      <c r="J84" s="23" t="s">
        <v>519</v>
      </c>
      <c r="K84" s="29" t="s">
        <v>515</v>
      </c>
      <c r="L84" s="29" t="s">
        <v>516</v>
      </c>
      <c r="M84" s="21" t="s">
        <v>517</v>
      </c>
      <c r="N84" s="21" t="s">
        <v>518</v>
      </c>
      <c r="O84" s="23" t="s">
        <v>522</v>
      </c>
      <c r="P84" s="21" t="s">
        <v>523</v>
      </c>
      <c r="Q84" s="23" t="s">
        <v>524</v>
      </c>
      <c r="R84" s="29" t="s">
        <v>525</v>
      </c>
      <c r="S84" s="21" t="s">
        <v>526</v>
      </c>
      <c r="T84" s="21" t="s">
        <v>527</v>
      </c>
      <c r="U84" s="23" t="s">
        <v>511</v>
      </c>
      <c r="V84" s="21" t="s">
        <v>512</v>
      </c>
      <c r="W84" s="23" t="s">
        <v>514</v>
      </c>
      <c r="X84" s="29" t="s">
        <v>515</v>
      </c>
      <c r="Y84" s="21" t="s">
        <v>517</v>
      </c>
      <c r="Z84" s="21" t="s">
        <v>518</v>
      </c>
      <c r="AA84" s="27">
        <v>5</v>
      </c>
      <c r="AB84" s="44" t="str">
        <f t="shared" si="8"/>
        <v>年間</v>
      </c>
      <c r="AC84" s="42"/>
      <c r="AD84" s="21">
        <v>1</v>
      </c>
      <c r="AE84" s="23">
        <v>24000</v>
      </c>
      <c r="AF84" s="24">
        <f t="shared" si="5"/>
        <v>24000</v>
      </c>
      <c r="AG84" s="25">
        <v>44002</v>
      </c>
      <c r="AH84" s="37">
        <v>43983</v>
      </c>
      <c r="AI84" s="26" t="str">
        <f t="shared" si="6"/>
        <v>～</v>
      </c>
      <c r="AJ84" s="38">
        <f t="shared" si="7"/>
        <v>45808</v>
      </c>
      <c r="AK84" s="21" t="s">
        <v>529</v>
      </c>
      <c r="AL84" s="21" t="s">
        <v>534</v>
      </c>
      <c r="AM84" s="28">
        <v>43983</v>
      </c>
      <c r="AN84" s="21"/>
      <c r="AO84" s="28">
        <v>43991</v>
      </c>
      <c r="AP84" s="23" t="s">
        <v>528</v>
      </c>
      <c r="AQ84" s="40" t="str">
        <f t="shared" si="9"/>
        <v/>
      </c>
    </row>
    <row r="85" spans="1:43" ht="25.5" customHeight="1" x14ac:dyDescent="0.15">
      <c r="A85" s="45">
        <v>82</v>
      </c>
      <c r="B85" s="21" t="s">
        <v>509</v>
      </c>
      <c r="C85" s="22" t="s">
        <v>445</v>
      </c>
      <c r="D85" s="21" t="s">
        <v>446</v>
      </c>
      <c r="E85" s="21" t="s">
        <v>510</v>
      </c>
      <c r="F85" s="22" t="s">
        <v>309</v>
      </c>
      <c r="G85" s="23" t="s">
        <v>511</v>
      </c>
      <c r="H85" s="21" t="s">
        <v>513</v>
      </c>
      <c r="I85" s="21" t="s">
        <v>520</v>
      </c>
      <c r="J85" s="23" t="s">
        <v>521</v>
      </c>
      <c r="K85" s="29" t="s">
        <v>515</v>
      </c>
      <c r="L85" s="29" t="s">
        <v>516</v>
      </c>
      <c r="M85" s="21" t="s">
        <v>517</v>
      </c>
      <c r="N85" s="21" t="s">
        <v>518</v>
      </c>
      <c r="O85" s="23" t="s">
        <v>522</v>
      </c>
      <c r="P85" s="21" t="s">
        <v>523</v>
      </c>
      <c r="Q85" s="23" t="s">
        <v>524</v>
      </c>
      <c r="R85" s="29" t="s">
        <v>525</v>
      </c>
      <c r="S85" s="21" t="s">
        <v>526</v>
      </c>
      <c r="T85" s="21" t="s">
        <v>527</v>
      </c>
      <c r="U85" s="23" t="s">
        <v>511</v>
      </c>
      <c r="V85" s="21" t="s">
        <v>512</v>
      </c>
      <c r="W85" s="23" t="s">
        <v>514</v>
      </c>
      <c r="X85" s="29" t="s">
        <v>515</v>
      </c>
      <c r="Y85" s="21" t="s">
        <v>517</v>
      </c>
      <c r="Z85" s="21" t="s">
        <v>518</v>
      </c>
      <c r="AA85" s="27">
        <v>5</v>
      </c>
      <c r="AB85" s="44" t="str">
        <f t="shared" si="8"/>
        <v>年間</v>
      </c>
      <c r="AC85" s="42"/>
      <c r="AD85" s="21">
        <v>1</v>
      </c>
      <c r="AE85" s="23">
        <v>24000</v>
      </c>
      <c r="AF85" s="24">
        <f t="shared" si="5"/>
        <v>24000</v>
      </c>
      <c r="AG85" s="25">
        <v>44002</v>
      </c>
      <c r="AH85" s="37">
        <v>43983</v>
      </c>
      <c r="AI85" s="26" t="str">
        <f t="shared" si="6"/>
        <v>～</v>
      </c>
      <c r="AJ85" s="38">
        <f t="shared" si="7"/>
        <v>45808</v>
      </c>
      <c r="AK85" s="21" t="s">
        <v>529</v>
      </c>
      <c r="AL85" s="21" t="s">
        <v>535</v>
      </c>
      <c r="AM85" s="28">
        <v>43983</v>
      </c>
      <c r="AN85" s="21"/>
      <c r="AO85" s="28">
        <v>43991</v>
      </c>
      <c r="AP85" s="23" t="s">
        <v>528</v>
      </c>
      <c r="AQ85" s="40" t="str">
        <f t="shared" si="9"/>
        <v/>
      </c>
    </row>
    <row r="86" spans="1:43" ht="25.5" customHeight="1" x14ac:dyDescent="0.15">
      <c r="A86" s="45">
        <v>83</v>
      </c>
      <c r="B86" s="21" t="s">
        <v>509</v>
      </c>
      <c r="C86" s="22" t="s">
        <v>445</v>
      </c>
      <c r="D86" s="21" t="s">
        <v>446</v>
      </c>
      <c r="E86" s="21" t="s">
        <v>510</v>
      </c>
      <c r="F86" s="22" t="s">
        <v>309</v>
      </c>
      <c r="G86" s="23" t="s">
        <v>538</v>
      </c>
      <c r="H86" s="21" t="s">
        <v>512</v>
      </c>
      <c r="I86" s="21" t="s">
        <v>520</v>
      </c>
      <c r="J86" s="23" t="s">
        <v>519</v>
      </c>
      <c r="K86" s="29" t="s">
        <v>515</v>
      </c>
      <c r="L86" s="29" t="s">
        <v>516</v>
      </c>
      <c r="M86" s="21" t="s">
        <v>517</v>
      </c>
      <c r="N86" s="21" t="s">
        <v>518</v>
      </c>
      <c r="O86" s="23" t="s">
        <v>539</v>
      </c>
      <c r="P86" s="21" t="s">
        <v>523</v>
      </c>
      <c r="Q86" s="23" t="s">
        <v>524</v>
      </c>
      <c r="R86" s="29" t="s">
        <v>525</v>
      </c>
      <c r="S86" s="21" t="s">
        <v>526</v>
      </c>
      <c r="T86" s="21" t="s">
        <v>527</v>
      </c>
      <c r="U86" s="23" t="s">
        <v>511</v>
      </c>
      <c r="V86" s="21" t="s">
        <v>512</v>
      </c>
      <c r="W86" s="23" t="s">
        <v>514</v>
      </c>
      <c r="X86" s="29" t="s">
        <v>515</v>
      </c>
      <c r="Y86" s="21" t="s">
        <v>517</v>
      </c>
      <c r="Z86" s="21" t="s">
        <v>518</v>
      </c>
      <c r="AA86" s="27">
        <v>5</v>
      </c>
      <c r="AB86" s="44" t="str">
        <f t="shared" si="8"/>
        <v>年間</v>
      </c>
      <c r="AC86" s="42"/>
      <c r="AD86" s="21">
        <v>1</v>
      </c>
      <c r="AE86" s="23">
        <v>301200</v>
      </c>
      <c r="AF86" s="24">
        <f t="shared" si="5"/>
        <v>301200</v>
      </c>
      <c r="AG86" s="25">
        <v>44002</v>
      </c>
      <c r="AH86" s="37">
        <v>43983</v>
      </c>
      <c r="AI86" s="26" t="str">
        <f t="shared" si="6"/>
        <v>～</v>
      </c>
      <c r="AJ86" s="38">
        <f t="shared" si="7"/>
        <v>45808</v>
      </c>
      <c r="AK86" s="21" t="s">
        <v>542</v>
      </c>
      <c r="AL86" s="21" t="s">
        <v>1650</v>
      </c>
      <c r="AM86" s="28">
        <v>43983</v>
      </c>
      <c r="AN86" s="21" t="s">
        <v>274</v>
      </c>
      <c r="AO86" s="28">
        <v>43991</v>
      </c>
      <c r="AP86" s="23" t="s">
        <v>537</v>
      </c>
      <c r="AQ86" s="40">
        <f t="shared" si="9"/>
        <v>44896</v>
      </c>
    </row>
    <row r="87" spans="1:43" ht="25.5" customHeight="1" x14ac:dyDescent="0.15">
      <c r="A87" s="45">
        <v>84</v>
      </c>
      <c r="B87" s="21" t="s">
        <v>544</v>
      </c>
      <c r="C87" s="22" t="s">
        <v>543</v>
      </c>
      <c r="D87" s="21" t="s">
        <v>545</v>
      </c>
      <c r="E87" s="21" t="s">
        <v>123</v>
      </c>
      <c r="F87" s="22" t="s">
        <v>546</v>
      </c>
      <c r="G87" s="23" t="s">
        <v>547</v>
      </c>
      <c r="H87" s="21" t="s">
        <v>548</v>
      </c>
      <c r="I87" s="21" t="s">
        <v>550</v>
      </c>
      <c r="J87" s="23" t="s">
        <v>549</v>
      </c>
      <c r="K87" s="29" t="s">
        <v>551</v>
      </c>
      <c r="L87" s="29" t="s">
        <v>552</v>
      </c>
      <c r="M87" s="21" t="s">
        <v>553</v>
      </c>
      <c r="N87" s="21"/>
      <c r="O87" s="23" t="s">
        <v>554</v>
      </c>
      <c r="P87" s="21" t="s">
        <v>555</v>
      </c>
      <c r="Q87" s="23" t="s">
        <v>556</v>
      </c>
      <c r="R87" s="29" t="s">
        <v>557</v>
      </c>
      <c r="S87" s="21" t="s">
        <v>558</v>
      </c>
      <c r="T87" s="21" t="s">
        <v>559</v>
      </c>
      <c r="U87" s="23" t="s">
        <v>560</v>
      </c>
      <c r="V87" s="21" t="s">
        <v>561</v>
      </c>
      <c r="W87" s="23" t="s">
        <v>562</v>
      </c>
      <c r="X87" s="29" t="s">
        <v>563</v>
      </c>
      <c r="Y87" s="21" t="s">
        <v>564</v>
      </c>
      <c r="Z87" s="21" t="s">
        <v>559</v>
      </c>
      <c r="AA87" s="27">
        <v>5</v>
      </c>
      <c r="AB87" s="44" t="str">
        <f t="shared" si="8"/>
        <v>年間</v>
      </c>
      <c r="AC87" s="42"/>
      <c r="AD87" s="21">
        <v>1</v>
      </c>
      <c r="AE87" s="23">
        <v>25920</v>
      </c>
      <c r="AF87" s="24">
        <f t="shared" si="5"/>
        <v>25920</v>
      </c>
      <c r="AG87" s="25">
        <v>44002</v>
      </c>
      <c r="AH87" s="37">
        <v>44003</v>
      </c>
      <c r="AI87" s="26" t="str">
        <f t="shared" si="6"/>
        <v>～</v>
      </c>
      <c r="AJ87" s="38">
        <f t="shared" si="7"/>
        <v>45828</v>
      </c>
      <c r="AK87" s="21" t="s">
        <v>572</v>
      </c>
      <c r="AL87" s="21" t="s">
        <v>573</v>
      </c>
      <c r="AM87" s="28">
        <v>44003</v>
      </c>
      <c r="AN87" s="21"/>
      <c r="AO87" s="28">
        <v>43991</v>
      </c>
      <c r="AP87" s="23" t="s">
        <v>565</v>
      </c>
      <c r="AQ87" s="40" t="str">
        <f t="shared" si="9"/>
        <v/>
      </c>
    </row>
    <row r="88" spans="1:43" ht="25.5" customHeight="1" x14ac:dyDescent="0.15">
      <c r="A88" s="45">
        <v>85</v>
      </c>
      <c r="B88" s="21" t="s">
        <v>544</v>
      </c>
      <c r="C88" s="22" t="s">
        <v>543</v>
      </c>
      <c r="D88" s="21" t="s">
        <v>545</v>
      </c>
      <c r="E88" s="21" t="s">
        <v>123</v>
      </c>
      <c r="F88" s="22" t="s">
        <v>546</v>
      </c>
      <c r="G88" s="23" t="s">
        <v>547</v>
      </c>
      <c r="H88" s="21" t="s">
        <v>548</v>
      </c>
      <c r="I88" s="21" t="s">
        <v>550</v>
      </c>
      <c r="J88" s="23" t="s">
        <v>549</v>
      </c>
      <c r="K88" s="29" t="s">
        <v>551</v>
      </c>
      <c r="L88" s="29" t="s">
        <v>552</v>
      </c>
      <c r="M88" s="21" t="s">
        <v>553</v>
      </c>
      <c r="N88" s="21"/>
      <c r="O88" s="23" t="s">
        <v>554</v>
      </c>
      <c r="P88" s="21" t="s">
        <v>555</v>
      </c>
      <c r="Q88" s="23" t="s">
        <v>556</v>
      </c>
      <c r="R88" s="29" t="s">
        <v>557</v>
      </c>
      <c r="S88" s="21" t="s">
        <v>558</v>
      </c>
      <c r="T88" s="21" t="s">
        <v>559</v>
      </c>
      <c r="U88" s="23" t="s">
        <v>560</v>
      </c>
      <c r="V88" s="21" t="s">
        <v>561</v>
      </c>
      <c r="W88" s="23" t="s">
        <v>562</v>
      </c>
      <c r="X88" s="29" t="s">
        <v>563</v>
      </c>
      <c r="Y88" s="21" t="s">
        <v>564</v>
      </c>
      <c r="Z88" s="21" t="s">
        <v>559</v>
      </c>
      <c r="AA88" s="27">
        <v>5</v>
      </c>
      <c r="AB88" s="44" t="str">
        <f t="shared" si="8"/>
        <v>年間</v>
      </c>
      <c r="AC88" s="42"/>
      <c r="AD88" s="21">
        <v>1</v>
      </c>
      <c r="AE88" s="23">
        <v>25920</v>
      </c>
      <c r="AF88" s="24">
        <f t="shared" si="5"/>
        <v>25920</v>
      </c>
      <c r="AG88" s="25">
        <v>44002</v>
      </c>
      <c r="AH88" s="37">
        <v>44003</v>
      </c>
      <c r="AI88" s="26" t="str">
        <f t="shared" si="6"/>
        <v>～</v>
      </c>
      <c r="AJ88" s="38">
        <f t="shared" si="7"/>
        <v>45828</v>
      </c>
      <c r="AK88" s="21" t="s">
        <v>567</v>
      </c>
      <c r="AL88" s="21" t="s">
        <v>574</v>
      </c>
      <c r="AM88" s="28">
        <v>44003</v>
      </c>
      <c r="AN88" s="21"/>
      <c r="AO88" s="28">
        <v>43991</v>
      </c>
      <c r="AP88" s="23" t="s">
        <v>565</v>
      </c>
      <c r="AQ88" s="40" t="str">
        <f t="shared" si="9"/>
        <v/>
      </c>
    </row>
    <row r="89" spans="1:43" ht="25.5" customHeight="1" x14ac:dyDescent="0.15">
      <c r="A89" s="45">
        <v>86</v>
      </c>
      <c r="B89" s="21" t="s">
        <v>544</v>
      </c>
      <c r="C89" s="22" t="s">
        <v>543</v>
      </c>
      <c r="D89" s="21" t="s">
        <v>545</v>
      </c>
      <c r="E89" s="21" t="s">
        <v>123</v>
      </c>
      <c r="F89" s="22" t="s">
        <v>546</v>
      </c>
      <c r="G89" s="23" t="s">
        <v>547</v>
      </c>
      <c r="H89" s="21" t="s">
        <v>548</v>
      </c>
      <c r="I89" s="21" t="s">
        <v>550</v>
      </c>
      <c r="J89" s="23" t="s">
        <v>549</v>
      </c>
      <c r="K89" s="29" t="s">
        <v>551</v>
      </c>
      <c r="L89" s="29" t="s">
        <v>552</v>
      </c>
      <c r="M89" s="21" t="s">
        <v>553</v>
      </c>
      <c r="N89" s="21"/>
      <c r="O89" s="23" t="s">
        <v>554</v>
      </c>
      <c r="P89" s="21" t="s">
        <v>555</v>
      </c>
      <c r="Q89" s="23" t="s">
        <v>556</v>
      </c>
      <c r="R89" s="29" t="s">
        <v>557</v>
      </c>
      <c r="S89" s="21" t="s">
        <v>558</v>
      </c>
      <c r="T89" s="21" t="s">
        <v>559</v>
      </c>
      <c r="U89" s="23" t="s">
        <v>560</v>
      </c>
      <c r="V89" s="21" t="s">
        <v>561</v>
      </c>
      <c r="W89" s="23" t="s">
        <v>562</v>
      </c>
      <c r="X89" s="29" t="s">
        <v>563</v>
      </c>
      <c r="Y89" s="21" t="s">
        <v>564</v>
      </c>
      <c r="Z89" s="21" t="s">
        <v>559</v>
      </c>
      <c r="AA89" s="27">
        <v>5</v>
      </c>
      <c r="AB89" s="44" t="str">
        <f t="shared" si="8"/>
        <v>年間</v>
      </c>
      <c r="AC89" s="42"/>
      <c r="AD89" s="21">
        <v>1</v>
      </c>
      <c r="AE89" s="23">
        <v>105000</v>
      </c>
      <c r="AF89" s="24">
        <f t="shared" si="5"/>
        <v>105000</v>
      </c>
      <c r="AG89" s="25">
        <v>44002</v>
      </c>
      <c r="AH89" s="37">
        <v>44003</v>
      </c>
      <c r="AI89" s="26" t="str">
        <f t="shared" si="6"/>
        <v>～</v>
      </c>
      <c r="AJ89" s="38">
        <f t="shared" si="7"/>
        <v>45828</v>
      </c>
      <c r="AK89" s="21" t="s">
        <v>570</v>
      </c>
      <c r="AL89" s="21" t="s">
        <v>575</v>
      </c>
      <c r="AM89" s="28">
        <v>44003</v>
      </c>
      <c r="AN89" s="21"/>
      <c r="AO89" s="28">
        <v>43991</v>
      </c>
      <c r="AP89" s="23" t="s">
        <v>565</v>
      </c>
      <c r="AQ89" s="40" t="str">
        <f t="shared" si="9"/>
        <v/>
      </c>
    </row>
    <row r="90" spans="1:43" ht="25.5" customHeight="1" x14ac:dyDescent="0.15">
      <c r="A90" s="45">
        <v>87</v>
      </c>
      <c r="B90" s="21" t="s">
        <v>544</v>
      </c>
      <c r="C90" s="22" t="s">
        <v>543</v>
      </c>
      <c r="D90" s="21" t="s">
        <v>545</v>
      </c>
      <c r="E90" s="21" t="s">
        <v>123</v>
      </c>
      <c r="F90" s="22" t="s">
        <v>546</v>
      </c>
      <c r="G90" s="23" t="s">
        <v>568</v>
      </c>
      <c r="H90" s="21" t="s">
        <v>548</v>
      </c>
      <c r="I90" s="21" t="s">
        <v>550</v>
      </c>
      <c r="J90" s="23" t="s">
        <v>549</v>
      </c>
      <c r="K90" s="29" t="s">
        <v>551</v>
      </c>
      <c r="L90" s="29" t="s">
        <v>552</v>
      </c>
      <c r="M90" s="21" t="s">
        <v>553</v>
      </c>
      <c r="N90" s="21"/>
      <c r="O90" s="23" t="s">
        <v>571</v>
      </c>
      <c r="P90" s="21" t="s">
        <v>555</v>
      </c>
      <c r="Q90" s="23" t="s">
        <v>556</v>
      </c>
      <c r="R90" s="29" t="s">
        <v>557</v>
      </c>
      <c r="S90" s="21" t="s">
        <v>558</v>
      </c>
      <c r="T90" s="21" t="s">
        <v>559</v>
      </c>
      <c r="U90" s="23" t="s">
        <v>560</v>
      </c>
      <c r="V90" s="21" t="s">
        <v>561</v>
      </c>
      <c r="W90" s="23" t="s">
        <v>562</v>
      </c>
      <c r="X90" s="29" t="s">
        <v>563</v>
      </c>
      <c r="Y90" s="21" t="s">
        <v>564</v>
      </c>
      <c r="Z90" s="21" t="s">
        <v>559</v>
      </c>
      <c r="AA90" s="27">
        <v>5</v>
      </c>
      <c r="AB90" s="44" t="str">
        <f t="shared" si="8"/>
        <v>年間</v>
      </c>
      <c r="AC90" s="42"/>
      <c r="AD90" s="21">
        <v>1</v>
      </c>
      <c r="AE90" s="23">
        <v>105000</v>
      </c>
      <c r="AF90" s="24">
        <f t="shared" si="5"/>
        <v>105000</v>
      </c>
      <c r="AG90" s="25">
        <v>44002</v>
      </c>
      <c r="AH90" s="37">
        <v>44003</v>
      </c>
      <c r="AI90" s="26" t="str">
        <f t="shared" si="6"/>
        <v>～</v>
      </c>
      <c r="AJ90" s="38">
        <f t="shared" si="7"/>
        <v>45828</v>
      </c>
      <c r="AK90" s="21" t="s">
        <v>566</v>
      </c>
      <c r="AL90" s="21" t="s">
        <v>576</v>
      </c>
      <c r="AM90" s="28">
        <v>44003</v>
      </c>
      <c r="AN90" s="21"/>
      <c r="AO90" s="28">
        <v>43991</v>
      </c>
      <c r="AP90" s="23" t="s">
        <v>569</v>
      </c>
      <c r="AQ90" s="40" t="str">
        <f t="shared" si="9"/>
        <v/>
      </c>
    </row>
    <row r="91" spans="1:43" ht="25.5" customHeight="1" x14ac:dyDescent="0.15">
      <c r="A91" s="45">
        <v>88</v>
      </c>
      <c r="B91" s="21" t="s">
        <v>577</v>
      </c>
      <c r="C91" s="22" t="s">
        <v>578</v>
      </c>
      <c r="D91" s="21" t="s">
        <v>367</v>
      </c>
      <c r="E91" s="21" t="s">
        <v>579</v>
      </c>
      <c r="F91" s="22" t="s">
        <v>580</v>
      </c>
      <c r="G91" s="23" t="s">
        <v>600</v>
      </c>
      <c r="H91" s="21" t="s">
        <v>581</v>
      </c>
      <c r="I91" s="21" t="s">
        <v>583</v>
      </c>
      <c r="J91" s="23" t="s">
        <v>582</v>
      </c>
      <c r="K91" s="29"/>
      <c r="L91" s="29" t="s">
        <v>584</v>
      </c>
      <c r="M91" s="21" t="s">
        <v>586</v>
      </c>
      <c r="N91" s="21"/>
      <c r="O91" s="23" t="s">
        <v>587</v>
      </c>
      <c r="P91" s="21" t="s">
        <v>588</v>
      </c>
      <c r="Q91" s="23" t="s">
        <v>589</v>
      </c>
      <c r="R91" s="29" t="s">
        <v>590</v>
      </c>
      <c r="S91" s="21" t="s">
        <v>586</v>
      </c>
      <c r="T91" s="21" t="s">
        <v>591</v>
      </c>
      <c r="U91" s="23" t="s">
        <v>600</v>
      </c>
      <c r="V91" s="21" t="s">
        <v>581</v>
      </c>
      <c r="W91" s="23" t="s">
        <v>592</v>
      </c>
      <c r="X91" s="29"/>
      <c r="Y91" s="21" t="s">
        <v>585</v>
      </c>
      <c r="Z91" s="21"/>
      <c r="AA91" s="27">
        <v>5</v>
      </c>
      <c r="AB91" s="44" t="str">
        <f t="shared" si="8"/>
        <v>年間</v>
      </c>
      <c r="AC91" s="42"/>
      <c r="AD91" s="21">
        <v>1</v>
      </c>
      <c r="AE91" s="23">
        <v>69600</v>
      </c>
      <c r="AF91" s="24">
        <f t="shared" si="5"/>
        <v>69600</v>
      </c>
      <c r="AG91" s="25">
        <v>44002</v>
      </c>
      <c r="AH91" s="37">
        <v>44013</v>
      </c>
      <c r="AI91" s="26" t="str">
        <f t="shared" si="6"/>
        <v>～</v>
      </c>
      <c r="AJ91" s="38">
        <f t="shared" si="7"/>
        <v>45838</v>
      </c>
      <c r="AK91" s="21" t="s">
        <v>594</v>
      </c>
      <c r="AL91" s="21" t="s">
        <v>1651</v>
      </c>
      <c r="AM91" s="28">
        <v>44013</v>
      </c>
      <c r="AN91" s="21" t="s">
        <v>274</v>
      </c>
      <c r="AO91" s="28">
        <v>43999</v>
      </c>
      <c r="AP91" s="23" t="s">
        <v>593</v>
      </c>
      <c r="AQ91" s="40">
        <f t="shared" si="9"/>
        <v>44927</v>
      </c>
    </row>
    <row r="92" spans="1:43" ht="25.5" customHeight="1" x14ac:dyDescent="0.15">
      <c r="A92" s="45">
        <v>89</v>
      </c>
      <c r="B92" s="21" t="s">
        <v>577</v>
      </c>
      <c r="C92" s="22" t="s">
        <v>578</v>
      </c>
      <c r="D92" s="21" t="s">
        <v>367</v>
      </c>
      <c r="E92" s="21" t="s">
        <v>579</v>
      </c>
      <c r="F92" s="22" t="s">
        <v>580</v>
      </c>
      <c r="G92" s="23" t="s">
        <v>600</v>
      </c>
      <c r="H92" s="21" t="s">
        <v>581</v>
      </c>
      <c r="I92" s="21" t="s">
        <v>583</v>
      </c>
      <c r="J92" s="23" t="s">
        <v>582</v>
      </c>
      <c r="K92" s="29"/>
      <c r="L92" s="29" t="s">
        <v>584</v>
      </c>
      <c r="M92" s="21" t="s">
        <v>586</v>
      </c>
      <c r="N92" s="21"/>
      <c r="O92" s="23" t="s">
        <v>587</v>
      </c>
      <c r="P92" s="21" t="s">
        <v>588</v>
      </c>
      <c r="Q92" s="23" t="s">
        <v>589</v>
      </c>
      <c r="R92" s="29" t="s">
        <v>590</v>
      </c>
      <c r="S92" s="21" t="s">
        <v>586</v>
      </c>
      <c r="T92" s="21" t="s">
        <v>591</v>
      </c>
      <c r="U92" s="23" t="s">
        <v>600</v>
      </c>
      <c r="V92" s="21" t="s">
        <v>581</v>
      </c>
      <c r="W92" s="23" t="s">
        <v>592</v>
      </c>
      <c r="X92" s="29"/>
      <c r="Y92" s="21" t="s">
        <v>585</v>
      </c>
      <c r="Z92" s="21"/>
      <c r="AA92" s="27">
        <v>5</v>
      </c>
      <c r="AB92" s="44" t="str">
        <f t="shared" si="8"/>
        <v>年間</v>
      </c>
      <c r="AC92" s="42"/>
      <c r="AD92" s="21">
        <v>1</v>
      </c>
      <c r="AE92" s="23">
        <v>20940</v>
      </c>
      <c r="AF92" s="24">
        <f t="shared" si="5"/>
        <v>20940</v>
      </c>
      <c r="AG92" s="25">
        <v>44002</v>
      </c>
      <c r="AH92" s="37">
        <v>44013</v>
      </c>
      <c r="AI92" s="26" t="str">
        <f t="shared" si="6"/>
        <v>～</v>
      </c>
      <c r="AJ92" s="38">
        <f t="shared" si="7"/>
        <v>45838</v>
      </c>
      <c r="AK92" s="21" t="s">
        <v>601</v>
      </c>
      <c r="AL92" s="21" t="s">
        <v>595</v>
      </c>
      <c r="AM92" s="28">
        <v>44013</v>
      </c>
      <c r="AN92" s="21"/>
      <c r="AO92" s="28">
        <v>43999</v>
      </c>
      <c r="AP92" s="23" t="s">
        <v>593</v>
      </c>
      <c r="AQ92" s="40" t="str">
        <f t="shared" si="9"/>
        <v/>
      </c>
    </row>
    <row r="93" spans="1:43" ht="25.5" customHeight="1" x14ac:dyDescent="0.15">
      <c r="A93" s="45">
        <v>90</v>
      </c>
      <c r="B93" s="21" t="s">
        <v>577</v>
      </c>
      <c r="C93" s="22" t="s">
        <v>578</v>
      </c>
      <c r="D93" s="21" t="s">
        <v>367</v>
      </c>
      <c r="E93" s="21" t="s">
        <v>579</v>
      </c>
      <c r="F93" s="22" t="s">
        <v>580</v>
      </c>
      <c r="G93" s="23" t="s">
        <v>600</v>
      </c>
      <c r="H93" s="21" t="s">
        <v>581</v>
      </c>
      <c r="I93" s="21" t="s">
        <v>583</v>
      </c>
      <c r="J93" s="23" t="s">
        <v>582</v>
      </c>
      <c r="K93" s="29"/>
      <c r="L93" s="29" t="s">
        <v>584</v>
      </c>
      <c r="M93" s="21" t="s">
        <v>586</v>
      </c>
      <c r="N93" s="21"/>
      <c r="O93" s="23" t="s">
        <v>587</v>
      </c>
      <c r="P93" s="21" t="s">
        <v>588</v>
      </c>
      <c r="Q93" s="23" t="s">
        <v>589</v>
      </c>
      <c r="R93" s="29" t="s">
        <v>590</v>
      </c>
      <c r="S93" s="21" t="s">
        <v>586</v>
      </c>
      <c r="T93" s="21" t="s">
        <v>591</v>
      </c>
      <c r="U93" s="23" t="s">
        <v>600</v>
      </c>
      <c r="V93" s="21" t="s">
        <v>581</v>
      </c>
      <c r="W93" s="23" t="s">
        <v>592</v>
      </c>
      <c r="X93" s="29"/>
      <c r="Y93" s="21" t="s">
        <v>585</v>
      </c>
      <c r="Z93" s="21"/>
      <c r="AA93" s="27">
        <v>5</v>
      </c>
      <c r="AB93" s="44" t="str">
        <f t="shared" si="8"/>
        <v>年間</v>
      </c>
      <c r="AC93" s="42"/>
      <c r="AD93" s="21">
        <v>1</v>
      </c>
      <c r="AE93" s="23">
        <v>20940</v>
      </c>
      <c r="AF93" s="24">
        <f t="shared" si="5"/>
        <v>20940</v>
      </c>
      <c r="AG93" s="25">
        <v>44002</v>
      </c>
      <c r="AH93" s="37">
        <v>44013</v>
      </c>
      <c r="AI93" s="26" t="str">
        <f t="shared" si="6"/>
        <v>～</v>
      </c>
      <c r="AJ93" s="38">
        <f t="shared" si="7"/>
        <v>45838</v>
      </c>
      <c r="AK93" s="21" t="s">
        <v>599</v>
      </c>
      <c r="AL93" s="21" t="s">
        <v>596</v>
      </c>
      <c r="AM93" s="28">
        <v>44013</v>
      </c>
      <c r="AN93" s="21"/>
      <c r="AO93" s="28">
        <v>43999</v>
      </c>
      <c r="AP93" s="23" t="s">
        <v>593</v>
      </c>
      <c r="AQ93" s="40" t="str">
        <f t="shared" si="9"/>
        <v/>
      </c>
    </row>
    <row r="94" spans="1:43" ht="25.5" customHeight="1" x14ac:dyDescent="0.15">
      <c r="A94" s="45">
        <v>91</v>
      </c>
      <c r="B94" s="21" t="s">
        <v>577</v>
      </c>
      <c r="C94" s="22" t="s">
        <v>578</v>
      </c>
      <c r="D94" s="21" t="s">
        <v>367</v>
      </c>
      <c r="E94" s="21" t="s">
        <v>579</v>
      </c>
      <c r="F94" s="22" t="s">
        <v>580</v>
      </c>
      <c r="G94" s="23" t="s">
        <v>600</v>
      </c>
      <c r="H94" s="21" t="s">
        <v>581</v>
      </c>
      <c r="I94" s="21" t="s">
        <v>583</v>
      </c>
      <c r="J94" s="23" t="s">
        <v>582</v>
      </c>
      <c r="K94" s="29"/>
      <c r="L94" s="29" t="s">
        <v>584</v>
      </c>
      <c r="M94" s="21" t="s">
        <v>586</v>
      </c>
      <c r="N94" s="21"/>
      <c r="O94" s="23" t="s">
        <v>587</v>
      </c>
      <c r="P94" s="21" t="s">
        <v>588</v>
      </c>
      <c r="Q94" s="23" t="s">
        <v>589</v>
      </c>
      <c r="R94" s="29" t="s">
        <v>590</v>
      </c>
      <c r="S94" s="21" t="s">
        <v>586</v>
      </c>
      <c r="T94" s="21" t="s">
        <v>591</v>
      </c>
      <c r="U94" s="23" t="s">
        <v>600</v>
      </c>
      <c r="V94" s="21" t="s">
        <v>581</v>
      </c>
      <c r="W94" s="23" t="s">
        <v>592</v>
      </c>
      <c r="X94" s="29"/>
      <c r="Y94" s="21" t="s">
        <v>585</v>
      </c>
      <c r="Z94" s="21"/>
      <c r="AA94" s="27">
        <v>5</v>
      </c>
      <c r="AB94" s="44" t="str">
        <f t="shared" si="8"/>
        <v>年間</v>
      </c>
      <c r="AC94" s="42"/>
      <c r="AD94" s="21">
        <v>1</v>
      </c>
      <c r="AE94" s="23">
        <v>20940</v>
      </c>
      <c r="AF94" s="24">
        <f t="shared" si="5"/>
        <v>20940</v>
      </c>
      <c r="AG94" s="25">
        <v>44002</v>
      </c>
      <c r="AH94" s="37">
        <v>44013</v>
      </c>
      <c r="AI94" s="26" t="str">
        <f t="shared" si="6"/>
        <v>～</v>
      </c>
      <c r="AJ94" s="38">
        <f t="shared" si="7"/>
        <v>45838</v>
      </c>
      <c r="AK94" s="21" t="s">
        <v>599</v>
      </c>
      <c r="AL94" s="21" t="s">
        <v>597</v>
      </c>
      <c r="AM94" s="28">
        <v>44013</v>
      </c>
      <c r="AN94" s="21"/>
      <c r="AO94" s="28">
        <v>43999</v>
      </c>
      <c r="AP94" s="23" t="s">
        <v>593</v>
      </c>
      <c r="AQ94" s="40" t="str">
        <f t="shared" si="9"/>
        <v/>
      </c>
    </row>
    <row r="95" spans="1:43" ht="25.5" customHeight="1" x14ac:dyDescent="0.15">
      <c r="A95" s="45">
        <v>92</v>
      </c>
      <c r="B95" s="21" t="s">
        <v>577</v>
      </c>
      <c r="C95" s="22" t="s">
        <v>578</v>
      </c>
      <c r="D95" s="21" t="s">
        <v>367</v>
      </c>
      <c r="E95" s="21" t="s">
        <v>579</v>
      </c>
      <c r="F95" s="22" t="s">
        <v>580</v>
      </c>
      <c r="G95" s="23" t="s">
        <v>600</v>
      </c>
      <c r="H95" s="21" t="s">
        <v>581</v>
      </c>
      <c r="I95" s="21" t="s">
        <v>583</v>
      </c>
      <c r="J95" s="23" t="s">
        <v>582</v>
      </c>
      <c r="K95" s="29"/>
      <c r="L95" s="29" t="s">
        <v>584</v>
      </c>
      <c r="M95" s="21" t="s">
        <v>586</v>
      </c>
      <c r="N95" s="21"/>
      <c r="O95" s="23" t="s">
        <v>587</v>
      </c>
      <c r="P95" s="21" t="s">
        <v>588</v>
      </c>
      <c r="Q95" s="23" t="s">
        <v>589</v>
      </c>
      <c r="R95" s="29" t="s">
        <v>590</v>
      </c>
      <c r="S95" s="21" t="s">
        <v>586</v>
      </c>
      <c r="T95" s="21" t="s">
        <v>591</v>
      </c>
      <c r="U95" s="23" t="s">
        <v>600</v>
      </c>
      <c r="V95" s="21" t="s">
        <v>581</v>
      </c>
      <c r="W95" s="23" t="s">
        <v>592</v>
      </c>
      <c r="X95" s="29"/>
      <c r="Y95" s="21" t="s">
        <v>585</v>
      </c>
      <c r="Z95" s="21"/>
      <c r="AA95" s="27">
        <v>5</v>
      </c>
      <c r="AB95" s="44" t="str">
        <f t="shared" si="8"/>
        <v>年間</v>
      </c>
      <c r="AC95" s="42"/>
      <c r="AD95" s="21">
        <v>1</v>
      </c>
      <c r="AE95" s="23">
        <v>20940</v>
      </c>
      <c r="AF95" s="24">
        <f t="shared" si="5"/>
        <v>20940</v>
      </c>
      <c r="AG95" s="25">
        <v>44002</v>
      </c>
      <c r="AH95" s="37">
        <v>44013</v>
      </c>
      <c r="AI95" s="26" t="str">
        <f t="shared" si="6"/>
        <v>～</v>
      </c>
      <c r="AJ95" s="38">
        <f t="shared" si="7"/>
        <v>45838</v>
      </c>
      <c r="AK95" s="21" t="s">
        <v>599</v>
      </c>
      <c r="AL95" s="21" t="s">
        <v>598</v>
      </c>
      <c r="AM95" s="28">
        <v>44013</v>
      </c>
      <c r="AN95" s="21"/>
      <c r="AO95" s="28">
        <v>43999</v>
      </c>
      <c r="AP95" s="23" t="s">
        <v>593</v>
      </c>
      <c r="AQ95" s="40" t="str">
        <f t="shared" si="9"/>
        <v/>
      </c>
    </row>
    <row r="96" spans="1:43" ht="25.5" customHeight="1" x14ac:dyDescent="0.15">
      <c r="A96" s="45">
        <v>93</v>
      </c>
      <c r="B96" s="21" t="s">
        <v>602</v>
      </c>
      <c r="C96" s="22" t="s">
        <v>603</v>
      </c>
      <c r="D96" s="21" t="s">
        <v>604</v>
      </c>
      <c r="E96" s="21" t="s">
        <v>123</v>
      </c>
      <c r="F96" s="22" t="s">
        <v>605</v>
      </c>
      <c r="G96" s="23" t="s">
        <v>606</v>
      </c>
      <c r="H96" s="21" t="s">
        <v>607</v>
      </c>
      <c r="I96" s="21" t="s">
        <v>609</v>
      </c>
      <c r="J96" s="23" t="s">
        <v>608</v>
      </c>
      <c r="K96" s="29"/>
      <c r="L96" s="29" t="s">
        <v>612</v>
      </c>
      <c r="M96" s="21" t="s">
        <v>610</v>
      </c>
      <c r="N96" s="21" t="s">
        <v>611</v>
      </c>
      <c r="O96" s="23" t="s">
        <v>613</v>
      </c>
      <c r="P96" s="21" t="s">
        <v>617</v>
      </c>
      <c r="Q96" s="23" t="s">
        <v>614</v>
      </c>
      <c r="R96" s="29"/>
      <c r="S96" s="21" t="s">
        <v>615</v>
      </c>
      <c r="T96" s="21" t="s">
        <v>616</v>
      </c>
      <c r="U96" s="23" t="s">
        <v>606</v>
      </c>
      <c r="V96" s="21" t="s">
        <v>607</v>
      </c>
      <c r="W96" s="23" t="s">
        <v>618</v>
      </c>
      <c r="X96" s="29"/>
      <c r="Y96" s="21" t="s">
        <v>610</v>
      </c>
      <c r="Z96" s="21" t="s">
        <v>611</v>
      </c>
      <c r="AA96" s="27">
        <v>5</v>
      </c>
      <c r="AB96" s="44" t="str">
        <f t="shared" si="8"/>
        <v>年間</v>
      </c>
      <c r="AC96" s="42"/>
      <c r="AD96" s="21">
        <v>1</v>
      </c>
      <c r="AE96" s="23">
        <v>24000</v>
      </c>
      <c r="AF96" s="24">
        <f t="shared" si="5"/>
        <v>24000</v>
      </c>
      <c r="AG96" s="25">
        <v>44002</v>
      </c>
      <c r="AH96" s="37">
        <v>44013</v>
      </c>
      <c r="AI96" s="26" t="str">
        <f t="shared" si="6"/>
        <v>～</v>
      </c>
      <c r="AJ96" s="38">
        <f t="shared" si="7"/>
        <v>45838</v>
      </c>
      <c r="AK96" s="21" t="s">
        <v>626</v>
      </c>
      <c r="AL96" s="21" t="s">
        <v>620</v>
      </c>
      <c r="AM96" s="28">
        <v>44013</v>
      </c>
      <c r="AN96" s="21"/>
      <c r="AO96" s="28">
        <v>43999</v>
      </c>
      <c r="AP96" s="23" t="s">
        <v>619</v>
      </c>
      <c r="AQ96" s="40" t="str">
        <f t="shared" si="9"/>
        <v/>
      </c>
    </row>
    <row r="97" spans="1:43" ht="25.5" customHeight="1" x14ac:dyDescent="0.15">
      <c r="A97" s="45">
        <v>94</v>
      </c>
      <c r="B97" s="21" t="s">
        <v>602</v>
      </c>
      <c r="C97" s="22" t="s">
        <v>603</v>
      </c>
      <c r="D97" s="21" t="s">
        <v>604</v>
      </c>
      <c r="E97" s="21" t="s">
        <v>123</v>
      </c>
      <c r="F97" s="22" t="s">
        <v>605</v>
      </c>
      <c r="G97" s="23" t="s">
        <v>606</v>
      </c>
      <c r="H97" s="21" t="s">
        <v>607</v>
      </c>
      <c r="I97" s="21" t="s">
        <v>609</v>
      </c>
      <c r="J97" s="23" t="s">
        <v>608</v>
      </c>
      <c r="K97" s="29"/>
      <c r="L97" s="29" t="s">
        <v>612</v>
      </c>
      <c r="M97" s="21" t="s">
        <v>610</v>
      </c>
      <c r="N97" s="21" t="s">
        <v>611</v>
      </c>
      <c r="O97" s="23" t="s">
        <v>613</v>
      </c>
      <c r="P97" s="21" t="s">
        <v>617</v>
      </c>
      <c r="Q97" s="23" t="s">
        <v>614</v>
      </c>
      <c r="R97" s="29"/>
      <c r="S97" s="21" t="s">
        <v>615</v>
      </c>
      <c r="T97" s="21" t="s">
        <v>616</v>
      </c>
      <c r="U97" s="23" t="s">
        <v>606</v>
      </c>
      <c r="V97" s="21" t="s">
        <v>607</v>
      </c>
      <c r="W97" s="23" t="s">
        <v>618</v>
      </c>
      <c r="X97" s="29"/>
      <c r="Y97" s="21" t="s">
        <v>610</v>
      </c>
      <c r="Z97" s="21" t="s">
        <v>611</v>
      </c>
      <c r="AA97" s="27">
        <v>5</v>
      </c>
      <c r="AB97" s="44" t="str">
        <f t="shared" si="8"/>
        <v>年間</v>
      </c>
      <c r="AC97" s="42"/>
      <c r="AD97" s="21">
        <v>1</v>
      </c>
      <c r="AE97" s="23">
        <v>24000</v>
      </c>
      <c r="AF97" s="24">
        <f t="shared" si="5"/>
        <v>24000</v>
      </c>
      <c r="AG97" s="25">
        <v>44002</v>
      </c>
      <c r="AH97" s="37">
        <v>44013</v>
      </c>
      <c r="AI97" s="26" t="str">
        <f t="shared" si="6"/>
        <v>～</v>
      </c>
      <c r="AJ97" s="38">
        <f t="shared" si="7"/>
        <v>45838</v>
      </c>
      <c r="AK97" s="21" t="s">
        <v>529</v>
      </c>
      <c r="AL97" s="21" t="s">
        <v>621</v>
      </c>
      <c r="AM97" s="28">
        <v>44013</v>
      </c>
      <c r="AN97" s="21"/>
      <c r="AO97" s="28">
        <v>43999</v>
      </c>
      <c r="AP97" s="23" t="s">
        <v>619</v>
      </c>
      <c r="AQ97" s="40" t="str">
        <f t="shared" si="9"/>
        <v/>
      </c>
    </row>
    <row r="98" spans="1:43" ht="25.5" customHeight="1" x14ac:dyDescent="0.15">
      <c r="A98" s="45">
        <v>95</v>
      </c>
      <c r="B98" s="21" t="s">
        <v>602</v>
      </c>
      <c r="C98" s="22" t="s">
        <v>603</v>
      </c>
      <c r="D98" s="21" t="s">
        <v>604</v>
      </c>
      <c r="E98" s="21" t="s">
        <v>123</v>
      </c>
      <c r="F98" s="22" t="s">
        <v>605</v>
      </c>
      <c r="G98" s="23" t="s">
        <v>606</v>
      </c>
      <c r="H98" s="21" t="s">
        <v>607</v>
      </c>
      <c r="I98" s="21" t="s">
        <v>609</v>
      </c>
      <c r="J98" s="23" t="s">
        <v>608</v>
      </c>
      <c r="K98" s="29"/>
      <c r="L98" s="29" t="s">
        <v>612</v>
      </c>
      <c r="M98" s="21" t="s">
        <v>610</v>
      </c>
      <c r="N98" s="21" t="s">
        <v>611</v>
      </c>
      <c r="O98" s="23" t="s">
        <v>613</v>
      </c>
      <c r="P98" s="21" t="s">
        <v>617</v>
      </c>
      <c r="Q98" s="23" t="s">
        <v>614</v>
      </c>
      <c r="R98" s="29"/>
      <c r="S98" s="21" t="s">
        <v>615</v>
      </c>
      <c r="T98" s="21" t="s">
        <v>616</v>
      </c>
      <c r="U98" s="23" t="s">
        <v>606</v>
      </c>
      <c r="V98" s="21" t="s">
        <v>607</v>
      </c>
      <c r="W98" s="23" t="s">
        <v>618</v>
      </c>
      <c r="X98" s="29"/>
      <c r="Y98" s="21" t="s">
        <v>610</v>
      </c>
      <c r="Z98" s="21" t="s">
        <v>611</v>
      </c>
      <c r="AA98" s="27">
        <v>5</v>
      </c>
      <c r="AB98" s="44" t="str">
        <f t="shared" si="8"/>
        <v>年間</v>
      </c>
      <c r="AC98" s="42"/>
      <c r="AD98" s="21">
        <v>1</v>
      </c>
      <c r="AE98" s="23">
        <v>24000</v>
      </c>
      <c r="AF98" s="24">
        <f t="shared" si="5"/>
        <v>24000</v>
      </c>
      <c r="AG98" s="25">
        <v>44002</v>
      </c>
      <c r="AH98" s="37">
        <v>44013</v>
      </c>
      <c r="AI98" s="26" t="str">
        <f t="shared" si="6"/>
        <v>～</v>
      </c>
      <c r="AJ98" s="38">
        <f t="shared" si="7"/>
        <v>45838</v>
      </c>
      <c r="AK98" s="21" t="s">
        <v>529</v>
      </c>
      <c r="AL98" s="21" t="s">
        <v>622</v>
      </c>
      <c r="AM98" s="28">
        <v>44013</v>
      </c>
      <c r="AN98" s="21"/>
      <c r="AO98" s="28">
        <v>43999</v>
      </c>
      <c r="AP98" s="23" t="s">
        <v>619</v>
      </c>
      <c r="AQ98" s="40" t="str">
        <f t="shared" si="9"/>
        <v/>
      </c>
    </row>
    <row r="99" spans="1:43" ht="25.5" customHeight="1" x14ac:dyDescent="0.15">
      <c r="A99" s="45">
        <v>96</v>
      </c>
      <c r="B99" s="21" t="s">
        <v>602</v>
      </c>
      <c r="C99" s="22" t="s">
        <v>603</v>
      </c>
      <c r="D99" s="21" t="s">
        <v>604</v>
      </c>
      <c r="E99" s="21" t="s">
        <v>123</v>
      </c>
      <c r="F99" s="22" t="s">
        <v>605</v>
      </c>
      <c r="G99" s="23" t="s">
        <v>606</v>
      </c>
      <c r="H99" s="21" t="s">
        <v>607</v>
      </c>
      <c r="I99" s="21" t="s">
        <v>609</v>
      </c>
      <c r="J99" s="23" t="s">
        <v>608</v>
      </c>
      <c r="K99" s="29"/>
      <c r="L99" s="29" t="s">
        <v>612</v>
      </c>
      <c r="M99" s="21" t="s">
        <v>610</v>
      </c>
      <c r="N99" s="21" t="s">
        <v>611</v>
      </c>
      <c r="O99" s="23" t="s">
        <v>613</v>
      </c>
      <c r="P99" s="21" t="s">
        <v>617</v>
      </c>
      <c r="Q99" s="23" t="s">
        <v>614</v>
      </c>
      <c r="R99" s="29"/>
      <c r="S99" s="21" t="s">
        <v>615</v>
      </c>
      <c r="T99" s="21" t="s">
        <v>616</v>
      </c>
      <c r="U99" s="23" t="s">
        <v>606</v>
      </c>
      <c r="V99" s="21" t="s">
        <v>607</v>
      </c>
      <c r="W99" s="23" t="s">
        <v>618</v>
      </c>
      <c r="X99" s="29"/>
      <c r="Y99" s="21" t="s">
        <v>610</v>
      </c>
      <c r="Z99" s="21" t="s">
        <v>611</v>
      </c>
      <c r="AA99" s="27">
        <v>5</v>
      </c>
      <c r="AB99" s="44" t="str">
        <f t="shared" si="8"/>
        <v>年間</v>
      </c>
      <c r="AC99" s="42"/>
      <c r="AD99" s="21">
        <v>1</v>
      </c>
      <c r="AE99" s="23">
        <v>21000</v>
      </c>
      <c r="AF99" s="24">
        <f t="shared" ref="AF99:AF106" si="10">IF(ISBLANK($AE99),"",$AE99*$AD99)</f>
        <v>21000</v>
      </c>
      <c r="AG99" s="25">
        <v>44002</v>
      </c>
      <c r="AH99" s="37">
        <v>44013</v>
      </c>
      <c r="AI99" s="26" t="str">
        <f t="shared" ref="AI99:AI106" si="11">IF(ISBLANK($AH99),"","～")</f>
        <v>～</v>
      </c>
      <c r="AJ99" s="38">
        <f t="shared" ref="AJ99:AJ106" si="12">IF(ISBLANK($AH99),"",DATE(YEAR($AH99)+$AA99,MONTH($AH99),DAY($AH99)-1))</f>
        <v>45838</v>
      </c>
      <c r="AK99" s="21" t="s">
        <v>627</v>
      </c>
      <c r="AL99" s="21" t="s">
        <v>624</v>
      </c>
      <c r="AM99" s="28">
        <v>44013</v>
      </c>
      <c r="AN99" s="21"/>
      <c r="AO99" s="28">
        <v>43999</v>
      </c>
      <c r="AP99" s="23" t="s">
        <v>619</v>
      </c>
      <c r="AQ99" s="40" t="str">
        <f t="shared" si="9"/>
        <v/>
      </c>
    </row>
    <row r="100" spans="1:43" ht="25.5" customHeight="1" x14ac:dyDescent="0.15">
      <c r="A100" s="45">
        <v>97</v>
      </c>
      <c r="B100" s="21" t="s">
        <v>602</v>
      </c>
      <c r="C100" s="22" t="s">
        <v>603</v>
      </c>
      <c r="D100" s="21" t="s">
        <v>604</v>
      </c>
      <c r="E100" s="21" t="s">
        <v>123</v>
      </c>
      <c r="F100" s="22" t="s">
        <v>605</v>
      </c>
      <c r="G100" s="23" t="s">
        <v>606</v>
      </c>
      <c r="H100" s="21" t="s">
        <v>607</v>
      </c>
      <c r="I100" s="21" t="s">
        <v>609</v>
      </c>
      <c r="J100" s="23" t="s">
        <v>608</v>
      </c>
      <c r="K100" s="29"/>
      <c r="L100" s="29" t="s">
        <v>612</v>
      </c>
      <c r="M100" s="21" t="s">
        <v>610</v>
      </c>
      <c r="N100" s="21" t="s">
        <v>611</v>
      </c>
      <c r="O100" s="23" t="s">
        <v>613</v>
      </c>
      <c r="P100" s="21" t="s">
        <v>617</v>
      </c>
      <c r="Q100" s="23" t="s">
        <v>614</v>
      </c>
      <c r="R100" s="29"/>
      <c r="S100" s="21" t="s">
        <v>615</v>
      </c>
      <c r="T100" s="21" t="s">
        <v>616</v>
      </c>
      <c r="U100" s="23" t="s">
        <v>606</v>
      </c>
      <c r="V100" s="21" t="s">
        <v>607</v>
      </c>
      <c r="W100" s="23" t="s">
        <v>618</v>
      </c>
      <c r="X100" s="29"/>
      <c r="Y100" s="21" t="s">
        <v>610</v>
      </c>
      <c r="Z100" s="21" t="s">
        <v>611</v>
      </c>
      <c r="AA100" s="27">
        <v>5</v>
      </c>
      <c r="AB100" s="44" t="str">
        <f t="shared" si="8"/>
        <v>年間</v>
      </c>
      <c r="AC100" s="42"/>
      <c r="AD100" s="21">
        <v>1</v>
      </c>
      <c r="AE100" s="23">
        <v>21000</v>
      </c>
      <c r="AF100" s="24">
        <f t="shared" si="10"/>
        <v>21000</v>
      </c>
      <c r="AG100" s="25">
        <v>44002</v>
      </c>
      <c r="AH100" s="37">
        <v>44013</v>
      </c>
      <c r="AI100" s="26" t="str">
        <f t="shared" si="11"/>
        <v>～</v>
      </c>
      <c r="AJ100" s="38">
        <f t="shared" si="12"/>
        <v>45838</v>
      </c>
      <c r="AK100" s="21" t="s">
        <v>623</v>
      </c>
      <c r="AL100" s="21" t="s">
        <v>625</v>
      </c>
      <c r="AM100" s="28">
        <v>44013</v>
      </c>
      <c r="AN100" s="21"/>
      <c r="AO100" s="28">
        <v>43999</v>
      </c>
      <c r="AP100" s="23" t="s">
        <v>619</v>
      </c>
      <c r="AQ100" s="40" t="str">
        <f t="shared" si="9"/>
        <v/>
      </c>
    </row>
    <row r="101" spans="1:43" ht="25.5" customHeight="1" x14ac:dyDescent="0.15">
      <c r="A101" s="45">
        <v>98</v>
      </c>
      <c r="B101" s="21" t="s">
        <v>602</v>
      </c>
      <c r="C101" s="22" t="s">
        <v>603</v>
      </c>
      <c r="D101" s="21" t="s">
        <v>604</v>
      </c>
      <c r="E101" s="21" t="s">
        <v>123</v>
      </c>
      <c r="F101" s="22" t="s">
        <v>605</v>
      </c>
      <c r="G101" s="23" t="s">
        <v>606</v>
      </c>
      <c r="H101" s="21" t="s">
        <v>607</v>
      </c>
      <c r="I101" s="21" t="s">
        <v>609</v>
      </c>
      <c r="J101" s="23" t="s">
        <v>608</v>
      </c>
      <c r="K101" s="29"/>
      <c r="L101" s="29" t="s">
        <v>612</v>
      </c>
      <c r="M101" s="21" t="s">
        <v>610</v>
      </c>
      <c r="N101" s="21" t="s">
        <v>611</v>
      </c>
      <c r="O101" s="23" t="s">
        <v>613</v>
      </c>
      <c r="P101" s="21" t="s">
        <v>617</v>
      </c>
      <c r="Q101" s="23" t="s">
        <v>614</v>
      </c>
      <c r="R101" s="29"/>
      <c r="S101" s="21" t="s">
        <v>615</v>
      </c>
      <c r="T101" s="21" t="s">
        <v>616</v>
      </c>
      <c r="U101" s="23" t="s">
        <v>606</v>
      </c>
      <c r="V101" s="21" t="s">
        <v>607</v>
      </c>
      <c r="W101" s="23" t="s">
        <v>618</v>
      </c>
      <c r="X101" s="29"/>
      <c r="Y101" s="21" t="s">
        <v>610</v>
      </c>
      <c r="Z101" s="21" t="s">
        <v>611</v>
      </c>
      <c r="AA101" s="27">
        <v>5</v>
      </c>
      <c r="AB101" s="44" t="str">
        <f t="shared" si="8"/>
        <v>年間</v>
      </c>
      <c r="AC101" s="42"/>
      <c r="AD101" s="21">
        <v>1</v>
      </c>
      <c r="AE101" s="23">
        <v>116400</v>
      </c>
      <c r="AF101" s="24">
        <f t="shared" si="10"/>
        <v>116400</v>
      </c>
      <c r="AG101" s="25">
        <v>44002</v>
      </c>
      <c r="AH101" s="37">
        <v>44013</v>
      </c>
      <c r="AI101" s="26" t="str">
        <f t="shared" si="11"/>
        <v>～</v>
      </c>
      <c r="AJ101" s="38">
        <f t="shared" si="12"/>
        <v>45838</v>
      </c>
      <c r="AK101" s="21" t="s">
        <v>628</v>
      </c>
      <c r="AL101" s="21" t="s">
        <v>1652</v>
      </c>
      <c r="AM101" s="28">
        <v>44013</v>
      </c>
      <c r="AN101" s="21" t="s">
        <v>274</v>
      </c>
      <c r="AO101" s="28">
        <v>43999</v>
      </c>
      <c r="AP101" s="23" t="s">
        <v>619</v>
      </c>
      <c r="AQ101" s="40">
        <f t="shared" si="9"/>
        <v>44927</v>
      </c>
    </row>
    <row r="102" spans="1:43" ht="25.5" customHeight="1" x14ac:dyDescent="0.15">
      <c r="A102" s="45">
        <v>99</v>
      </c>
      <c r="B102" s="21" t="s">
        <v>630</v>
      </c>
      <c r="C102" s="22" t="s">
        <v>632</v>
      </c>
      <c r="D102" s="21" t="s">
        <v>633</v>
      </c>
      <c r="E102" s="21" t="s">
        <v>123</v>
      </c>
      <c r="F102" s="22" t="s">
        <v>309</v>
      </c>
      <c r="G102" s="23" t="s">
        <v>634</v>
      </c>
      <c r="H102" s="21" t="s">
        <v>636</v>
      </c>
      <c r="I102" s="21" t="s">
        <v>637</v>
      </c>
      <c r="J102" s="23" t="s">
        <v>635</v>
      </c>
      <c r="K102" s="29"/>
      <c r="L102" s="29"/>
      <c r="M102" s="21"/>
      <c r="N102" s="21"/>
      <c r="O102" s="23" t="s">
        <v>648</v>
      </c>
      <c r="P102" s="21" t="s">
        <v>650</v>
      </c>
      <c r="Q102" s="23" t="s">
        <v>649</v>
      </c>
      <c r="R102" s="29" t="s">
        <v>651</v>
      </c>
      <c r="S102" s="21" t="s">
        <v>652</v>
      </c>
      <c r="T102" s="21" t="s">
        <v>653</v>
      </c>
      <c r="U102" s="23" t="s">
        <v>638</v>
      </c>
      <c r="V102" s="21" t="s">
        <v>640</v>
      </c>
      <c r="W102" s="23" t="s">
        <v>639</v>
      </c>
      <c r="X102" s="29" t="s">
        <v>641</v>
      </c>
      <c r="Y102" s="21" t="s">
        <v>642</v>
      </c>
      <c r="Z102" s="21" t="s">
        <v>643</v>
      </c>
      <c r="AA102" s="27">
        <v>5</v>
      </c>
      <c r="AB102" s="44" t="str">
        <f t="shared" si="8"/>
        <v>年間</v>
      </c>
      <c r="AC102" s="42"/>
      <c r="AD102" s="21">
        <v>1</v>
      </c>
      <c r="AE102" s="23">
        <v>21180</v>
      </c>
      <c r="AF102" s="24">
        <f t="shared" si="10"/>
        <v>21180</v>
      </c>
      <c r="AG102" s="25">
        <v>44002</v>
      </c>
      <c r="AH102" s="37">
        <v>43979</v>
      </c>
      <c r="AI102" s="26" t="str">
        <f t="shared" si="11"/>
        <v>～</v>
      </c>
      <c r="AJ102" s="38">
        <f t="shared" si="12"/>
        <v>45804</v>
      </c>
      <c r="AK102" s="21" t="s">
        <v>654</v>
      </c>
      <c r="AL102" s="21" t="s">
        <v>644</v>
      </c>
      <c r="AM102" s="28">
        <v>43979</v>
      </c>
      <c r="AN102" s="21"/>
      <c r="AO102" s="28">
        <v>44005</v>
      </c>
      <c r="AP102" s="23" t="s">
        <v>631</v>
      </c>
      <c r="AQ102" s="40" t="str">
        <f t="shared" si="9"/>
        <v/>
      </c>
    </row>
    <row r="103" spans="1:43" ht="25.5" customHeight="1" x14ac:dyDescent="0.15">
      <c r="A103" s="45">
        <v>100</v>
      </c>
      <c r="B103" s="21" t="s">
        <v>630</v>
      </c>
      <c r="C103" s="22" t="s">
        <v>632</v>
      </c>
      <c r="D103" s="21" t="s">
        <v>633</v>
      </c>
      <c r="E103" s="21" t="s">
        <v>123</v>
      </c>
      <c r="F103" s="22" t="s">
        <v>309</v>
      </c>
      <c r="G103" s="23" t="s">
        <v>634</v>
      </c>
      <c r="H103" s="21" t="s">
        <v>636</v>
      </c>
      <c r="I103" s="21" t="s">
        <v>637</v>
      </c>
      <c r="J103" s="23" t="s">
        <v>635</v>
      </c>
      <c r="K103" s="29"/>
      <c r="L103" s="29"/>
      <c r="M103" s="21"/>
      <c r="N103" s="21"/>
      <c r="O103" s="23" t="s">
        <v>648</v>
      </c>
      <c r="P103" s="21" t="s">
        <v>650</v>
      </c>
      <c r="Q103" s="23" t="s">
        <v>649</v>
      </c>
      <c r="R103" s="29" t="s">
        <v>651</v>
      </c>
      <c r="S103" s="21" t="s">
        <v>652</v>
      </c>
      <c r="T103" s="21" t="s">
        <v>653</v>
      </c>
      <c r="U103" s="23" t="s">
        <v>638</v>
      </c>
      <c r="V103" s="21" t="s">
        <v>640</v>
      </c>
      <c r="W103" s="23" t="s">
        <v>639</v>
      </c>
      <c r="X103" s="29" t="s">
        <v>641</v>
      </c>
      <c r="Y103" s="21" t="s">
        <v>642</v>
      </c>
      <c r="Z103" s="21" t="s">
        <v>643</v>
      </c>
      <c r="AA103" s="27">
        <v>5</v>
      </c>
      <c r="AB103" s="44" t="str">
        <f t="shared" si="8"/>
        <v>年間</v>
      </c>
      <c r="AC103" s="42"/>
      <c r="AD103" s="21">
        <v>1</v>
      </c>
      <c r="AE103" s="23">
        <v>21180</v>
      </c>
      <c r="AF103" s="24">
        <f t="shared" si="10"/>
        <v>21180</v>
      </c>
      <c r="AG103" s="25">
        <v>44002</v>
      </c>
      <c r="AH103" s="37">
        <v>43979</v>
      </c>
      <c r="AI103" s="26" t="str">
        <f t="shared" si="11"/>
        <v>～</v>
      </c>
      <c r="AJ103" s="38">
        <f t="shared" si="12"/>
        <v>45804</v>
      </c>
      <c r="AK103" s="21" t="s">
        <v>654</v>
      </c>
      <c r="AL103" s="21" t="s">
        <v>645</v>
      </c>
      <c r="AM103" s="28">
        <v>43979</v>
      </c>
      <c r="AN103" s="21"/>
      <c r="AO103" s="28">
        <v>44005</v>
      </c>
      <c r="AP103" s="23" t="s">
        <v>631</v>
      </c>
      <c r="AQ103" s="40" t="str">
        <f t="shared" si="9"/>
        <v/>
      </c>
    </row>
    <row r="104" spans="1:43" ht="25.5" customHeight="1" x14ac:dyDescent="0.15">
      <c r="A104" s="45">
        <v>101</v>
      </c>
      <c r="B104" s="21" t="s">
        <v>630</v>
      </c>
      <c r="C104" s="22" t="s">
        <v>632</v>
      </c>
      <c r="D104" s="21" t="s">
        <v>633</v>
      </c>
      <c r="E104" s="21" t="s">
        <v>123</v>
      </c>
      <c r="F104" s="22" t="s">
        <v>309</v>
      </c>
      <c r="G104" s="23" t="s">
        <v>634</v>
      </c>
      <c r="H104" s="21" t="s">
        <v>636</v>
      </c>
      <c r="I104" s="21" t="s">
        <v>637</v>
      </c>
      <c r="J104" s="23" t="s">
        <v>635</v>
      </c>
      <c r="K104" s="29"/>
      <c r="L104" s="29"/>
      <c r="M104" s="21"/>
      <c r="N104" s="21"/>
      <c r="O104" s="23" t="s">
        <v>648</v>
      </c>
      <c r="P104" s="21" t="s">
        <v>650</v>
      </c>
      <c r="Q104" s="23" t="s">
        <v>649</v>
      </c>
      <c r="R104" s="29" t="s">
        <v>651</v>
      </c>
      <c r="S104" s="21" t="s">
        <v>652</v>
      </c>
      <c r="T104" s="21" t="s">
        <v>653</v>
      </c>
      <c r="U104" s="23" t="s">
        <v>638</v>
      </c>
      <c r="V104" s="21" t="s">
        <v>640</v>
      </c>
      <c r="W104" s="23" t="s">
        <v>639</v>
      </c>
      <c r="X104" s="29" t="s">
        <v>641</v>
      </c>
      <c r="Y104" s="21" t="s">
        <v>642</v>
      </c>
      <c r="Z104" s="21" t="s">
        <v>643</v>
      </c>
      <c r="AA104" s="27">
        <v>5</v>
      </c>
      <c r="AB104" s="44" t="str">
        <f t="shared" ref="AB104:AB106" si="13">IF(ISBLANK($AA104),"","年間")</f>
        <v>年間</v>
      </c>
      <c r="AC104" s="42"/>
      <c r="AD104" s="21">
        <v>1</v>
      </c>
      <c r="AE104" s="23">
        <v>21180</v>
      </c>
      <c r="AF104" s="24">
        <f t="shared" si="10"/>
        <v>21180</v>
      </c>
      <c r="AG104" s="25">
        <v>44002</v>
      </c>
      <c r="AH104" s="37">
        <v>43979</v>
      </c>
      <c r="AI104" s="26" t="str">
        <f t="shared" si="11"/>
        <v>～</v>
      </c>
      <c r="AJ104" s="38">
        <f t="shared" si="12"/>
        <v>45804</v>
      </c>
      <c r="AK104" s="21" t="s">
        <v>654</v>
      </c>
      <c r="AL104" s="21" t="s">
        <v>646</v>
      </c>
      <c r="AM104" s="28">
        <v>43979</v>
      </c>
      <c r="AN104" s="21"/>
      <c r="AO104" s="28">
        <v>44005</v>
      </c>
      <c r="AP104" s="23" t="s">
        <v>631</v>
      </c>
      <c r="AQ104" s="40" t="str">
        <f t="shared" si="9"/>
        <v/>
      </c>
    </row>
    <row r="105" spans="1:43" ht="25.5" customHeight="1" x14ac:dyDescent="0.15">
      <c r="A105" s="45">
        <v>102</v>
      </c>
      <c r="B105" s="21" t="s">
        <v>712</v>
      </c>
      <c r="C105" s="22" t="s">
        <v>632</v>
      </c>
      <c r="D105" s="21" t="s">
        <v>633</v>
      </c>
      <c r="E105" s="21" t="s">
        <v>123</v>
      </c>
      <c r="F105" s="22" t="s">
        <v>309</v>
      </c>
      <c r="G105" s="23" t="s">
        <v>634</v>
      </c>
      <c r="H105" s="21" t="s">
        <v>636</v>
      </c>
      <c r="I105" s="21" t="s">
        <v>637</v>
      </c>
      <c r="J105" s="23" t="s">
        <v>635</v>
      </c>
      <c r="K105" s="29"/>
      <c r="L105" s="29"/>
      <c r="M105" s="21"/>
      <c r="N105" s="21"/>
      <c r="O105" s="23" t="s">
        <v>648</v>
      </c>
      <c r="P105" s="21" t="s">
        <v>650</v>
      </c>
      <c r="Q105" s="23" t="s">
        <v>649</v>
      </c>
      <c r="R105" s="29" t="s">
        <v>651</v>
      </c>
      <c r="S105" s="21" t="s">
        <v>652</v>
      </c>
      <c r="T105" s="21" t="s">
        <v>653</v>
      </c>
      <c r="U105" s="23" t="s">
        <v>638</v>
      </c>
      <c r="V105" s="21" t="s">
        <v>640</v>
      </c>
      <c r="W105" s="23" t="s">
        <v>639</v>
      </c>
      <c r="X105" s="29" t="s">
        <v>641</v>
      </c>
      <c r="Y105" s="21" t="s">
        <v>642</v>
      </c>
      <c r="Z105" s="21" t="s">
        <v>643</v>
      </c>
      <c r="AA105" s="27">
        <v>5</v>
      </c>
      <c r="AB105" s="44" t="str">
        <f t="shared" si="13"/>
        <v>年間</v>
      </c>
      <c r="AC105" s="42"/>
      <c r="AD105" s="21">
        <v>1</v>
      </c>
      <c r="AE105" s="23">
        <v>24000</v>
      </c>
      <c r="AF105" s="24">
        <f t="shared" si="10"/>
        <v>24000</v>
      </c>
      <c r="AG105" s="25">
        <v>44002</v>
      </c>
      <c r="AH105" s="37">
        <v>43979</v>
      </c>
      <c r="AI105" s="26" t="str">
        <f t="shared" si="11"/>
        <v>～</v>
      </c>
      <c r="AJ105" s="38">
        <f t="shared" si="12"/>
        <v>45804</v>
      </c>
      <c r="AK105" s="21" t="s">
        <v>655</v>
      </c>
      <c r="AL105" s="21" t="s">
        <v>647</v>
      </c>
      <c r="AM105" s="28">
        <v>43979</v>
      </c>
      <c r="AN105" s="21"/>
      <c r="AO105" s="28">
        <v>44005</v>
      </c>
      <c r="AP105" s="23" t="s">
        <v>631</v>
      </c>
      <c r="AQ105" s="40" t="str">
        <f t="shared" si="9"/>
        <v/>
      </c>
    </row>
    <row r="106" spans="1:43" ht="25.5" customHeight="1" x14ac:dyDescent="0.15">
      <c r="A106" s="45">
        <v>103</v>
      </c>
      <c r="B106" s="21" t="s">
        <v>657</v>
      </c>
      <c r="C106" s="22" t="s">
        <v>632</v>
      </c>
      <c r="D106" s="21" t="s">
        <v>633</v>
      </c>
      <c r="E106" s="21" t="s">
        <v>123</v>
      </c>
      <c r="F106" s="22" t="s">
        <v>309</v>
      </c>
      <c r="G106" s="23" t="s">
        <v>634</v>
      </c>
      <c r="H106" s="21" t="s">
        <v>636</v>
      </c>
      <c r="I106" s="21" t="s">
        <v>637</v>
      </c>
      <c r="J106" s="23" t="s">
        <v>635</v>
      </c>
      <c r="K106" s="29"/>
      <c r="L106" s="29"/>
      <c r="M106" s="21"/>
      <c r="N106" s="21"/>
      <c r="O106" s="23" t="s">
        <v>648</v>
      </c>
      <c r="P106" s="21" t="s">
        <v>650</v>
      </c>
      <c r="Q106" s="23" t="s">
        <v>649</v>
      </c>
      <c r="R106" s="29" t="s">
        <v>651</v>
      </c>
      <c r="S106" s="21" t="s">
        <v>652</v>
      </c>
      <c r="T106" s="21" t="s">
        <v>653</v>
      </c>
      <c r="U106" s="23" t="s">
        <v>638</v>
      </c>
      <c r="V106" s="21" t="s">
        <v>640</v>
      </c>
      <c r="W106" s="23" t="s">
        <v>639</v>
      </c>
      <c r="X106" s="29" t="s">
        <v>641</v>
      </c>
      <c r="Y106" s="21" t="s">
        <v>642</v>
      </c>
      <c r="Z106" s="21" t="s">
        <v>643</v>
      </c>
      <c r="AA106" s="27">
        <v>5</v>
      </c>
      <c r="AB106" s="44" t="str">
        <f t="shared" si="13"/>
        <v>年間</v>
      </c>
      <c r="AC106" s="42"/>
      <c r="AD106" s="21">
        <v>1</v>
      </c>
      <c r="AE106" s="23">
        <v>113400</v>
      </c>
      <c r="AF106" s="24">
        <f t="shared" si="10"/>
        <v>113400</v>
      </c>
      <c r="AG106" s="25">
        <v>44002</v>
      </c>
      <c r="AH106" s="37">
        <v>43979</v>
      </c>
      <c r="AI106" s="26" t="str">
        <f t="shared" si="11"/>
        <v>～</v>
      </c>
      <c r="AJ106" s="38">
        <f t="shared" si="12"/>
        <v>45804</v>
      </c>
      <c r="AK106" s="21" t="s">
        <v>656</v>
      </c>
      <c r="AL106" s="21" t="s">
        <v>1653</v>
      </c>
      <c r="AM106" s="28">
        <v>43979</v>
      </c>
      <c r="AN106" s="21" t="s">
        <v>274</v>
      </c>
      <c r="AO106" s="28">
        <v>44005</v>
      </c>
      <c r="AP106" s="23" t="s">
        <v>631</v>
      </c>
      <c r="AQ106" s="40">
        <f t="shared" si="9"/>
        <v>44893</v>
      </c>
    </row>
    <row r="107" spans="1:43" ht="25.5" customHeight="1" x14ac:dyDescent="0.15">
      <c r="A107" s="45">
        <v>104</v>
      </c>
      <c r="B107" s="21" t="s">
        <v>658</v>
      </c>
      <c r="C107" s="22" t="s">
        <v>659</v>
      </c>
      <c r="D107" s="21" t="s">
        <v>660</v>
      </c>
      <c r="E107" s="21" t="s">
        <v>123</v>
      </c>
      <c r="F107" s="22" t="s">
        <v>849</v>
      </c>
      <c r="G107" s="23" t="s">
        <v>661</v>
      </c>
      <c r="H107" s="21" t="s">
        <v>663</v>
      </c>
      <c r="I107" s="21" t="s">
        <v>664</v>
      </c>
      <c r="J107" s="23" t="s">
        <v>662</v>
      </c>
      <c r="K107" s="29" t="s">
        <v>665</v>
      </c>
      <c r="L107" s="29" t="s">
        <v>666</v>
      </c>
      <c r="M107" s="21" t="s">
        <v>667</v>
      </c>
      <c r="N107" s="21"/>
      <c r="O107" s="23" t="s">
        <v>668</v>
      </c>
      <c r="P107" s="21" t="s">
        <v>670</v>
      </c>
      <c r="Q107" s="23" t="s">
        <v>669</v>
      </c>
      <c r="R107" s="29" t="s">
        <v>671</v>
      </c>
      <c r="S107" s="21" t="s">
        <v>672</v>
      </c>
      <c r="T107" s="21" t="s">
        <v>673</v>
      </c>
      <c r="U107" s="23" t="s">
        <v>661</v>
      </c>
      <c r="V107" s="21" t="s">
        <v>663</v>
      </c>
      <c r="W107" s="23" t="s">
        <v>674</v>
      </c>
      <c r="X107" s="29" t="s">
        <v>665</v>
      </c>
      <c r="Y107" s="21" t="s">
        <v>667</v>
      </c>
      <c r="Z107" s="21" t="s">
        <v>675</v>
      </c>
      <c r="AA107" s="27">
        <v>5</v>
      </c>
      <c r="AB107" s="44" t="str">
        <f t="shared" ref="AB107:AB170" si="14">IF(ISBLANK($AA107),"","年間")</f>
        <v>年間</v>
      </c>
      <c r="AC107" s="42"/>
      <c r="AD107" s="21">
        <v>1</v>
      </c>
      <c r="AE107" s="23">
        <v>429600</v>
      </c>
      <c r="AF107" s="24">
        <f t="shared" ref="AF107:AF170" si="15">IF(ISBLANK($AE107),"",$AE107*$AD107)</f>
        <v>429600</v>
      </c>
      <c r="AG107" s="25">
        <v>44032</v>
      </c>
      <c r="AH107" s="37">
        <v>44013</v>
      </c>
      <c r="AI107" s="26" t="str">
        <f t="shared" ref="AI107:AI170" si="16">IF(ISBLANK($AH107),"","～")</f>
        <v>～</v>
      </c>
      <c r="AJ107" s="38">
        <f t="shared" ref="AJ107:AJ170" si="17">IF(ISBLANK($AH107),"",DATE(YEAR($AH107)+$AA107,MONTH($AH107),DAY($AH107)-1))</f>
        <v>45838</v>
      </c>
      <c r="AK107" s="21" t="s">
        <v>676</v>
      </c>
      <c r="AL107" s="21" t="s">
        <v>1654</v>
      </c>
      <c r="AM107" s="28">
        <v>44013</v>
      </c>
      <c r="AN107" s="21" t="s">
        <v>274</v>
      </c>
      <c r="AO107" s="28">
        <v>44040</v>
      </c>
      <c r="AP107" s="23" t="s">
        <v>629</v>
      </c>
      <c r="AQ107" s="40">
        <f t="shared" si="9"/>
        <v>44927</v>
      </c>
    </row>
    <row r="108" spans="1:43" ht="25.5" customHeight="1" x14ac:dyDescent="0.15">
      <c r="A108" s="45">
        <v>105</v>
      </c>
      <c r="B108" s="21" t="s">
        <v>658</v>
      </c>
      <c r="C108" s="22" t="s">
        <v>659</v>
      </c>
      <c r="D108" s="21" t="s">
        <v>660</v>
      </c>
      <c r="E108" s="21" t="s">
        <v>123</v>
      </c>
      <c r="F108" s="22" t="s">
        <v>849</v>
      </c>
      <c r="G108" s="23" t="s">
        <v>661</v>
      </c>
      <c r="H108" s="21" t="s">
        <v>663</v>
      </c>
      <c r="I108" s="21" t="s">
        <v>664</v>
      </c>
      <c r="J108" s="23" t="s">
        <v>662</v>
      </c>
      <c r="K108" s="29" t="s">
        <v>665</v>
      </c>
      <c r="L108" s="29" t="s">
        <v>666</v>
      </c>
      <c r="M108" s="21" t="s">
        <v>667</v>
      </c>
      <c r="N108" s="21"/>
      <c r="O108" s="23" t="s">
        <v>668</v>
      </c>
      <c r="P108" s="21" t="s">
        <v>670</v>
      </c>
      <c r="Q108" s="23" t="s">
        <v>669</v>
      </c>
      <c r="R108" s="29" t="s">
        <v>671</v>
      </c>
      <c r="S108" s="21" t="s">
        <v>672</v>
      </c>
      <c r="T108" s="21" t="s">
        <v>673</v>
      </c>
      <c r="U108" s="23" t="s">
        <v>661</v>
      </c>
      <c r="V108" s="21" t="s">
        <v>663</v>
      </c>
      <c r="W108" s="23" t="s">
        <v>674</v>
      </c>
      <c r="X108" s="29" t="s">
        <v>665</v>
      </c>
      <c r="Y108" s="21" t="s">
        <v>667</v>
      </c>
      <c r="Z108" s="21" t="s">
        <v>675</v>
      </c>
      <c r="AA108" s="27">
        <v>5</v>
      </c>
      <c r="AB108" s="44" t="str">
        <f t="shared" si="14"/>
        <v>年間</v>
      </c>
      <c r="AC108" s="42"/>
      <c r="AD108" s="21">
        <v>1</v>
      </c>
      <c r="AE108" s="23">
        <v>88800</v>
      </c>
      <c r="AF108" s="24">
        <f t="shared" si="15"/>
        <v>88800</v>
      </c>
      <c r="AG108" s="25">
        <v>44032</v>
      </c>
      <c r="AH108" s="37">
        <v>44013</v>
      </c>
      <c r="AI108" s="26" t="str">
        <f t="shared" si="16"/>
        <v>～</v>
      </c>
      <c r="AJ108" s="38">
        <f t="shared" si="17"/>
        <v>45838</v>
      </c>
      <c r="AK108" s="21" t="s">
        <v>677</v>
      </c>
      <c r="AL108" s="21" t="s">
        <v>678</v>
      </c>
      <c r="AM108" s="28">
        <v>44013</v>
      </c>
      <c r="AN108" s="21" t="s">
        <v>274</v>
      </c>
      <c r="AO108" s="28">
        <v>44040</v>
      </c>
      <c r="AP108" s="23" t="s">
        <v>629</v>
      </c>
      <c r="AQ108" s="40">
        <f t="shared" si="9"/>
        <v>44927</v>
      </c>
    </row>
    <row r="109" spans="1:43" ht="25.5" customHeight="1" x14ac:dyDescent="0.15">
      <c r="A109" s="45">
        <v>106</v>
      </c>
      <c r="B109" s="21" t="s">
        <v>658</v>
      </c>
      <c r="C109" s="22" t="s">
        <v>659</v>
      </c>
      <c r="D109" s="21" t="s">
        <v>660</v>
      </c>
      <c r="E109" s="21" t="s">
        <v>123</v>
      </c>
      <c r="F109" s="22" t="s">
        <v>849</v>
      </c>
      <c r="G109" s="23" t="s">
        <v>661</v>
      </c>
      <c r="H109" s="21" t="s">
        <v>663</v>
      </c>
      <c r="I109" s="21" t="s">
        <v>664</v>
      </c>
      <c r="J109" s="23" t="s">
        <v>662</v>
      </c>
      <c r="K109" s="29" t="s">
        <v>665</v>
      </c>
      <c r="L109" s="29" t="s">
        <v>666</v>
      </c>
      <c r="M109" s="21" t="s">
        <v>667</v>
      </c>
      <c r="N109" s="21"/>
      <c r="O109" s="23" t="s">
        <v>668</v>
      </c>
      <c r="P109" s="21" t="s">
        <v>670</v>
      </c>
      <c r="Q109" s="23" t="s">
        <v>669</v>
      </c>
      <c r="R109" s="29" t="s">
        <v>671</v>
      </c>
      <c r="S109" s="21" t="s">
        <v>672</v>
      </c>
      <c r="T109" s="21" t="s">
        <v>673</v>
      </c>
      <c r="U109" s="23" t="s">
        <v>661</v>
      </c>
      <c r="V109" s="21" t="s">
        <v>663</v>
      </c>
      <c r="W109" s="23" t="s">
        <v>674</v>
      </c>
      <c r="X109" s="29" t="s">
        <v>665</v>
      </c>
      <c r="Y109" s="21" t="s">
        <v>667</v>
      </c>
      <c r="Z109" s="21" t="s">
        <v>675</v>
      </c>
      <c r="AA109" s="27">
        <v>5</v>
      </c>
      <c r="AB109" s="44" t="str">
        <f t="shared" si="14"/>
        <v>年間</v>
      </c>
      <c r="AC109" s="42"/>
      <c r="AD109" s="21">
        <v>1</v>
      </c>
      <c r="AE109" s="23">
        <v>108000</v>
      </c>
      <c r="AF109" s="24">
        <f t="shared" si="15"/>
        <v>108000</v>
      </c>
      <c r="AG109" s="25">
        <v>44032</v>
      </c>
      <c r="AH109" s="37">
        <v>44013</v>
      </c>
      <c r="AI109" s="26" t="str">
        <f t="shared" si="16"/>
        <v>～</v>
      </c>
      <c r="AJ109" s="38">
        <f t="shared" si="17"/>
        <v>45838</v>
      </c>
      <c r="AK109" s="21" t="s">
        <v>107</v>
      </c>
      <c r="AL109" s="21" t="s">
        <v>684</v>
      </c>
      <c r="AM109" s="28">
        <v>44013</v>
      </c>
      <c r="AN109" s="21" t="s">
        <v>274</v>
      </c>
      <c r="AO109" s="28">
        <v>44040</v>
      </c>
      <c r="AP109" s="23" t="s">
        <v>629</v>
      </c>
      <c r="AQ109" s="40">
        <f t="shared" si="9"/>
        <v>44927</v>
      </c>
    </row>
    <row r="110" spans="1:43" ht="25.5" customHeight="1" x14ac:dyDescent="0.15">
      <c r="A110" s="45">
        <v>107</v>
      </c>
      <c r="B110" s="21" t="s">
        <v>658</v>
      </c>
      <c r="C110" s="22" t="s">
        <v>659</v>
      </c>
      <c r="D110" s="21" t="s">
        <v>660</v>
      </c>
      <c r="E110" s="21" t="s">
        <v>123</v>
      </c>
      <c r="F110" s="22" t="s">
        <v>849</v>
      </c>
      <c r="G110" s="23" t="s">
        <v>661</v>
      </c>
      <c r="H110" s="21" t="s">
        <v>663</v>
      </c>
      <c r="I110" s="21" t="s">
        <v>664</v>
      </c>
      <c r="J110" s="23" t="s">
        <v>662</v>
      </c>
      <c r="K110" s="29" t="s">
        <v>665</v>
      </c>
      <c r="L110" s="29" t="s">
        <v>666</v>
      </c>
      <c r="M110" s="21" t="s">
        <v>667</v>
      </c>
      <c r="N110" s="21"/>
      <c r="O110" s="23" t="s">
        <v>668</v>
      </c>
      <c r="P110" s="21" t="s">
        <v>670</v>
      </c>
      <c r="Q110" s="23" t="s">
        <v>669</v>
      </c>
      <c r="R110" s="29" t="s">
        <v>671</v>
      </c>
      <c r="S110" s="21" t="s">
        <v>672</v>
      </c>
      <c r="T110" s="21" t="s">
        <v>673</v>
      </c>
      <c r="U110" s="23" t="s">
        <v>661</v>
      </c>
      <c r="V110" s="21" t="s">
        <v>663</v>
      </c>
      <c r="W110" s="23" t="s">
        <v>674</v>
      </c>
      <c r="X110" s="29" t="s">
        <v>665</v>
      </c>
      <c r="Y110" s="21" t="s">
        <v>667</v>
      </c>
      <c r="Z110" s="21" t="s">
        <v>675</v>
      </c>
      <c r="AA110" s="27">
        <v>5</v>
      </c>
      <c r="AB110" s="44" t="str">
        <f t="shared" si="14"/>
        <v>年間</v>
      </c>
      <c r="AC110" s="42"/>
      <c r="AD110" s="21">
        <v>1</v>
      </c>
      <c r="AE110" s="23">
        <v>108000</v>
      </c>
      <c r="AF110" s="24">
        <f t="shared" si="15"/>
        <v>108000</v>
      </c>
      <c r="AG110" s="25">
        <v>44032</v>
      </c>
      <c r="AH110" s="37">
        <v>44013</v>
      </c>
      <c r="AI110" s="26" t="str">
        <f t="shared" si="16"/>
        <v>～</v>
      </c>
      <c r="AJ110" s="38">
        <f t="shared" si="17"/>
        <v>45838</v>
      </c>
      <c r="AK110" s="21" t="s">
        <v>107</v>
      </c>
      <c r="AL110" s="21" t="s">
        <v>685</v>
      </c>
      <c r="AM110" s="28">
        <v>44013</v>
      </c>
      <c r="AN110" s="21" t="s">
        <v>274</v>
      </c>
      <c r="AO110" s="28">
        <v>44040</v>
      </c>
      <c r="AP110" s="23" t="s">
        <v>629</v>
      </c>
      <c r="AQ110" s="40">
        <f t="shared" si="9"/>
        <v>44927</v>
      </c>
    </row>
    <row r="111" spans="1:43" ht="25.5" customHeight="1" x14ac:dyDescent="0.15">
      <c r="A111" s="45">
        <v>108</v>
      </c>
      <c r="B111" s="21" t="s">
        <v>658</v>
      </c>
      <c r="C111" s="22" t="s">
        <v>659</v>
      </c>
      <c r="D111" s="21" t="s">
        <v>660</v>
      </c>
      <c r="E111" s="21" t="s">
        <v>123</v>
      </c>
      <c r="F111" s="22" t="s">
        <v>849</v>
      </c>
      <c r="G111" s="23" t="s">
        <v>661</v>
      </c>
      <c r="H111" s="21" t="s">
        <v>663</v>
      </c>
      <c r="I111" s="21" t="s">
        <v>664</v>
      </c>
      <c r="J111" s="23" t="s">
        <v>662</v>
      </c>
      <c r="K111" s="29" t="s">
        <v>665</v>
      </c>
      <c r="L111" s="29" t="s">
        <v>666</v>
      </c>
      <c r="M111" s="21" t="s">
        <v>667</v>
      </c>
      <c r="N111" s="21"/>
      <c r="O111" s="23" t="s">
        <v>668</v>
      </c>
      <c r="P111" s="21" t="s">
        <v>670</v>
      </c>
      <c r="Q111" s="23" t="s">
        <v>669</v>
      </c>
      <c r="R111" s="29" t="s">
        <v>671</v>
      </c>
      <c r="S111" s="21" t="s">
        <v>672</v>
      </c>
      <c r="T111" s="21" t="s">
        <v>673</v>
      </c>
      <c r="U111" s="23" t="s">
        <v>661</v>
      </c>
      <c r="V111" s="21" t="s">
        <v>663</v>
      </c>
      <c r="W111" s="23" t="s">
        <v>674</v>
      </c>
      <c r="X111" s="29" t="s">
        <v>665</v>
      </c>
      <c r="Y111" s="21" t="s">
        <v>667</v>
      </c>
      <c r="Z111" s="21" t="s">
        <v>675</v>
      </c>
      <c r="AA111" s="27">
        <v>5</v>
      </c>
      <c r="AB111" s="44" t="str">
        <f t="shared" si="14"/>
        <v>年間</v>
      </c>
      <c r="AC111" s="42"/>
      <c r="AD111" s="21">
        <v>1</v>
      </c>
      <c r="AE111" s="23">
        <v>108000</v>
      </c>
      <c r="AF111" s="24">
        <f t="shared" si="15"/>
        <v>108000</v>
      </c>
      <c r="AG111" s="25">
        <v>44032</v>
      </c>
      <c r="AH111" s="37">
        <v>44013</v>
      </c>
      <c r="AI111" s="26" t="str">
        <f t="shared" si="16"/>
        <v>～</v>
      </c>
      <c r="AJ111" s="38">
        <f t="shared" si="17"/>
        <v>45838</v>
      </c>
      <c r="AK111" s="21" t="s">
        <v>107</v>
      </c>
      <c r="AL111" s="21" t="s">
        <v>686</v>
      </c>
      <c r="AM111" s="28">
        <v>44013</v>
      </c>
      <c r="AN111" s="21" t="s">
        <v>274</v>
      </c>
      <c r="AO111" s="28">
        <v>44040</v>
      </c>
      <c r="AP111" s="23" t="s">
        <v>629</v>
      </c>
      <c r="AQ111" s="40">
        <f t="shared" si="9"/>
        <v>44927</v>
      </c>
    </row>
    <row r="112" spans="1:43" ht="25.5" customHeight="1" x14ac:dyDescent="0.15">
      <c r="A112" s="45">
        <v>109</v>
      </c>
      <c r="B112" s="21" t="s">
        <v>658</v>
      </c>
      <c r="C112" s="22" t="s">
        <v>659</v>
      </c>
      <c r="D112" s="21" t="s">
        <v>660</v>
      </c>
      <c r="E112" s="21" t="s">
        <v>123</v>
      </c>
      <c r="F112" s="22" t="s">
        <v>849</v>
      </c>
      <c r="G112" s="23" t="s">
        <v>661</v>
      </c>
      <c r="H112" s="21" t="s">
        <v>663</v>
      </c>
      <c r="I112" s="21" t="s">
        <v>664</v>
      </c>
      <c r="J112" s="23" t="s">
        <v>662</v>
      </c>
      <c r="K112" s="29" t="s">
        <v>665</v>
      </c>
      <c r="L112" s="29" t="s">
        <v>666</v>
      </c>
      <c r="M112" s="21" t="s">
        <v>667</v>
      </c>
      <c r="N112" s="21"/>
      <c r="O112" s="23" t="s">
        <v>668</v>
      </c>
      <c r="P112" s="21" t="s">
        <v>670</v>
      </c>
      <c r="Q112" s="23" t="s">
        <v>669</v>
      </c>
      <c r="R112" s="29" t="s">
        <v>671</v>
      </c>
      <c r="S112" s="21" t="s">
        <v>672</v>
      </c>
      <c r="T112" s="21" t="s">
        <v>673</v>
      </c>
      <c r="U112" s="23" t="s">
        <v>661</v>
      </c>
      <c r="V112" s="21" t="s">
        <v>663</v>
      </c>
      <c r="W112" s="23" t="s">
        <v>674</v>
      </c>
      <c r="X112" s="29" t="s">
        <v>665</v>
      </c>
      <c r="Y112" s="21" t="s">
        <v>667</v>
      </c>
      <c r="Z112" s="21" t="s">
        <v>675</v>
      </c>
      <c r="AA112" s="27">
        <v>5</v>
      </c>
      <c r="AB112" s="44" t="str">
        <f t="shared" si="14"/>
        <v>年間</v>
      </c>
      <c r="AC112" s="42"/>
      <c r="AD112" s="21">
        <v>1</v>
      </c>
      <c r="AE112" s="23">
        <v>108000</v>
      </c>
      <c r="AF112" s="24">
        <f t="shared" si="15"/>
        <v>108000</v>
      </c>
      <c r="AG112" s="25">
        <v>44032</v>
      </c>
      <c r="AH112" s="37">
        <v>44013</v>
      </c>
      <c r="AI112" s="26" t="str">
        <f t="shared" si="16"/>
        <v>～</v>
      </c>
      <c r="AJ112" s="38">
        <f t="shared" si="17"/>
        <v>45838</v>
      </c>
      <c r="AK112" s="21" t="s">
        <v>107</v>
      </c>
      <c r="AL112" s="21" t="s">
        <v>687</v>
      </c>
      <c r="AM112" s="28">
        <v>44013</v>
      </c>
      <c r="AN112" s="21" t="s">
        <v>274</v>
      </c>
      <c r="AO112" s="28">
        <v>44040</v>
      </c>
      <c r="AP112" s="23" t="s">
        <v>629</v>
      </c>
      <c r="AQ112" s="40">
        <f t="shared" si="9"/>
        <v>44927</v>
      </c>
    </row>
    <row r="113" spans="1:44" ht="25.5" customHeight="1" x14ac:dyDescent="0.15">
      <c r="A113" s="45">
        <v>110</v>
      </c>
      <c r="B113" s="21" t="s">
        <v>658</v>
      </c>
      <c r="C113" s="22" t="s">
        <v>659</v>
      </c>
      <c r="D113" s="21" t="s">
        <v>660</v>
      </c>
      <c r="E113" s="21" t="s">
        <v>123</v>
      </c>
      <c r="F113" s="22" t="s">
        <v>849</v>
      </c>
      <c r="G113" s="23" t="s">
        <v>661</v>
      </c>
      <c r="H113" s="21" t="s">
        <v>663</v>
      </c>
      <c r="I113" s="21" t="s">
        <v>664</v>
      </c>
      <c r="J113" s="23" t="s">
        <v>662</v>
      </c>
      <c r="K113" s="29" t="s">
        <v>665</v>
      </c>
      <c r="L113" s="29" t="s">
        <v>666</v>
      </c>
      <c r="M113" s="21" t="s">
        <v>667</v>
      </c>
      <c r="N113" s="21"/>
      <c r="O113" s="23" t="s">
        <v>668</v>
      </c>
      <c r="P113" s="21" t="s">
        <v>670</v>
      </c>
      <c r="Q113" s="23" t="s">
        <v>669</v>
      </c>
      <c r="R113" s="29" t="s">
        <v>671</v>
      </c>
      <c r="S113" s="21" t="s">
        <v>672</v>
      </c>
      <c r="T113" s="21" t="s">
        <v>673</v>
      </c>
      <c r="U113" s="23" t="s">
        <v>661</v>
      </c>
      <c r="V113" s="21" t="s">
        <v>663</v>
      </c>
      <c r="W113" s="23" t="s">
        <v>674</v>
      </c>
      <c r="X113" s="29" t="s">
        <v>665</v>
      </c>
      <c r="Y113" s="21" t="s">
        <v>667</v>
      </c>
      <c r="Z113" s="21" t="s">
        <v>675</v>
      </c>
      <c r="AA113" s="27">
        <v>5</v>
      </c>
      <c r="AB113" s="44" t="str">
        <f t="shared" si="14"/>
        <v>年間</v>
      </c>
      <c r="AC113" s="42"/>
      <c r="AD113" s="21">
        <v>1</v>
      </c>
      <c r="AE113" s="23">
        <v>108000</v>
      </c>
      <c r="AF113" s="24">
        <f t="shared" si="15"/>
        <v>108000</v>
      </c>
      <c r="AG113" s="25">
        <v>44032</v>
      </c>
      <c r="AH113" s="37">
        <v>44013</v>
      </c>
      <c r="AI113" s="26" t="str">
        <f t="shared" si="16"/>
        <v>～</v>
      </c>
      <c r="AJ113" s="38">
        <f t="shared" si="17"/>
        <v>45838</v>
      </c>
      <c r="AK113" s="21" t="s">
        <v>107</v>
      </c>
      <c r="AL113" s="21" t="s">
        <v>688</v>
      </c>
      <c r="AM113" s="28">
        <v>44013</v>
      </c>
      <c r="AN113" s="21" t="s">
        <v>274</v>
      </c>
      <c r="AO113" s="28">
        <v>44040</v>
      </c>
      <c r="AP113" s="23" t="s">
        <v>629</v>
      </c>
      <c r="AQ113" s="40">
        <f t="shared" si="9"/>
        <v>44927</v>
      </c>
    </row>
    <row r="114" spans="1:44" ht="25.5" customHeight="1" x14ac:dyDescent="0.15">
      <c r="A114" s="45">
        <v>111</v>
      </c>
      <c r="B114" s="21" t="s">
        <v>658</v>
      </c>
      <c r="C114" s="22" t="s">
        <v>659</v>
      </c>
      <c r="D114" s="21" t="s">
        <v>660</v>
      </c>
      <c r="E114" s="21" t="s">
        <v>123</v>
      </c>
      <c r="F114" s="22" t="s">
        <v>849</v>
      </c>
      <c r="G114" s="23" t="s">
        <v>661</v>
      </c>
      <c r="H114" s="21" t="s">
        <v>663</v>
      </c>
      <c r="I114" s="21" t="s">
        <v>664</v>
      </c>
      <c r="J114" s="23" t="s">
        <v>662</v>
      </c>
      <c r="K114" s="29" t="s">
        <v>665</v>
      </c>
      <c r="L114" s="29" t="s">
        <v>666</v>
      </c>
      <c r="M114" s="21" t="s">
        <v>667</v>
      </c>
      <c r="N114" s="21"/>
      <c r="O114" s="23" t="s">
        <v>668</v>
      </c>
      <c r="P114" s="21" t="s">
        <v>670</v>
      </c>
      <c r="Q114" s="23" t="s">
        <v>669</v>
      </c>
      <c r="R114" s="29" t="s">
        <v>671</v>
      </c>
      <c r="S114" s="21" t="s">
        <v>672</v>
      </c>
      <c r="T114" s="21" t="s">
        <v>673</v>
      </c>
      <c r="U114" s="23" t="s">
        <v>661</v>
      </c>
      <c r="V114" s="21" t="s">
        <v>663</v>
      </c>
      <c r="W114" s="23" t="s">
        <v>674</v>
      </c>
      <c r="X114" s="29" t="s">
        <v>665</v>
      </c>
      <c r="Y114" s="21" t="s">
        <v>667</v>
      </c>
      <c r="Z114" s="21" t="s">
        <v>675</v>
      </c>
      <c r="AA114" s="27">
        <v>5</v>
      </c>
      <c r="AB114" s="44" t="str">
        <f t="shared" si="14"/>
        <v>年間</v>
      </c>
      <c r="AC114" s="42"/>
      <c r="AD114" s="21">
        <v>1</v>
      </c>
      <c r="AE114" s="23">
        <v>108000</v>
      </c>
      <c r="AF114" s="24">
        <f t="shared" si="15"/>
        <v>108000</v>
      </c>
      <c r="AG114" s="25">
        <v>44032</v>
      </c>
      <c r="AH114" s="37">
        <v>44013</v>
      </c>
      <c r="AI114" s="26" t="str">
        <f t="shared" si="16"/>
        <v>～</v>
      </c>
      <c r="AJ114" s="38">
        <f t="shared" si="17"/>
        <v>45838</v>
      </c>
      <c r="AK114" s="21" t="s">
        <v>107</v>
      </c>
      <c r="AL114" s="21" t="s">
        <v>689</v>
      </c>
      <c r="AM114" s="28">
        <v>44013</v>
      </c>
      <c r="AN114" s="21" t="s">
        <v>274</v>
      </c>
      <c r="AO114" s="28">
        <v>44040</v>
      </c>
      <c r="AP114" s="23" t="s">
        <v>629</v>
      </c>
      <c r="AQ114" s="40">
        <f t="shared" si="9"/>
        <v>44927</v>
      </c>
    </row>
    <row r="115" spans="1:44" ht="25.5" customHeight="1" x14ac:dyDescent="0.15">
      <c r="A115" s="45">
        <v>112</v>
      </c>
      <c r="B115" s="21" t="s">
        <v>658</v>
      </c>
      <c r="C115" s="22" t="s">
        <v>659</v>
      </c>
      <c r="D115" s="21" t="s">
        <v>660</v>
      </c>
      <c r="E115" s="21" t="s">
        <v>123</v>
      </c>
      <c r="F115" s="22" t="s">
        <v>849</v>
      </c>
      <c r="G115" s="23" t="s">
        <v>661</v>
      </c>
      <c r="H115" s="21" t="s">
        <v>663</v>
      </c>
      <c r="I115" s="21" t="s">
        <v>664</v>
      </c>
      <c r="J115" s="23" t="s">
        <v>662</v>
      </c>
      <c r="K115" s="29" t="s">
        <v>665</v>
      </c>
      <c r="L115" s="29" t="s">
        <v>666</v>
      </c>
      <c r="M115" s="21" t="s">
        <v>667</v>
      </c>
      <c r="N115" s="21"/>
      <c r="O115" s="23" t="s">
        <v>668</v>
      </c>
      <c r="P115" s="21" t="s">
        <v>670</v>
      </c>
      <c r="Q115" s="23" t="s">
        <v>669</v>
      </c>
      <c r="R115" s="29" t="s">
        <v>671</v>
      </c>
      <c r="S115" s="21" t="s">
        <v>672</v>
      </c>
      <c r="T115" s="21" t="s">
        <v>673</v>
      </c>
      <c r="U115" s="23" t="s">
        <v>661</v>
      </c>
      <c r="V115" s="21" t="s">
        <v>663</v>
      </c>
      <c r="W115" s="23" t="s">
        <v>674</v>
      </c>
      <c r="X115" s="29" t="s">
        <v>665</v>
      </c>
      <c r="Y115" s="21" t="s">
        <v>667</v>
      </c>
      <c r="Z115" s="21" t="s">
        <v>675</v>
      </c>
      <c r="AA115" s="27">
        <v>5</v>
      </c>
      <c r="AB115" s="44" t="str">
        <f t="shared" si="14"/>
        <v>年間</v>
      </c>
      <c r="AC115" s="42"/>
      <c r="AD115" s="21">
        <v>1</v>
      </c>
      <c r="AE115" s="23">
        <v>24000</v>
      </c>
      <c r="AF115" s="24">
        <f t="shared" si="15"/>
        <v>24000</v>
      </c>
      <c r="AG115" s="25">
        <v>44032</v>
      </c>
      <c r="AH115" s="37">
        <v>44013</v>
      </c>
      <c r="AI115" s="26" t="str">
        <f t="shared" si="16"/>
        <v>～</v>
      </c>
      <c r="AJ115" s="38">
        <f t="shared" si="17"/>
        <v>45838</v>
      </c>
      <c r="AK115" s="21" t="s">
        <v>679</v>
      </c>
      <c r="AL115" s="21" t="s">
        <v>680</v>
      </c>
      <c r="AM115" s="28">
        <v>44013</v>
      </c>
      <c r="AN115" s="21"/>
      <c r="AO115" s="28">
        <v>44040</v>
      </c>
      <c r="AP115" s="23" t="s">
        <v>629</v>
      </c>
      <c r="AQ115" s="40" t="str">
        <f t="shared" si="9"/>
        <v/>
      </c>
    </row>
    <row r="116" spans="1:44" ht="25.5" customHeight="1" x14ac:dyDescent="0.15">
      <c r="A116" s="45">
        <v>113</v>
      </c>
      <c r="B116" s="21" t="s">
        <v>658</v>
      </c>
      <c r="C116" s="22" t="s">
        <v>659</v>
      </c>
      <c r="D116" s="21" t="s">
        <v>660</v>
      </c>
      <c r="E116" s="21" t="s">
        <v>123</v>
      </c>
      <c r="F116" s="22" t="s">
        <v>849</v>
      </c>
      <c r="G116" s="23" t="s">
        <v>661</v>
      </c>
      <c r="H116" s="21" t="s">
        <v>663</v>
      </c>
      <c r="I116" s="21" t="s">
        <v>664</v>
      </c>
      <c r="J116" s="23" t="s">
        <v>662</v>
      </c>
      <c r="K116" s="29" t="s">
        <v>665</v>
      </c>
      <c r="L116" s="29" t="s">
        <v>666</v>
      </c>
      <c r="M116" s="21" t="s">
        <v>667</v>
      </c>
      <c r="N116" s="21"/>
      <c r="O116" s="23" t="s">
        <v>668</v>
      </c>
      <c r="P116" s="21" t="s">
        <v>670</v>
      </c>
      <c r="Q116" s="23" t="s">
        <v>669</v>
      </c>
      <c r="R116" s="29" t="s">
        <v>671</v>
      </c>
      <c r="S116" s="21" t="s">
        <v>672</v>
      </c>
      <c r="T116" s="21" t="s">
        <v>673</v>
      </c>
      <c r="U116" s="23" t="s">
        <v>661</v>
      </c>
      <c r="V116" s="21" t="s">
        <v>663</v>
      </c>
      <c r="W116" s="23" t="s">
        <v>674</v>
      </c>
      <c r="X116" s="29" t="s">
        <v>665</v>
      </c>
      <c r="Y116" s="21" t="s">
        <v>667</v>
      </c>
      <c r="Z116" s="21" t="s">
        <v>675</v>
      </c>
      <c r="AA116" s="27">
        <v>5</v>
      </c>
      <c r="AB116" s="44" t="str">
        <f t="shared" si="14"/>
        <v>年間</v>
      </c>
      <c r="AC116" s="42"/>
      <c r="AD116" s="21">
        <v>1</v>
      </c>
      <c r="AE116" s="23">
        <v>24000</v>
      </c>
      <c r="AF116" s="24">
        <f t="shared" si="15"/>
        <v>24000</v>
      </c>
      <c r="AG116" s="25">
        <v>44032</v>
      </c>
      <c r="AH116" s="37">
        <v>44013</v>
      </c>
      <c r="AI116" s="26" t="str">
        <f t="shared" si="16"/>
        <v>～</v>
      </c>
      <c r="AJ116" s="38">
        <f t="shared" si="17"/>
        <v>45838</v>
      </c>
      <c r="AK116" s="21" t="s">
        <v>679</v>
      </c>
      <c r="AL116" s="21" t="s">
        <v>681</v>
      </c>
      <c r="AM116" s="28">
        <v>44013</v>
      </c>
      <c r="AN116" s="21"/>
      <c r="AO116" s="28">
        <v>44040</v>
      </c>
      <c r="AP116" s="23" t="s">
        <v>629</v>
      </c>
      <c r="AQ116" s="40" t="str">
        <f t="shared" si="9"/>
        <v/>
      </c>
    </row>
    <row r="117" spans="1:44" ht="25.5" customHeight="1" x14ac:dyDescent="0.15">
      <c r="A117" s="45">
        <v>114</v>
      </c>
      <c r="B117" s="21" t="s">
        <v>658</v>
      </c>
      <c r="C117" s="22" t="s">
        <v>659</v>
      </c>
      <c r="D117" s="21" t="s">
        <v>660</v>
      </c>
      <c r="E117" s="21" t="s">
        <v>123</v>
      </c>
      <c r="F117" s="22" t="s">
        <v>849</v>
      </c>
      <c r="G117" s="23" t="s">
        <v>661</v>
      </c>
      <c r="H117" s="21" t="s">
        <v>663</v>
      </c>
      <c r="I117" s="21" t="s">
        <v>664</v>
      </c>
      <c r="J117" s="23" t="s">
        <v>662</v>
      </c>
      <c r="K117" s="29" t="s">
        <v>665</v>
      </c>
      <c r="L117" s="29" t="s">
        <v>666</v>
      </c>
      <c r="M117" s="21" t="s">
        <v>667</v>
      </c>
      <c r="N117" s="21"/>
      <c r="O117" s="23" t="s">
        <v>668</v>
      </c>
      <c r="P117" s="21" t="s">
        <v>670</v>
      </c>
      <c r="Q117" s="23" t="s">
        <v>669</v>
      </c>
      <c r="R117" s="29" t="s">
        <v>671</v>
      </c>
      <c r="S117" s="21" t="s">
        <v>672</v>
      </c>
      <c r="T117" s="21" t="s">
        <v>673</v>
      </c>
      <c r="U117" s="23" t="s">
        <v>661</v>
      </c>
      <c r="V117" s="21" t="s">
        <v>663</v>
      </c>
      <c r="W117" s="23" t="s">
        <v>674</v>
      </c>
      <c r="X117" s="29" t="s">
        <v>665</v>
      </c>
      <c r="Y117" s="21" t="s">
        <v>667</v>
      </c>
      <c r="Z117" s="21" t="s">
        <v>675</v>
      </c>
      <c r="AA117" s="27">
        <v>5</v>
      </c>
      <c r="AB117" s="44" t="str">
        <f t="shared" si="14"/>
        <v>年間</v>
      </c>
      <c r="AC117" s="42"/>
      <c r="AD117" s="21">
        <v>1</v>
      </c>
      <c r="AE117" s="23">
        <v>24000</v>
      </c>
      <c r="AF117" s="24">
        <f t="shared" si="15"/>
        <v>24000</v>
      </c>
      <c r="AG117" s="25">
        <v>44032</v>
      </c>
      <c r="AH117" s="37">
        <v>44013</v>
      </c>
      <c r="AI117" s="26" t="str">
        <f t="shared" si="16"/>
        <v>～</v>
      </c>
      <c r="AJ117" s="38">
        <f t="shared" si="17"/>
        <v>45838</v>
      </c>
      <c r="AK117" s="21" t="s">
        <v>679</v>
      </c>
      <c r="AL117" s="21" t="s">
        <v>682</v>
      </c>
      <c r="AM117" s="28">
        <v>44013</v>
      </c>
      <c r="AN117" s="21"/>
      <c r="AO117" s="28">
        <v>44040</v>
      </c>
      <c r="AP117" s="23" t="s">
        <v>629</v>
      </c>
      <c r="AQ117" s="40" t="str">
        <f t="shared" si="9"/>
        <v/>
      </c>
    </row>
    <row r="118" spans="1:44" ht="25.5" customHeight="1" x14ac:dyDescent="0.15">
      <c r="A118" s="45">
        <v>115</v>
      </c>
      <c r="B118" s="21" t="s">
        <v>658</v>
      </c>
      <c r="C118" s="22" t="s">
        <v>659</v>
      </c>
      <c r="D118" s="21" t="s">
        <v>660</v>
      </c>
      <c r="E118" s="21" t="s">
        <v>123</v>
      </c>
      <c r="F118" s="22" t="s">
        <v>849</v>
      </c>
      <c r="G118" s="23" t="s">
        <v>661</v>
      </c>
      <c r="H118" s="21" t="s">
        <v>663</v>
      </c>
      <c r="I118" s="21" t="s">
        <v>664</v>
      </c>
      <c r="J118" s="23" t="s">
        <v>662</v>
      </c>
      <c r="K118" s="29" t="s">
        <v>665</v>
      </c>
      <c r="L118" s="29" t="s">
        <v>666</v>
      </c>
      <c r="M118" s="21" t="s">
        <v>667</v>
      </c>
      <c r="N118" s="21"/>
      <c r="O118" s="23" t="s">
        <v>668</v>
      </c>
      <c r="P118" s="21" t="s">
        <v>670</v>
      </c>
      <c r="Q118" s="23" t="s">
        <v>669</v>
      </c>
      <c r="R118" s="29" t="s">
        <v>671</v>
      </c>
      <c r="S118" s="21" t="s">
        <v>672</v>
      </c>
      <c r="T118" s="21" t="s">
        <v>673</v>
      </c>
      <c r="U118" s="23" t="s">
        <v>661</v>
      </c>
      <c r="V118" s="21" t="s">
        <v>663</v>
      </c>
      <c r="W118" s="23" t="s">
        <v>674</v>
      </c>
      <c r="X118" s="29" t="s">
        <v>665</v>
      </c>
      <c r="Y118" s="21" t="s">
        <v>667</v>
      </c>
      <c r="Z118" s="21" t="s">
        <v>675</v>
      </c>
      <c r="AA118" s="27">
        <v>5</v>
      </c>
      <c r="AB118" s="44" t="str">
        <f t="shared" si="14"/>
        <v>年間</v>
      </c>
      <c r="AC118" s="42"/>
      <c r="AD118" s="21">
        <v>1</v>
      </c>
      <c r="AE118" s="23">
        <v>24000</v>
      </c>
      <c r="AF118" s="24">
        <f t="shared" si="15"/>
        <v>24000</v>
      </c>
      <c r="AG118" s="25">
        <v>44032</v>
      </c>
      <c r="AH118" s="37">
        <v>44013</v>
      </c>
      <c r="AI118" s="26" t="str">
        <f t="shared" si="16"/>
        <v>～</v>
      </c>
      <c r="AJ118" s="38">
        <f t="shared" si="17"/>
        <v>45838</v>
      </c>
      <c r="AK118" s="21" t="s">
        <v>679</v>
      </c>
      <c r="AL118" s="21" t="s">
        <v>683</v>
      </c>
      <c r="AM118" s="28">
        <v>44013</v>
      </c>
      <c r="AN118" s="21"/>
      <c r="AO118" s="28">
        <v>44040</v>
      </c>
      <c r="AP118" s="23" t="s">
        <v>629</v>
      </c>
      <c r="AQ118" s="40" t="str">
        <f t="shared" si="9"/>
        <v/>
      </c>
    </row>
    <row r="119" spans="1:44" ht="25.5" customHeight="1" x14ac:dyDescent="0.15">
      <c r="A119" s="45">
        <v>116</v>
      </c>
      <c r="B119" s="21" t="s">
        <v>690</v>
      </c>
      <c r="C119" s="22" t="s">
        <v>691</v>
      </c>
      <c r="D119" s="21" t="s">
        <v>692</v>
      </c>
      <c r="E119" s="21" t="s">
        <v>123</v>
      </c>
      <c r="F119" s="22" t="s">
        <v>309</v>
      </c>
      <c r="G119" s="23" t="s">
        <v>694</v>
      </c>
      <c r="H119" s="21" t="s">
        <v>695</v>
      </c>
      <c r="I119" s="21" t="s">
        <v>697</v>
      </c>
      <c r="J119" s="23" t="s">
        <v>696</v>
      </c>
      <c r="K119" s="29"/>
      <c r="L119" s="29" t="s">
        <v>699</v>
      </c>
      <c r="M119" s="21" t="s">
        <v>698</v>
      </c>
      <c r="N119" s="21"/>
      <c r="O119" s="23" t="s">
        <v>693</v>
      </c>
      <c r="P119" s="21" t="s">
        <v>700</v>
      </c>
      <c r="Q119" s="23" t="s">
        <v>701</v>
      </c>
      <c r="R119" s="29" t="s">
        <v>702</v>
      </c>
      <c r="S119" s="21" t="s">
        <v>703</v>
      </c>
      <c r="T119" s="21" t="s">
        <v>704</v>
      </c>
      <c r="U119" s="62" t="s">
        <v>1663</v>
      </c>
      <c r="V119" s="63" t="s">
        <v>1664</v>
      </c>
      <c r="W119" s="62" t="s">
        <v>1665</v>
      </c>
      <c r="X119" s="64" t="s">
        <v>1666</v>
      </c>
      <c r="Y119" s="63" t="s">
        <v>1667</v>
      </c>
      <c r="Z119" s="63" t="s">
        <v>1668</v>
      </c>
      <c r="AA119" s="27">
        <v>3</v>
      </c>
      <c r="AB119" s="44" t="str">
        <f t="shared" si="14"/>
        <v>年間</v>
      </c>
      <c r="AC119" s="42"/>
      <c r="AD119" s="21">
        <v>1</v>
      </c>
      <c r="AE119" s="23">
        <v>3960</v>
      </c>
      <c r="AF119" s="24">
        <f t="shared" si="15"/>
        <v>3960</v>
      </c>
      <c r="AG119" s="25">
        <v>44032</v>
      </c>
      <c r="AH119" s="37">
        <v>44013</v>
      </c>
      <c r="AI119" s="26" t="str">
        <f t="shared" si="16"/>
        <v>～</v>
      </c>
      <c r="AJ119" s="38">
        <f t="shared" si="17"/>
        <v>45107</v>
      </c>
      <c r="AK119" s="21" t="s">
        <v>709</v>
      </c>
      <c r="AL119" s="21" t="s">
        <v>705</v>
      </c>
      <c r="AM119" s="28">
        <v>44013</v>
      </c>
      <c r="AN119" s="21"/>
      <c r="AO119" s="28">
        <v>44027</v>
      </c>
      <c r="AP119" s="23" t="s">
        <v>708</v>
      </c>
      <c r="AQ119" s="40" t="str">
        <f t="shared" si="9"/>
        <v/>
      </c>
      <c r="AR119" t="s">
        <v>1669</v>
      </c>
    </row>
    <row r="120" spans="1:44" ht="25.5" customHeight="1" x14ac:dyDescent="0.15">
      <c r="A120" s="45">
        <v>117</v>
      </c>
      <c r="B120" s="21" t="s">
        <v>690</v>
      </c>
      <c r="C120" s="22" t="s">
        <v>691</v>
      </c>
      <c r="D120" s="21" t="s">
        <v>692</v>
      </c>
      <c r="E120" s="21" t="s">
        <v>123</v>
      </c>
      <c r="F120" s="22" t="s">
        <v>309</v>
      </c>
      <c r="G120" s="23" t="s">
        <v>694</v>
      </c>
      <c r="H120" s="21" t="s">
        <v>695</v>
      </c>
      <c r="I120" s="21" t="s">
        <v>697</v>
      </c>
      <c r="J120" s="23" t="s">
        <v>696</v>
      </c>
      <c r="K120" s="29"/>
      <c r="L120" s="29" t="s">
        <v>699</v>
      </c>
      <c r="M120" s="21" t="s">
        <v>698</v>
      </c>
      <c r="N120" s="21"/>
      <c r="O120" s="23" t="s">
        <v>693</v>
      </c>
      <c r="P120" s="21" t="s">
        <v>700</v>
      </c>
      <c r="Q120" s="23" t="s">
        <v>701</v>
      </c>
      <c r="R120" s="29" t="s">
        <v>702</v>
      </c>
      <c r="S120" s="21" t="s">
        <v>703</v>
      </c>
      <c r="T120" s="21" t="s">
        <v>704</v>
      </c>
      <c r="U120" s="62" t="s">
        <v>1663</v>
      </c>
      <c r="V120" s="63" t="s">
        <v>1664</v>
      </c>
      <c r="W120" s="62" t="s">
        <v>1665</v>
      </c>
      <c r="X120" s="64" t="s">
        <v>1666</v>
      </c>
      <c r="Y120" s="63" t="s">
        <v>1667</v>
      </c>
      <c r="Z120" s="63" t="s">
        <v>1668</v>
      </c>
      <c r="AA120" s="27">
        <v>3</v>
      </c>
      <c r="AB120" s="44" t="str">
        <f t="shared" si="14"/>
        <v>年間</v>
      </c>
      <c r="AC120" s="42"/>
      <c r="AD120" s="21">
        <v>1</v>
      </c>
      <c r="AE120" s="23">
        <v>4320</v>
      </c>
      <c r="AF120" s="24">
        <f t="shared" si="15"/>
        <v>4320</v>
      </c>
      <c r="AG120" s="25">
        <v>44032</v>
      </c>
      <c r="AH120" s="37">
        <v>44013</v>
      </c>
      <c r="AI120" s="26" t="str">
        <f t="shared" si="16"/>
        <v>～</v>
      </c>
      <c r="AJ120" s="38">
        <f t="shared" si="17"/>
        <v>45107</v>
      </c>
      <c r="AK120" s="21" t="s">
        <v>711</v>
      </c>
      <c r="AL120" s="21" t="s">
        <v>706</v>
      </c>
      <c r="AM120" s="28">
        <v>44013</v>
      </c>
      <c r="AN120" s="21"/>
      <c r="AO120" s="28">
        <v>44027</v>
      </c>
      <c r="AP120" s="23" t="s">
        <v>708</v>
      </c>
      <c r="AQ120" s="40" t="str">
        <f t="shared" si="9"/>
        <v/>
      </c>
      <c r="AR120" t="s">
        <v>1669</v>
      </c>
    </row>
    <row r="121" spans="1:44" ht="25.5" customHeight="1" x14ac:dyDescent="0.15">
      <c r="A121" s="45">
        <v>118</v>
      </c>
      <c r="B121" s="21" t="s">
        <v>690</v>
      </c>
      <c r="C121" s="22" t="s">
        <v>691</v>
      </c>
      <c r="D121" s="21" t="s">
        <v>692</v>
      </c>
      <c r="E121" s="21" t="s">
        <v>123</v>
      </c>
      <c r="F121" s="22" t="s">
        <v>309</v>
      </c>
      <c r="G121" s="23" t="s">
        <v>694</v>
      </c>
      <c r="H121" s="21" t="s">
        <v>695</v>
      </c>
      <c r="I121" s="21" t="s">
        <v>697</v>
      </c>
      <c r="J121" s="23" t="s">
        <v>696</v>
      </c>
      <c r="K121" s="29"/>
      <c r="L121" s="29" t="s">
        <v>699</v>
      </c>
      <c r="M121" s="21" t="s">
        <v>698</v>
      </c>
      <c r="N121" s="21"/>
      <c r="O121" s="23" t="s">
        <v>693</v>
      </c>
      <c r="P121" s="21" t="s">
        <v>700</v>
      </c>
      <c r="Q121" s="23" t="s">
        <v>701</v>
      </c>
      <c r="R121" s="29" t="s">
        <v>702</v>
      </c>
      <c r="S121" s="21" t="s">
        <v>703</v>
      </c>
      <c r="T121" s="21" t="s">
        <v>704</v>
      </c>
      <c r="U121" s="62" t="s">
        <v>1663</v>
      </c>
      <c r="V121" s="63" t="s">
        <v>1664</v>
      </c>
      <c r="W121" s="62" t="s">
        <v>1665</v>
      </c>
      <c r="X121" s="64" t="s">
        <v>1666</v>
      </c>
      <c r="Y121" s="63" t="s">
        <v>1667</v>
      </c>
      <c r="Z121" s="63" t="s">
        <v>1668</v>
      </c>
      <c r="AA121" s="27">
        <v>3</v>
      </c>
      <c r="AB121" s="44" t="str">
        <f t="shared" si="14"/>
        <v>年間</v>
      </c>
      <c r="AC121" s="42"/>
      <c r="AD121" s="21">
        <v>1</v>
      </c>
      <c r="AE121" s="23">
        <v>16560</v>
      </c>
      <c r="AF121" s="24">
        <f t="shared" si="15"/>
        <v>16560</v>
      </c>
      <c r="AG121" s="25">
        <v>44032</v>
      </c>
      <c r="AH121" s="37">
        <v>44013</v>
      </c>
      <c r="AI121" s="26" t="str">
        <f t="shared" si="16"/>
        <v>～</v>
      </c>
      <c r="AJ121" s="38">
        <f t="shared" si="17"/>
        <v>45107</v>
      </c>
      <c r="AK121" s="21" t="s">
        <v>710</v>
      </c>
      <c r="AL121" s="21" t="s">
        <v>707</v>
      </c>
      <c r="AM121" s="28">
        <v>44013</v>
      </c>
      <c r="AN121" s="21"/>
      <c r="AO121" s="28">
        <v>44027</v>
      </c>
      <c r="AP121" s="23" t="s">
        <v>708</v>
      </c>
      <c r="AQ121" s="40" t="str">
        <f t="shared" si="9"/>
        <v/>
      </c>
      <c r="AR121" t="s">
        <v>1669</v>
      </c>
    </row>
    <row r="122" spans="1:44" ht="25.5" customHeight="1" x14ac:dyDescent="0.15">
      <c r="A122" s="45">
        <v>119</v>
      </c>
      <c r="B122" s="21" t="s">
        <v>713</v>
      </c>
      <c r="C122" s="22" t="s">
        <v>714</v>
      </c>
      <c r="D122" s="21" t="s">
        <v>715</v>
      </c>
      <c r="E122" s="21" t="s">
        <v>123</v>
      </c>
      <c r="F122" s="22" t="s">
        <v>309</v>
      </c>
      <c r="G122" s="23" t="s">
        <v>716</v>
      </c>
      <c r="H122" s="21" t="s">
        <v>717</v>
      </c>
      <c r="I122" s="21" t="s">
        <v>719</v>
      </c>
      <c r="J122" s="23" t="s">
        <v>718</v>
      </c>
      <c r="K122" s="29" t="s">
        <v>720</v>
      </c>
      <c r="L122" s="29" t="s">
        <v>721</v>
      </c>
      <c r="M122" s="21" t="s">
        <v>722</v>
      </c>
      <c r="N122" s="21"/>
      <c r="O122" s="23" t="s">
        <v>723</v>
      </c>
      <c r="P122" s="21" t="s">
        <v>725</v>
      </c>
      <c r="Q122" s="23" t="s">
        <v>724</v>
      </c>
      <c r="R122" s="29" t="s">
        <v>726</v>
      </c>
      <c r="S122" s="21" t="s">
        <v>727</v>
      </c>
      <c r="T122" s="21" t="s">
        <v>728</v>
      </c>
      <c r="U122" s="23" t="s">
        <v>716</v>
      </c>
      <c r="V122" s="21" t="s">
        <v>717</v>
      </c>
      <c r="W122" s="23" t="s">
        <v>729</v>
      </c>
      <c r="X122" s="29" t="s">
        <v>720</v>
      </c>
      <c r="Y122" s="21" t="s">
        <v>722</v>
      </c>
      <c r="Z122" s="21"/>
      <c r="AA122" s="27">
        <v>5</v>
      </c>
      <c r="AB122" s="44" t="str">
        <f t="shared" si="14"/>
        <v>年間</v>
      </c>
      <c r="AC122" s="42"/>
      <c r="AD122" s="21">
        <v>1</v>
      </c>
      <c r="AE122" s="23">
        <v>116400</v>
      </c>
      <c r="AF122" s="24">
        <f t="shared" si="15"/>
        <v>116400</v>
      </c>
      <c r="AG122" s="25">
        <v>44032</v>
      </c>
      <c r="AH122" s="37">
        <v>44013</v>
      </c>
      <c r="AI122" s="26" t="str">
        <f t="shared" si="16"/>
        <v>～</v>
      </c>
      <c r="AJ122" s="38">
        <f t="shared" si="17"/>
        <v>45838</v>
      </c>
      <c r="AK122" s="21" t="s">
        <v>731</v>
      </c>
      <c r="AL122" s="21" t="s">
        <v>1655</v>
      </c>
      <c r="AM122" s="28">
        <v>44013</v>
      </c>
      <c r="AN122" s="21" t="s">
        <v>274</v>
      </c>
      <c r="AO122" s="28">
        <v>44034</v>
      </c>
      <c r="AP122" s="23" t="s">
        <v>730</v>
      </c>
      <c r="AQ122" s="40">
        <f t="shared" si="9"/>
        <v>44927</v>
      </c>
    </row>
    <row r="123" spans="1:44" ht="25.5" customHeight="1" x14ac:dyDescent="0.15">
      <c r="A123" s="45">
        <v>120</v>
      </c>
      <c r="B123" s="21" t="s">
        <v>713</v>
      </c>
      <c r="C123" s="22" t="s">
        <v>714</v>
      </c>
      <c r="D123" s="21" t="s">
        <v>715</v>
      </c>
      <c r="E123" s="21" t="s">
        <v>123</v>
      </c>
      <c r="F123" s="22" t="s">
        <v>309</v>
      </c>
      <c r="G123" s="23" t="s">
        <v>716</v>
      </c>
      <c r="H123" s="21" t="s">
        <v>717</v>
      </c>
      <c r="I123" s="21" t="s">
        <v>719</v>
      </c>
      <c r="J123" s="23" t="s">
        <v>718</v>
      </c>
      <c r="K123" s="29" t="s">
        <v>720</v>
      </c>
      <c r="L123" s="29" t="s">
        <v>721</v>
      </c>
      <c r="M123" s="21" t="s">
        <v>722</v>
      </c>
      <c r="N123" s="21"/>
      <c r="O123" s="23" t="s">
        <v>723</v>
      </c>
      <c r="P123" s="21" t="s">
        <v>725</v>
      </c>
      <c r="Q123" s="23" t="s">
        <v>724</v>
      </c>
      <c r="R123" s="29" t="s">
        <v>726</v>
      </c>
      <c r="S123" s="21" t="s">
        <v>727</v>
      </c>
      <c r="T123" s="21" t="s">
        <v>728</v>
      </c>
      <c r="U123" s="23" t="s">
        <v>716</v>
      </c>
      <c r="V123" s="21" t="s">
        <v>717</v>
      </c>
      <c r="W123" s="23" t="s">
        <v>729</v>
      </c>
      <c r="X123" s="29" t="s">
        <v>720</v>
      </c>
      <c r="Y123" s="21" t="s">
        <v>722</v>
      </c>
      <c r="Z123" s="21"/>
      <c r="AA123" s="27">
        <v>5</v>
      </c>
      <c r="AB123" s="44" t="str">
        <f t="shared" si="14"/>
        <v>年間</v>
      </c>
      <c r="AC123" s="42"/>
      <c r="AD123" s="21">
        <v>1</v>
      </c>
      <c r="AE123" s="23">
        <v>21180</v>
      </c>
      <c r="AF123" s="24">
        <f t="shared" si="15"/>
        <v>21180</v>
      </c>
      <c r="AG123" s="25">
        <v>44032</v>
      </c>
      <c r="AH123" s="37">
        <v>44013</v>
      </c>
      <c r="AI123" s="26" t="str">
        <f t="shared" si="16"/>
        <v>～</v>
      </c>
      <c r="AJ123" s="38">
        <f t="shared" si="17"/>
        <v>45838</v>
      </c>
      <c r="AK123" s="21" t="s">
        <v>732</v>
      </c>
      <c r="AL123" s="21" t="s">
        <v>846</v>
      </c>
      <c r="AM123" s="28">
        <v>44013</v>
      </c>
      <c r="AN123" s="21"/>
      <c r="AO123" s="28">
        <v>44034</v>
      </c>
      <c r="AP123" s="23" t="s">
        <v>730</v>
      </c>
      <c r="AQ123" s="40" t="str">
        <f t="shared" si="9"/>
        <v/>
      </c>
    </row>
    <row r="124" spans="1:44" ht="25.5" customHeight="1" x14ac:dyDescent="0.15">
      <c r="A124" s="45">
        <v>121</v>
      </c>
      <c r="B124" s="21" t="s">
        <v>737</v>
      </c>
      <c r="C124" s="22" t="s">
        <v>738</v>
      </c>
      <c r="D124" s="21" t="s">
        <v>739</v>
      </c>
      <c r="E124" s="21" t="s">
        <v>123</v>
      </c>
      <c r="F124" s="22" t="s">
        <v>740</v>
      </c>
      <c r="G124" s="23" t="s">
        <v>741</v>
      </c>
      <c r="H124" s="21" t="s">
        <v>742</v>
      </c>
      <c r="I124" s="21" t="s">
        <v>743</v>
      </c>
      <c r="J124" s="23" t="s">
        <v>744</v>
      </c>
      <c r="K124" s="29" t="s">
        <v>745</v>
      </c>
      <c r="L124" s="29" t="s">
        <v>746</v>
      </c>
      <c r="M124" s="21" t="s">
        <v>747</v>
      </c>
      <c r="N124" s="21"/>
      <c r="O124" s="23" t="s">
        <v>748</v>
      </c>
      <c r="P124" s="21" t="s">
        <v>749</v>
      </c>
      <c r="Q124" s="23" t="s">
        <v>750</v>
      </c>
      <c r="R124" s="29" t="s">
        <v>751</v>
      </c>
      <c r="S124" s="21" t="s">
        <v>752</v>
      </c>
      <c r="T124" s="21"/>
      <c r="U124" s="23" t="s">
        <v>741</v>
      </c>
      <c r="V124" s="21" t="s">
        <v>742</v>
      </c>
      <c r="W124" s="23" t="s">
        <v>753</v>
      </c>
      <c r="X124" s="29" t="s">
        <v>745</v>
      </c>
      <c r="Y124" s="21" t="s">
        <v>747</v>
      </c>
      <c r="Z124" s="21"/>
      <c r="AA124" s="27">
        <v>5</v>
      </c>
      <c r="AB124" s="44" t="str">
        <f t="shared" si="14"/>
        <v>年間</v>
      </c>
      <c r="AC124" s="42"/>
      <c r="AD124" s="21">
        <v>1</v>
      </c>
      <c r="AE124" s="23">
        <v>23100</v>
      </c>
      <c r="AF124" s="24">
        <f t="shared" si="15"/>
        <v>23100</v>
      </c>
      <c r="AG124" s="25">
        <v>44063</v>
      </c>
      <c r="AH124" s="37">
        <v>44044</v>
      </c>
      <c r="AI124" s="26" t="str">
        <f t="shared" si="16"/>
        <v>～</v>
      </c>
      <c r="AJ124" s="38">
        <f t="shared" si="17"/>
        <v>45869</v>
      </c>
      <c r="AK124" s="21" t="s">
        <v>438</v>
      </c>
      <c r="AL124" s="21" t="s">
        <v>755</v>
      </c>
      <c r="AM124" s="28">
        <v>44044</v>
      </c>
      <c r="AN124" s="21"/>
      <c r="AO124" s="28">
        <v>44067</v>
      </c>
      <c r="AP124" s="23" t="s">
        <v>754</v>
      </c>
      <c r="AQ124" s="40" t="str">
        <f t="shared" si="9"/>
        <v/>
      </c>
    </row>
    <row r="125" spans="1:44" ht="25.5" customHeight="1" x14ac:dyDescent="0.15">
      <c r="A125" s="45">
        <v>122</v>
      </c>
      <c r="B125" s="21" t="s">
        <v>737</v>
      </c>
      <c r="C125" s="22" t="s">
        <v>738</v>
      </c>
      <c r="D125" s="21" t="s">
        <v>739</v>
      </c>
      <c r="E125" s="21" t="s">
        <v>123</v>
      </c>
      <c r="F125" s="22" t="s">
        <v>740</v>
      </c>
      <c r="G125" s="23" t="s">
        <v>741</v>
      </c>
      <c r="H125" s="21" t="s">
        <v>742</v>
      </c>
      <c r="I125" s="21" t="s">
        <v>743</v>
      </c>
      <c r="J125" s="23" t="s">
        <v>744</v>
      </c>
      <c r="K125" s="29" t="s">
        <v>745</v>
      </c>
      <c r="L125" s="29" t="s">
        <v>746</v>
      </c>
      <c r="M125" s="21" t="s">
        <v>747</v>
      </c>
      <c r="N125" s="21"/>
      <c r="O125" s="23" t="s">
        <v>748</v>
      </c>
      <c r="P125" s="21" t="s">
        <v>749</v>
      </c>
      <c r="Q125" s="23" t="s">
        <v>750</v>
      </c>
      <c r="R125" s="29" t="s">
        <v>751</v>
      </c>
      <c r="S125" s="21" t="s">
        <v>752</v>
      </c>
      <c r="T125" s="21"/>
      <c r="U125" s="23" t="s">
        <v>741</v>
      </c>
      <c r="V125" s="21" t="s">
        <v>742</v>
      </c>
      <c r="W125" s="23" t="s">
        <v>753</v>
      </c>
      <c r="X125" s="29" t="s">
        <v>745</v>
      </c>
      <c r="Y125" s="21" t="s">
        <v>747</v>
      </c>
      <c r="Z125" s="21"/>
      <c r="AA125" s="27">
        <v>5</v>
      </c>
      <c r="AB125" s="44" t="str">
        <f t="shared" si="14"/>
        <v>年間</v>
      </c>
      <c r="AC125" s="42"/>
      <c r="AD125" s="21">
        <v>1</v>
      </c>
      <c r="AE125" s="23">
        <v>96600</v>
      </c>
      <c r="AF125" s="24">
        <f t="shared" si="15"/>
        <v>96600</v>
      </c>
      <c r="AG125" s="25">
        <v>44063</v>
      </c>
      <c r="AH125" s="37">
        <v>44044</v>
      </c>
      <c r="AI125" s="26" t="str">
        <f t="shared" si="16"/>
        <v>～</v>
      </c>
      <c r="AJ125" s="38">
        <f t="shared" si="17"/>
        <v>45869</v>
      </c>
      <c r="AK125" s="21" t="s">
        <v>47</v>
      </c>
      <c r="AL125" s="21" t="s">
        <v>756</v>
      </c>
      <c r="AM125" s="28">
        <v>44044</v>
      </c>
      <c r="AN125" s="21" t="s">
        <v>274</v>
      </c>
      <c r="AO125" s="28">
        <v>44067</v>
      </c>
      <c r="AP125" s="23" t="s">
        <v>754</v>
      </c>
      <c r="AQ125" s="40">
        <f t="shared" si="9"/>
        <v>44958</v>
      </c>
    </row>
    <row r="126" spans="1:44" ht="25.5" customHeight="1" x14ac:dyDescent="0.15">
      <c r="A126" s="45">
        <v>123</v>
      </c>
      <c r="B126" s="21" t="s">
        <v>815</v>
      </c>
      <c r="C126" s="22" t="s">
        <v>824</v>
      </c>
      <c r="D126" s="21" t="s">
        <v>825</v>
      </c>
      <c r="E126" s="21" t="s">
        <v>123</v>
      </c>
      <c r="F126" s="22" t="s">
        <v>154</v>
      </c>
      <c r="G126" s="23" t="s">
        <v>826</v>
      </c>
      <c r="H126" s="21" t="s">
        <v>827</v>
      </c>
      <c r="I126" s="21" t="s">
        <v>829</v>
      </c>
      <c r="J126" s="23" t="s">
        <v>828</v>
      </c>
      <c r="K126" s="29" t="s">
        <v>830</v>
      </c>
      <c r="L126" s="29" t="s">
        <v>831</v>
      </c>
      <c r="M126" s="21" t="s">
        <v>832</v>
      </c>
      <c r="N126" s="21" t="s">
        <v>833</v>
      </c>
      <c r="O126" s="23" t="s">
        <v>834</v>
      </c>
      <c r="P126" s="21" t="s">
        <v>835</v>
      </c>
      <c r="Q126" s="23" t="s">
        <v>836</v>
      </c>
      <c r="R126" s="29" t="s">
        <v>837</v>
      </c>
      <c r="S126" s="21" t="s">
        <v>838</v>
      </c>
      <c r="T126" s="21" t="s">
        <v>839</v>
      </c>
      <c r="U126" s="23" t="s">
        <v>840</v>
      </c>
      <c r="V126" s="21" t="s">
        <v>841</v>
      </c>
      <c r="W126" s="23" t="s">
        <v>842</v>
      </c>
      <c r="X126" s="29" t="s">
        <v>843</v>
      </c>
      <c r="Y126" s="21" t="s">
        <v>844</v>
      </c>
      <c r="Z126" s="21" t="s">
        <v>845</v>
      </c>
      <c r="AA126" s="27">
        <v>5</v>
      </c>
      <c r="AB126" s="44" t="str">
        <f t="shared" si="14"/>
        <v>年間</v>
      </c>
      <c r="AC126" s="42"/>
      <c r="AD126" s="21">
        <v>1</v>
      </c>
      <c r="AE126" s="23">
        <v>21660</v>
      </c>
      <c r="AF126" s="24">
        <f t="shared" si="15"/>
        <v>21660</v>
      </c>
      <c r="AG126" s="25">
        <v>44094</v>
      </c>
      <c r="AH126" s="37">
        <v>44093</v>
      </c>
      <c r="AI126" s="26" t="str">
        <f t="shared" si="16"/>
        <v>～</v>
      </c>
      <c r="AJ126" s="38">
        <f t="shared" si="17"/>
        <v>45918</v>
      </c>
      <c r="AK126" s="21" t="s">
        <v>821</v>
      </c>
      <c r="AL126" s="21" t="s">
        <v>817</v>
      </c>
      <c r="AM126" s="28">
        <v>44093</v>
      </c>
      <c r="AN126" s="21"/>
      <c r="AO126" s="28">
        <v>44083</v>
      </c>
      <c r="AP126" s="23" t="s">
        <v>823</v>
      </c>
      <c r="AQ126" s="40" t="str">
        <f t="shared" si="9"/>
        <v/>
      </c>
    </row>
    <row r="127" spans="1:44" ht="25.5" customHeight="1" x14ac:dyDescent="0.15">
      <c r="A127" s="45">
        <v>124</v>
      </c>
      <c r="B127" s="21" t="s">
        <v>815</v>
      </c>
      <c r="C127" s="22" t="s">
        <v>824</v>
      </c>
      <c r="D127" s="21" t="s">
        <v>825</v>
      </c>
      <c r="E127" s="21" t="s">
        <v>123</v>
      </c>
      <c r="F127" s="22" t="s">
        <v>154</v>
      </c>
      <c r="G127" s="23" t="s">
        <v>826</v>
      </c>
      <c r="H127" s="21" t="s">
        <v>827</v>
      </c>
      <c r="I127" s="21" t="s">
        <v>829</v>
      </c>
      <c r="J127" s="23" t="s">
        <v>828</v>
      </c>
      <c r="K127" s="29" t="s">
        <v>830</v>
      </c>
      <c r="L127" s="29" t="s">
        <v>831</v>
      </c>
      <c r="M127" s="21" t="s">
        <v>832</v>
      </c>
      <c r="N127" s="21" t="s">
        <v>833</v>
      </c>
      <c r="O127" s="23" t="s">
        <v>834</v>
      </c>
      <c r="P127" s="21" t="s">
        <v>835</v>
      </c>
      <c r="Q127" s="23" t="s">
        <v>836</v>
      </c>
      <c r="R127" s="29" t="s">
        <v>837</v>
      </c>
      <c r="S127" s="21" t="s">
        <v>838</v>
      </c>
      <c r="T127" s="21" t="s">
        <v>839</v>
      </c>
      <c r="U127" s="23" t="s">
        <v>840</v>
      </c>
      <c r="V127" s="21" t="s">
        <v>841</v>
      </c>
      <c r="W127" s="23" t="s">
        <v>842</v>
      </c>
      <c r="X127" s="29" t="s">
        <v>843</v>
      </c>
      <c r="Y127" s="21" t="s">
        <v>844</v>
      </c>
      <c r="Z127" s="21" t="s">
        <v>845</v>
      </c>
      <c r="AA127" s="27">
        <v>5</v>
      </c>
      <c r="AB127" s="44" t="str">
        <f t="shared" si="14"/>
        <v>年間</v>
      </c>
      <c r="AC127" s="42"/>
      <c r="AD127" s="21">
        <v>1</v>
      </c>
      <c r="AE127" s="23">
        <v>21660</v>
      </c>
      <c r="AF127" s="24">
        <f t="shared" si="15"/>
        <v>21660</v>
      </c>
      <c r="AG127" s="25">
        <v>44094</v>
      </c>
      <c r="AH127" s="37">
        <v>44093</v>
      </c>
      <c r="AI127" s="26" t="str">
        <f t="shared" si="16"/>
        <v>～</v>
      </c>
      <c r="AJ127" s="38">
        <f t="shared" si="17"/>
        <v>45918</v>
      </c>
      <c r="AK127" s="21" t="s">
        <v>816</v>
      </c>
      <c r="AL127" s="21" t="s">
        <v>818</v>
      </c>
      <c r="AM127" s="28">
        <v>44093</v>
      </c>
      <c r="AN127" s="21"/>
      <c r="AO127" s="28">
        <v>44083</v>
      </c>
      <c r="AP127" s="23" t="s">
        <v>823</v>
      </c>
      <c r="AQ127" s="40" t="str">
        <f t="shared" si="9"/>
        <v/>
      </c>
    </row>
    <row r="128" spans="1:44" ht="25.5" customHeight="1" x14ac:dyDescent="0.15">
      <c r="A128" s="45">
        <v>125</v>
      </c>
      <c r="B128" s="21" t="s">
        <v>815</v>
      </c>
      <c r="C128" s="22" t="s">
        <v>824</v>
      </c>
      <c r="D128" s="21" t="s">
        <v>825</v>
      </c>
      <c r="E128" s="21" t="s">
        <v>123</v>
      </c>
      <c r="F128" s="22" t="s">
        <v>154</v>
      </c>
      <c r="G128" s="23" t="s">
        <v>826</v>
      </c>
      <c r="H128" s="21" t="s">
        <v>827</v>
      </c>
      <c r="I128" s="21" t="s">
        <v>829</v>
      </c>
      <c r="J128" s="23" t="s">
        <v>828</v>
      </c>
      <c r="K128" s="29" t="s">
        <v>830</v>
      </c>
      <c r="L128" s="29" t="s">
        <v>831</v>
      </c>
      <c r="M128" s="21" t="s">
        <v>832</v>
      </c>
      <c r="N128" s="21" t="s">
        <v>833</v>
      </c>
      <c r="O128" s="23" t="s">
        <v>834</v>
      </c>
      <c r="P128" s="21" t="s">
        <v>835</v>
      </c>
      <c r="Q128" s="23" t="s">
        <v>836</v>
      </c>
      <c r="R128" s="29" t="s">
        <v>837</v>
      </c>
      <c r="S128" s="21" t="s">
        <v>838</v>
      </c>
      <c r="T128" s="21" t="s">
        <v>839</v>
      </c>
      <c r="U128" s="23" t="s">
        <v>840</v>
      </c>
      <c r="V128" s="21" t="s">
        <v>841</v>
      </c>
      <c r="W128" s="23" t="s">
        <v>842</v>
      </c>
      <c r="X128" s="29" t="s">
        <v>843</v>
      </c>
      <c r="Y128" s="21" t="s">
        <v>844</v>
      </c>
      <c r="Z128" s="21" t="s">
        <v>845</v>
      </c>
      <c r="AA128" s="27">
        <v>5</v>
      </c>
      <c r="AB128" s="44" t="str">
        <f t="shared" si="14"/>
        <v>年間</v>
      </c>
      <c r="AC128" s="42"/>
      <c r="AD128" s="21">
        <v>1</v>
      </c>
      <c r="AE128" s="23">
        <v>21660</v>
      </c>
      <c r="AF128" s="24">
        <f t="shared" si="15"/>
        <v>21660</v>
      </c>
      <c r="AG128" s="25">
        <v>44094</v>
      </c>
      <c r="AH128" s="37">
        <v>44093</v>
      </c>
      <c r="AI128" s="26" t="str">
        <f t="shared" si="16"/>
        <v>～</v>
      </c>
      <c r="AJ128" s="38">
        <f t="shared" si="17"/>
        <v>45918</v>
      </c>
      <c r="AK128" s="21" t="s">
        <v>816</v>
      </c>
      <c r="AL128" s="21" t="s">
        <v>819</v>
      </c>
      <c r="AM128" s="28">
        <v>44093</v>
      </c>
      <c r="AN128" s="21"/>
      <c r="AO128" s="28">
        <v>44083</v>
      </c>
      <c r="AP128" s="23" t="s">
        <v>823</v>
      </c>
      <c r="AQ128" s="40" t="str">
        <f t="shared" si="9"/>
        <v/>
      </c>
    </row>
    <row r="129" spans="1:43" ht="25.5" customHeight="1" x14ac:dyDescent="0.15">
      <c r="A129" s="45">
        <v>126</v>
      </c>
      <c r="B129" s="21" t="s">
        <v>815</v>
      </c>
      <c r="C129" s="22" t="s">
        <v>824</v>
      </c>
      <c r="D129" s="21" t="s">
        <v>825</v>
      </c>
      <c r="E129" s="21" t="s">
        <v>123</v>
      </c>
      <c r="F129" s="22" t="s">
        <v>154</v>
      </c>
      <c r="G129" s="23" t="s">
        <v>826</v>
      </c>
      <c r="H129" s="21" t="s">
        <v>827</v>
      </c>
      <c r="I129" s="21" t="s">
        <v>829</v>
      </c>
      <c r="J129" s="23" t="s">
        <v>828</v>
      </c>
      <c r="K129" s="29" t="s">
        <v>830</v>
      </c>
      <c r="L129" s="29" t="s">
        <v>831</v>
      </c>
      <c r="M129" s="21" t="s">
        <v>832</v>
      </c>
      <c r="N129" s="21" t="s">
        <v>833</v>
      </c>
      <c r="O129" s="23" t="s">
        <v>834</v>
      </c>
      <c r="P129" s="21" t="s">
        <v>835</v>
      </c>
      <c r="Q129" s="23" t="s">
        <v>836</v>
      </c>
      <c r="R129" s="29" t="s">
        <v>837</v>
      </c>
      <c r="S129" s="21" t="s">
        <v>838</v>
      </c>
      <c r="T129" s="21" t="s">
        <v>839</v>
      </c>
      <c r="U129" s="23" t="s">
        <v>840</v>
      </c>
      <c r="V129" s="21" t="s">
        <v>841</v>
      </c>
      <c r="W129" s="23" t="s">
        <v>842</v>
      </c>
      <c r="X129" s="29" t="s">
        <v>843</v>
      </c>
      <c r="Y129" s="21" t="s">
        <v>844</v>
      </c>
      <c r="Z129" s="21" t="s">
        <v>845</v>
      </c>
      <c r="AA129" s="27">
        <v>5</v>
      </c>
      <c r="AB129" s="44" t="str">
        <f t="shared" si="14"/>
        <v>年間</v>
      </c>
      <c r="AC129" s="42"/>
      <c r="AD129" s="21">
        <v>1</v>
      </c>
      <c r="AE129" s="23">
        <v>21660</v>
      </c>
      <c r="AF129" s="24">
        <f t="shared" si="15"/>
        <v>21660</v>
      </c>
      <c r="AG129" s="25">
        <v>44094</v>
      </c>
      <c r="AH129" s="37">
        <v>44093</v>
      </c>
      <c r="AI129" s="26" t="str">
        <f t="shared" si="16"/>
        <v>～</v>
      </c>
      <c r="AJ129" s="38">
        <f t="shared" si="17"/>
        <v>45918</v>
      </c>
      <c r="AK129" s="21" t="s">
        <v>816</v>
      </c>
      <c r="AL129" s="21" t="s">
        <v>820</v>
      </c>
      <c r="AM129" s="28">
        <v>44093</v>
      </c>
      <c r="AN129" s="21"/>
      <c r="AO129" s="28">
        <v>44083</v>
      </c>
      <c r="AP129" s="23" t="s">
        <v>823</v>
      </c>
      <c r="AQ129" s="40" t="str">
        <f t="shared" si="9"/>
        <v/>
      </c>
    </row>
    <row r="130" spans="1:43" ht="25.5" customHeight="1" x14ac:dyDescent="0.15">
      <c r="A130" s="45">
        <v>127</v>
      </c>
      <c r="B130" s="21" t="s">
        <v>815</v>
      </c>
      <c r="C130" s="22" t="s">
        <v>824</v>
      </c>
      <c r="D130" s="21" t="s">
        <v>825</v>
      </c>
      <c r="E130" s="21" t="s">
        <v>123</v>
      </c>
      <c r="F130" s="22" t="s">
        <v>154</v>
      </c>
      <c r="G130" s="23" t="s">
        <v>826</v>
      </c>
      <c r="H130" s="21" t="s">
        <v>827</v>
      </c>
      <c r="I130" s="21" t="s">
        <v>829</v>
      </c>
      <c r="J130" s="23" t="s">
        <v>828</v>
      </c>
      <c r="K130" s="29" t="s">
        <v>830</v>
      </c>
      <c r="L130" s="29" t="s">
        <v>831</v>
      </c>
      <c r="M130" s="21" t="s">
        <v>832</v>
      </c>
      <c r="N130" s="21" t="s">
        <v>833</v>
      </c>
      <c r="O130" s="23" t="s">
        <v>834</v>
      </c>
      <c r="P130" s="21" t="s">
        <v>835</v>
      </c>
      <c r="Q130" s="23" t="s">
        <v>836</v>
      </c>
      <c r="R130" s="29" t="s">
        <v>837</v>
      </c>
      <c r="S130" s="21" t="s">
        <v>838</v>
      </c>
      <c r="T130" s="21" t="s">
        <v>839</v>
      </c>
      <c r="U130" s="23" t="s">
        <v>840</v>
      </c>
      <c r="V130" s="21" t="s">
        <v>841</v>
      </c>
      <c r="W130" s="23" t="s">
        <v>842</v>
      </c>
      <c r="X130" s="29" t="s">
        <v>843</v>
      </c>
      <c r="Y130" s="21" t="s">
        <v>844</v>
      </c>
      <c r="Z130" s="21" t="s">
        <v>845</v>
      </c>
      <c r="AA130" s="27">
        <v>5</v>
      </c>
      <c r="AB130" s="44" t="str">
        <f t="shared" si="14"/>
        <v>年間</v>
      </c>
      <c r="AC130" s="42"/>
      <c r="AD130" s="21">
        <v>1</v>
      </c>
      <c r="AE130" s="23">
        <v>234000</v>
      </c>
      <c r="AF130" s="24">
        <f t="shared" si="15"/>
        <v>234000</v>
      </c>
      <c r="AG130" s="25">
        <v>44094</v>
      </c>
      <c r="AH130" s="37">
        <v>44093</v>
      </c>
      <c r="AI130" s="26" t="str">
        <f t="shared" si="16"/>
        <v>～</v>
      </c>
      <c r="AJ130" s="38">
        <f t="shared" si="17"/>
        <v>45918</v>
      </c>
      <c r="AK130" s="21" t="s">
        <v>822</v>
      </c>
      <c r="AL130" s="21" t="s">
        <v>1656</v>
      </c>
      <c r="AM130" s="28">
        <v>44093</v>
      </c>
      <c r="AN130" s="21" t="s">
        <v>274</v>
      </c>
      <c r="AO130" s="28">
        <v>44083</v>
      </c>
      <c r="AP130" s="23" t="s">
        <v>823</v>
      </c>
      <c r="AQ130" s="40">
        <f t="shared" si="9"/>
        <v>45004</v>
      </c>
    </row>
    <row r="131" spans="1:43" ht="25.5" customHeight="1" x14ac:dyDescent="0.15">
      <c r="A131" s="45">
        <v>128</v>
      </c>
      <c r="B131" s="21" t="s">
        <v>847</v>
      </c>
      <c r="C131" s="22" t="s">
        <v>848</v>
      </c>
      <c r="D131" s="21" t="s">
        <v>604</v>
      </c>
      <c r="E131" s="21" t="s">
        <v>123</v>
      </c>
      <c r="F131" s="22" t="s">
        <v>279</v>
      </c>
      <c r="G131" s="23" t="s">
        <v>850</v>
      </c>
      <c r="H131" s="21" t="s">
        <v>852</v>
      </c>
      <c r="I131" s="21" t="s">
        <v>550</v>
      </c>
      <c r="J131" s="23" t="s">
        <v>853</v>
      </c>
      <c r="K131" s="29" t="s">
        <v>854</v>
      </c>
      <c r="L131" s="29" t="s">
        <v>855</v>
      </c>
      <c r="M131" s="21" t="s">
        <v>856</v>
      </c>
      <c r="N131" s="21"/>
      <c r="O131" s="23" t="s">
        <v>857</v>
      </c>
      <c r="P131" s="21" t="s">
        <v>858</v>
      </c>
      <c r="Q131" s="23" t="s">
        <v>859</v>
      </c>
      <c r="R131" s="29" t="s">
        <v>861</v>
      </c>
      <c r="S131" s="21" t="s">
        <v>860</v>
      </c>
      <c r="T131" s="21"/>
      <c r="U131" s="23" t="s">
        <v>850</v>
      </c>
      <c r="V131" s="21" t="s">
        <v>851</v>
      </c>
      <c r="W131" s="23" t="s">
        <v>862</v>
      </c>
      <c r="X131" s="29" t="s">
        <v>854</v>
      </c>
      <c r="Y131" s="21" t="s">
        <v>856</v>
      </c>
      <c r="Z131" s="21"/>
      <c r="AA131" s="27">
        <v>5</v>
      </c>
      <c r="AB131" s="44" t="str">
        <f t="shared" si="14"/>
        <v>年間</v>
      </c>
      <c r="AC131" s="42"/>
      <c r="AD131" s="21">
        <v>1</v>
      </c>
      <c r="AE131" s="23">
        <v>24960</v>
      </c>
      <c r="AF131" s="24">
        <f t="shared" si="15"/>
        <v>24960</v>
      </c>
      <c r="AG131" s="25">
        <v>44094</v>
      </c>
      <c r="AH131" s="37">
        <v>44105</v>
      </c>
      <c r="AI131" s="26" t="str">
        <f t="shared" si="16"/>
        <v>～</v>
      </c>
      <c r="AJ131" s="38">
        <f t="shared" si="17"/>
        <v>45930</v>
      </c>
      <c r="AK131" s="21" t="s">
        <v>873</v>
      </c>
      <c r="AL131" s="21" t="s">
        <v>864</v>
      </c>
      <c r="AM131" s="28">
        <v>44090</v>
      </c>
      <c r="AN131" s="21"/>
      <c r="AO131" s="28">
        <v>44134</v>
      </c>
      <c r="AP131" s="23" t="s">
        <v>863</v>
      </c>
      <c r="AQ131" s="40" t="str">
        <f t="shared" si="9"/>
        <v/>
      </c>
    </row>
    <row r="132" spans="1:43" ht="25.5" customHeight="1" x14ac:dyDescent="0.15">
      <c r="A132" s="45">
        <v>129</v>
      </c>
      <c r="B132" s="21" t="s">
        <v>847</v>
      </c>
      <c r="C132" s="22" t="s">
        <v>848</v>
      </c>
      <c r="D132" s="21" t="s">
        <v>604</v>
      </c>
      <c r="E132" s="21" t="s">
        <v>123</v>
      </c>
      <c r="F132" s="22" t="s">
        <v>279</v>
      </c>
      <c r="G132" s="23" t="s">
        <v>850</v>
      </c>
      <c r="H132" s="21" t="s">
        <v>852</v>
      </c>
      <c r="I132" s="21" t="s">
        <v>550</v>
      </c>
      <c r="J132" s="23" t="s">
        <v>853</v>
      </c>
      <c r="K132" s="29" t="s">
        <v>854</v>
      </c>
      <c r="L132" s="29" t="s">
        <v>855</v>
      </c>
      <c r="M132" s="21" t="s">
        <v>856</v>
      </c>
      <c r="N132" s="21"/>
      <c r="O132" s="23" t="s">
        <v>857</v>
      </c>
      <c r="P132" s="21" t="s">
        <v>858</v>
      </c>
      <c r="Q132" s="23" t="s">
        <v>859</v>
      </c>
      <c r="R132" s="29" t="s">
        <v>861</v>
      </c>
      <c r="S132" s="21" t="s">
        <v>860</v>
      </c>
      <c r="T132" s="21"/>
      <c r="U132" s="23" t="s">
        <v>850</v>
      </c>
      <c r="V132" s="21" t="s">
        <v>851</v>
      </c>
      <c r="W132" s="23" t="s">
        <v>862</v>
      </c>
      <c r="X132" s="29" t="s">
        <v>854</v>
      </c>
      <c r="Y132" s="21" t="s">
        <v>856</v>
      </c>
      <c r="Z132" s="21"/>
      <c r="AA132" s="27">
        <v>5</v>
      </c>
      <c r="AB132" s="44" t="str">
        <f t="shared" si="14"/>
        <v>年間</v>
      </c>
      <c r="AC132" s="42"/>
      <c r="AD132" s="21">
        <v>1</v>
      </c>
      <c r="AE132" s="23">
        <v>24960</v>
      </c>
      <c r="AF132" s="24">
        <f t="shared" si="15"/>
        <v>24960</v>
      </c>
      <c r="AG132" s="25">
        <v>44094</v>
      </c>
      <c r="AH132" s="37">
        <v>44105</v>
      </c>
      <c r="AI132" s="26" t="str">
        <f t="shared" si="16"/>
        <v>～</v>
      </c>
      <c r="AJ132" s="38">
        <f t="shared" si="17"/>
        <v>45930</v>
      </c>
      <c r="AK132" s="21" t="s">
        <v>873</v>
      </c>
      <c r="AL132" s="21" t="s">
        <v>865</v>
      </c>
      <c r="AM132" s="28">
        <v>44090</v>
      </c>
      <c r="AN132" s="21"/>
      <c r="AO132" s="28">
        <v>44134</v>
      </c>
      <c r="AP132" s="23" t="s">
        <v>863</v>
      </c>
      <c r="AQ132" s="40" t="str">
        <f t="shared" si="9"/>
        <v/>
      </c>
    </row>
    <row r="133" spans="1:43" ht="25.5" customHeight="1" x14ac:dyDescent="0.15">
      <c r="A133" s="45">
        <v>130</v>
      </c>
      <c r="B133" s="21" t="s">
        <v>847</v>
      </c>
      <c r="C133" s="22" t="s">
        <v>848</v>
      </c>
      <c r="D133" s="21" t="s">
        <v>604</v>
      </c>
      <c r="E133" s="21" t="s">
        <v>123</v>
      </c>
      <c r="F133" s="22" t="s">
        <v>279</v>
      </c>
      <c r="G133" s="23" t="s">
        <v>850</v>
      </c>
      <c r="H133" s="21" t="s">
        <v>852</v>
      </c>
      <c r="I133" s="21" t="s">
        <v>550</v>
      </c>
      <c r="J133" s="23" t="s">
        <v>853</v>
      </c>
      <c r="K133" s="29" t="s">
        <v>854</v>
      </c>
      <c r="L133" s="29" t="s">
        <v>855</v>
      </c>
      <c r="M133" s="21" t="s">
        <v>856</v>
      </c>
      <c r="N133" s="21"/>
      <c r="O133" s="23" t="s">
        <v>857</v>
      </c>
      <c r="P133" s="21" t="s">
        <v>858</v>
      </c>
      <c r="Q133" s="23" t="s">
        <v>859</v>
      </c>
      <c r="R133" s="29" t="s">
        <v>861</v>
      </c>
      <c r="S133" s="21" t="s">
        <v>860</v>
      </c>
      <c r="T133" s="21"/>
      <c r="U133" s="23" t="s">
        <v>850</v>
      </c>
      <c r="V133" s="21" t="s">
        <v>851</v>
      </c>
      <c r="W133" s="23" t="s">
        <v>862</v>
      </c>
      <c r="X133" s="29" t="s">
        <v>854</v>
      </c>
      <c r="Y133" s="21" t="s">
        <v>856</v>
      </c>
      <c r="Z133" s="21"/>
      <c r="AA133" s="27">
        <v>5</v>
      </c>
      <c r="AB133" s="44" t="str">
        <f t="shared" si="14"/>
        <v>年間</v>
      </c>
      <c r="AC133" s="42"/>
      <c r="AD133" s="21">
        <v>1</v>
      </c>
      <c r="AE133" s="23">
        <v>13200</v>
      </c>
      <c r="AF133" s="24">
        <f t="shared" si="15"/>
        <v>13200</v>
      </c>
      <c r="AG133" s="25">
        <v>44094</v>
      </c>
      <c r="AH133" s="37">
        <v>44105</v>
      </c>
      <c r="AI133" s="26" t="str">
        <f t="shared" si="16"/>
        <v>～</v>
      </c>
      <c r="AJ133" s="38">
        <f t="shared" si="17"/>
        <v>45930</v>
      </c>
      <c r="AK133" s="21" t="s">
        <v>874</v>
      </c>
      <c r="AL133" s="21" t="s">
        <v>867</v>
      </c>
      <c r="AM133" s="28">
        <v>44090</v>
      </c>
      <c r="AN133" s="21"/>
      <c r="AO133" s="28">
        <v>44134</v>
      </c>
      <c r="AP133" s="23" t="s">
        <v>863</v>
      </c>
      <c r="AQ133" s="40" t="str">
        <f t="shared" ref="AQ133:AQ196" si="18">IF(COUNTIF($AN133,"*消耗部品交換対象*"),IF(ISBLANK($AH133),"契約期間 未入力",EDATE($AH133,30)),"")</f>
        <v/>
      </c>
    </row>
    <row r="134" spans="1:43" ht="25.5" customHeight="1" x14ac:dyDescent="0.15">
      <c r="A134" s="45">
        <v>131</v>
      </c>
      <c r="B134" s="21" t="s">
        <v>847</v>
      </c>
      <c r="C134" s="22" t="s">
        <v>848</v>
      </c>
      <c r="D134" s="21" t="s">
        <v>604</v>
      </c>
      <c r="E134" s="21" t="s">
        <v>123</v>
      </c>
      <c r="F134" s="22" t="s">
        <v>279</v>
      </c>
      <c r="G134" s="23" t="s">
        <v>850</v>
      </c>
      <c r="H134" s="21" t="s">
        <v>852</v>
      </c>
      <c r="I134" s="21" t="s">
        <v>550</v>
      </c>
      <c r="J134" s="23" t="s">
        <v>853</v>
      </c>
      <c r="K134" s="29" t="s">
        <v>854</v>
      </c>
      <c r="L134" s="29" t="s">
        <v>855</v>
      </c>
      <c r="M134" s="21" t="s">
        <v>856</v>
      </c>
      <c r="N134" s="21"/>
      <c r="O134" s="23" t="s">
        <v>857</v>
      </c>
      <c r="P134" s="21" t="s">
        <v>858</v>
      </c>
      <c r="Q134" s="23" t="s">
        <v>859</v>
      </c>
      <c r="R134" s="29" t="s">
        <v>861</v>
      </c>
      <c r="S134" s="21" t="s">
        <v>860</v>
      </c>
      <c r="T134" s="21"/>
      <c r="U134" s="23" t="s">
        <v>850</v>
      </c>
      <c r="V134" s="21" t="s">
        <v>851</v>
      </c>
      <c r="W134" s="23" t="s">
        <v>862</v>
      </c>
      <c r="X134" s="29" t="s">
        <v>854</v>
      </c>
      <c r="Y134" s="21" t="s">
        <v>856</v>
      </c>
      <c r="Z134" s="21"/>
      <c r="AA134" s="27">
        <v>5</v>
      </c>
      <c r="AB134" s="44" t="str">
        <f t="shared" si="14"/>
        <v>年間</v>
      </c>
      <c r="AC134" s="42"/>
      <c r="AD134" s="21">
        <v>1</v>
      </c>
      <c r="AE134" s="23">
        <v>13200</v>
      </c>
      <c r="AF134" s="24">
        <f t="shared" si="15"/>
        <v>13200</v>
      </c>
      <c r="AG134" s="25">
        <v>44094</v>
      </c>
      <c r="AH134" s="37">
        <v>44105</v>
      </c>
      <c r="AI134" s="26" t="str">
        <f t="shared" si="16"/>
        <v>～</v>
      </c>
      <c r="AJ134" s="38">
        <f t="shared" si="17"/>
        <v>45930</v>
      </c>
      <c r="AK134" s="21" t="s">
        <v>866</v>
      </c>
      <c r="AL134" s="21" t="s">
        <v>868</v>
      </c>
      <c r="AM134" s="28">
        <v>44090</v>
      </c>
      <c r="AN134" s="21"/>
      <c r="AO134" s="28">
        <v>44134</v>
      </c>
      <c r="AP134" s="23" t="s">
        <v>863</v>
      </c>
      <c r="AQ134" s="40" t="str">
        <f t="shared" si="18"/>
        <v/>
      </c>
    </row>
    <row r="135" spans="1:43" ht="25.5" customHeight="1" x14ac:dyDescent="0.15">
      <c r="A135" s="45">
        <v>132</v>
      </c>
      <c r="B135" s="21" t="s">
        <v>847</v>
      </c>
      <c r="C135" s="22" t="s">
        <v>848</v>
      </c>
      <c r="D135" s="21" t="s">
        <v>604</v>
      </c>
      <c r="E135" s="21" t="s">
        <v>123</v>
      </c>
      <c r="F135" s="22" t="s">
        <v>279</v>
      </c>
      <c r="G135" s="23" t="s">
        <v>850</v>
      </c>
      <c r="H135" s="21" t="s">
        <v>852</v>
      </c>
      <c r="I135" s="21" t="s">
        <v>550</v>
      </c>
      <c r="J135" s="23" t="s">
        <v>853</v>
      </c>
      <c r="K135" s="29" t="s">
        <v>854</v>
      </c>
      <c r="L135" s="29" t="s">
        <v>855</v>
      </c>
      <c r="M135" s="21" t="s">
        <v>856</v>
      </c>
      <c r="N135" s="21"/>
      <c r="O135" s="23" t="s">
        <v>857</v>
      </c>
      <c r="P135" s="21" t="s">
        <v>858</v>
      </c>
      <c r="Q135" s="23" t="s">
        <v>859</v>
      </c>
      <c r="R135" s="29" t="s">
        <v>861</v>
      </c>
      <c r="S135" s="21" t="s">
        <v>860</v>
      </c>
      <c r="T135" s="21"/>
      <c r="U135" s="23" t="s">
        <v>850</v>
      </c>
      <c r="V135" s="21" t="s">
        <v>851</v>
      </c>
      <c r="W135" s="23" t="s">
        <v>862</v>
      </c>
      <c r="X135" s="29" t="s">
        <v>854</v>
      </c>
      <c r="Y135" s="21" t="s">
        <v>856</v>
      </c>
      <c r="Z135" s="21"/>
      <c r="AA135" s="27">
        <v>5</v>
      </c>
      <c r="AB135" s="44" t="str">
        <f t="shared" si="14"/>
        <v>年間</v>
      </c>
      <c r="AC135" s="42"/>
      <c r="AD135" s="21">
        <v>1</v>
      </c>
      <c r="AE135" s="23">
        <v>238200</v>
      </c>
      <c r="AF135" s="24">
        <f t="shared" si="15"/>
        <v>238200</v>
      </c>
      <c r="AG135" s="25">
        <v>44094</v>
      </c>
      <c r="AH135" s="37">
        <v>44105</v>
      </c>
      <c r="AI135" s="26" t="str">
        <f t="shared" si="16"/>
        <v>～</v>
      </c>
      <c r="AJ135" s="38">
        <f t="shared" si="17"/>
        <v>45930</v>
      </c>
      <c r="AK135" s="21" t="s">
        <v>875</v>
      </c>
      <c r="AL135" s="21" t="s">
        <v>1657</v>
      </c>
      <c r="AM135" s="28">
        <v>44090</v>
      </c>
      <c r="AN135" s="21" t="s">
        <v>274</v>
      </c>
      <c r="AO135" s="28">
        <v>44134</v>
      </c>
      <c r="AP135" s="23" t="s">
        <v>863</v>
      </c>
      <c r="AQ135" s="40">
        <f t="shared" si="18"/>
        <v>45017</v>
      </c>
    </row>
    <row r="136" spans="1:43" ht="25.5" customHeight="1" x14ac:dyDescent="0.15">
      <c r="A136" s="45">
        <v>133</v>
      </c>
      <c r="B136" s="21" t="s">
        <v>847</v>
      </c>
      <c r="C136" s="22" t="s">
        <v>848</v>
      </c>
      <c r="D136" s="21" t="s">
        <v>604</v>
      </c>
      <c r="E136" s="21" t="s">
        <v>123</v>
      </c>
      <c r="F136" s="22" t="s">
        <v>279</v>
      </c>
      <c r="G136" s="23" t="s">
        <v>850</v>
      </c>
      <c r="H136" s="21" t="s">
        <v>852</v>
      </c>
      <c r="I136" s="21" t="s">
        <v>550</v>
      </c>
      <c r="J136" s="23" t="s">
        <v>853</v>
      </c>
      <c r="K136" s="29" t="s">
        <v>854</v>
      </c>
      <c r="L136" s="29" t="s">
        <v>855</v>
      </c>
      <c r="M136" s="21" t="s">
        <v>856</v>
      </c>
      <c r="N136" s="21"/>
      <c r="O136" s="23" t="s">
        <v>857</v>
      </c>
      <c r="P136" s="21" t="s">
        <v>858</v>
      </c>
      <c r="Q136" s="23" t="s">
        <v>859</v>
      </c>
      <c r="R136" s="29" t="s">
        <v>861</v>
      </c>
      <c r="S136" s="21" t="s">
        <v>860</v>
      </c>
      <c r="T136" s="21"/>
      <c r="U136" s="23" t="s">
        <v>850</v>
      </c>
      <c r="V136" s="21" t="s">
        <v>851</v>
      </c>
      <c r="W136" s="23" t="s">
        <v>862</v>
      </c>
      <c r="X136" s="29" t="s">
        <v>854</v>
      </c>
      <c r="Y136" s="21" t="s">
        <v>856</v>
      </c>
      <c r="Z136" s="21"/>
      <c r="AA136" s="27">
        <v>5</v>
      </c>
      <c r="AB136" s="44" t="str">
        <f t="shared" si="14"/>
        <v>年間</v>
      </c>
      <c r="AC136" s="42"/>
      <c r="AD136" s="21">
        <v>1</v>
      </c>
      <c r="AE136" s="23">
        <v>108000</v>
      </c>
      <c r="AF136" s="24">
        <f t="shared" si="15"/>
        <v>108000</v>
      </c>
      <c r="AG136" s="25">
        <v>44094</v>
      </c>
      <c r="AH136" s="37">
        <v>44105</v>
      </c>
      <c r="AI136" s="26" t="str">
        <f t="shared" si="16"/>
        <v>～</v>
      </c>
      <c r="AJ136" s="38">
        <f t="shared" si="17"/>
        <v>45930</v>
      </c>
      <c r="AK136" s="21" t="s">
        <v>876</v>
      </c>
      <c r="AL136" s="21" t="s">
        <v>869</v>
      </c>
      <c r="AM136" s="28">
        <v>44090</v>
      </c>
      <c r="AN136" s="21" t="s">
        <v>274</v>
      </c>
      <c r="AO136" s="28">
        <v>44134</v>
      </c>
      <c r="AP136" s="23" t="s">
        <v>863</v>
      </c>
      <c r="AQ136" s="40">
        <f t="shared" si="18"/>
        <v>45017</v>
      </c>
    </row>
    <row r="137" spans="1:43" ht="25.5" customHeight="1" x14ac:dyDescent="0.15">
      <c r="A137" s="45">
        <v>134</v>
      </c>
      <c r="B137" s="21" t="s">
        <v>847</v>
      </c>
      <c r="C137" s="22" t="s">
        <v>848</v>
      </c>
      <c r="D137" s="21" t="s">
        <v>604</v>
      </c>
      <c r="E137" s="21" t="s">
        <v>123</v>
      </c>
      <c r="F137" s="22" t="s">
        <v>279</v>
      </c>
      <c r="G137" s="23" t="s">
        <v>850</v>
      </c>
      <c r="H137" s="21" t="s">
        <v>852</v>
      </c>
      <c r="I137" s="21" t="s">
        <v>550</v>
      </c>
      <c r="J137" s="23" t="s">
        <v>853</v>
      </c>
      <c r="K137" s="29" t="s">
        <v>854</v>
      </c>
      <c r="L137" s="29" t="s">
        <v>855</v>
      </c>
      <c r="M137" s="21" t="s">
        <v>856</v>
      </c>
      <c r="N137" s="21"/>
      <c r="O137" s="23" t="s">
        <v>857</v>
      </c>
      <c r="P137" s="21" t="s">
        <v>858</v>
      </c>
      <c r="Q137" s="23" t="s">
        <v>859</v>
      </c>
      <c r="R137" s="29" t="s">
        <v>861</v>
      </c>
      <c r="S137" s="21" t="s">
        <v>860</v>
      </c>
      <c r="T137" s="21"/>
      <c r="U137" s="23" t="s">
        <v>850</v>
      </c>
      <c r="V137" s="21" t="s">
        <v>851</v>
      </c>
      <c r="W137" s="23" t="s">
        <v>862</v>
      </c>
      <c r="X137" s="29" t="s">
        <v>854</v>
      </c>
      <c r="Y137" s="21" t="s">
        <v>856</v>
      </c>
      <c r="Z137" s="21"/>
      <c r="AA137" s="27">
        <v>5</v>
      </c>
      <c r="AB137" s="44" t="str">
        <f t="shared" si="14"/>
        <v>年間</v>
      </c>
      <c r="AC137" s="42"/>
      <c r="AD137" s="21">
        <v>1</v>
      </c>
      <c r="AE137" s="23">
        <v>108000</v>
      </c>
      <c r="AF137" s="24">
        <f t="shared" si="15"/>
        <v>108000</v>
      </c>
      <c r="AG137" s="25">
        <v>44094</v>
      </c>
      <c r="AH137" s="37">
        <v>44105</v>
      </c>
      <c r="AI137" s="26" t="str">
        <f t="shared" si="16"/>
        <v>～</v>
      </c>
      <c r="AJ137" s="38">
        <f t="shared" si="17"/>
        <v>45930</v>
      </c>
      <c r="AK137" s="21" t="s">
        <v>107</v>
      </c>
      <c r="AL137" s="21" t="s">
        <v>870</v>
      </c>
      <c r="AM137" s="28">
        <v>44090</v>
      </c>
      <c r="AN137" s="21" t="s">
        <v>274</v>
      </c>
      <c r="AO137" s="28">
        <v>44134</v>
      </c>
      <c r="AP137" s="23" t="s">
        <v>863</v>
      </c>
      <c r="AQ137" s="40">
        <f t="shared" si="18"/>
        <v>45017</v>
      </c>
    </row>
    <row r="138" spans="1:43" ht="25.5" customHeight="1" x14ac:dyDescent="0.15">
      <c r="A138" s="45">
        <v>135</v>
      </c>
      <c r="B138" s="21" t="s">
        <v>847</v>
      </c>
      <c r="C138" s="22" t="s">
        <v>848</v>
      </c>
      <c r="D138" s="21" t="s">
        <v>604</v>
      </c>
      <c r="E138" s="21" t="s">
        <v>123</v>
      </c>
      <c r="F138" s="22" t="s">
        <v>279</v>
      </c>
      <c r="G138" s="23" t="s">
        <v>850</v>
      </c>
      <c r="H138" s="21" t="s">
        <v>852</v>
      </c>
      <c r="I138" s="21" t="s">
        <v>550</v>
      </c>
      <c r="J138" s="23" t="s">
        <v>853</v>
      </c>
      <c r="K138" s="29" t="s">
        <v>854</v>
      </c>
      <c r="L138" s="29" t="s">
        <v>855</v>
      </c>
      <c r="M138" s="21" t="s">
        <v>856</v>
      </c>
      <c r="N138" s="21"/>
      <c r="O138" s="23" t="s">
        <v>857</v>
      </c>
      <c r="P138" s="21" t="s">
        <v>858</v>
      </c>
      <c r="Q138" s="23" t="s">
        <v>859</v>
      </c>
      <c r="R138" s="29" t="s">
        <v>861</v>
      </c>
      <c r="S138" s="21" t="s">
        <v>860</v>
      </c>
      <c r="T138" s="21"/>
      <c r="U138" s="23" t="s">
        <v>850</v>
      </c>
      <c r="V138" s="21" t="s">
        <v>851</v>
      </c>
      <c r="W138" s="23" t="s">
        <v>862</v>
      </c>
      <c r="X138" s="29" t="s">
        <v>854</v>
      </c>
      <c r="Y138" s="21" t="s">
        <v>856</v>
      </c>
      <c r="Z138" s="21"/>
      <c r="AA138" s="27">
        <v>5</v>
      </c>
      <c r="AB138" s="44" t="str">
        <f t="shared" si="14"/>
        <v>年間</v>
      </c>
      <c r="AC138" s="42"/>
      <c r="AD138" s="21">
        <v>1</v>
      </c>
      <c r="AE138" s="23">
        <v>108000</v>
      </c>
      <c r="AF138" s="24">
        <f t="shared" si="15"/>
        <v>108000</v>
      </c>
      <c r="AG138" s="25">
        <v>44094</v>
      </c>
      <c r="AH138" s="37">
        <v>44105</v>
      </c>
      <c r="AI138" s="26" t="str">
        <f t="shared" si="16"/>
        <v>～</v>
      </c>
      <c r="AJ138" s="38">
        <f t="shared" si="17"/>
        <v>45930</v>
      </c>
      <c r="AK138" s="21" t="s">
        <v>107</v>
      </c>
      <c r="AL138" s="21" t="s">
        <v>871</v>
      </c>
      <c r="AM138" s="28">
        <v>44090</v>
      </c>
      <c r="AN138" s="21" t="s">
        <v>274</v>
      </c>
      <c r="AO138" s="28">
        <v>44134</v>
      </c>
      <c r="AP138" s="23" t="s">
        <v>863</v>
      </c>
      <c r="AQ138" s="40">
        <f t="shared" si="18"/>
        <v>45017</v>
      </c>
    </row>
    <row r="139" spans="1:43" ht="25.5" customHeight="1" x14ac:dyDescent="0.15">
      <c r="A139" s="45">
        <v>136</v>
      </c>
      <c r="B139" s="21" t="s">
        <v>847</v>
      </c>
      <c r="C139" s="22" t="s">
        <v>848</v>
      </c>
      <c r="D139" s="21" t="s">
        <v>604</v>
      </c>
      <c r="E139" s="21" t="s">
        <v>123</v>
      </c>
      <c r="F139" s="22" t="s">
        <v>279</v>
      </c>
      <c r="G139" s="23" t="s">
        <v>850</v>
      </c>
      <c r="H139" s="21" t="s">
        <v>852</v>
      </c>
      <c r="I139" s="21" t="s">
        <v>550</v>
      </c>
      <c r="J139" s="23" t="s">
        <v>853</v>
      </c>
      <c r="K139" s="29" t="s">
        <v>854</v>
      </c>
      <c r="L139" s="29" t="s">
        <v>855</v>
      </c>
      <c r="M139" s="21" t="s">
        <v>856</v>
      </c>
      <c r="N139" s="21"/>
      <c r="O139" s="23" t="s">
        <v>857</v>
      </c>
      <c r="P139" s="21" t="s">
        <v>858</v>
      </c>
      <c r="Q139" s="23" t="s">
        <v>859</v>
      </c>
      <c r="R139" s="29" t="s">
        <v>861</v>
      </c>
      <c r="S139" s="21" t="s">
        <v>860</v>
      </c>
      <c r="T139" s="21"/>
      <c r="U139" s="23" t="s">
        <v>850</v>
      </c>
      <c r="V139" s="21" t="s">
        <v>851</v>
      </c>
      <c r="W139" s="23" t="s">
        <v>862</v>
      </c>
      <c r="X139" s="29" t="s">
        <v>854</v>
      </c>
      <c r="Y139" s="21" t="s">
        <v>856</v>
      </c>
      <c r="Z139" s="21"/>
      <c r="AA139" s="27">
        <v>5</v>
      </c>
      <c r="AB139" s="44" t="str">
        <f t="shared" si="14"/>
        <v>年間</v>
      </c>
      <c r="AC139" s="42"/>
      <c r="AD139" s="21">
        <v>1</v>
      </c>
      <c r="AE139" s="23">
        <v>108000</v>
      </c>
      <c r="AF139" s="24">
        <f t="shared" si="15"/>
        <v>108000</v>
      </c>
      <c r="AG139" s="25">
        <v>44094</v>
      </c>
      <c r="AH139" s="37">
        <v>44105</v>
      </c>
      <c r="AI139" s="26" t="str">
        <f t="shared" si="16"/>
        <v>～</v>
      </c>
      <c r="AJ139" s="38">
        <f t="shared" si="17"/>
        <v>45930</v>
      </c>
      <c r="AK139" s="21" t="s">
        <v>107</v>
      </c>
      <c r="AL139" s="21" t="s">
        <v>872</v>
      </c>
      <c r="AM139" s="28">
        <v>44090</v>
      </c>
      <c r="AN139" s="21" t="s">
        <v>274</v>
      </c>
      <c r="AO139" s="28">
        <v>44134</v>
      </c>
      <c r="AP139" s="23" t="s">
        <v>863</v>
      </c>
      <c r="AQ139" s="40">
        <f t="shared" si="18"/>
        <v>45017</v>
      </c>
    </row>
    <row r="140" spans="1:43" ht="25.5" customHeight="1" x14ac:dyDescent="0.15">
      <c r="A140" s="45">
        <v>137</v>
      </c>
      <c r="B140" s="21" t="s">
        <v>978</v>
      </c>
      <c r="C140" s="22" t="s">
        <v>979</v>
      </c>
      <c r="D140" s="21" t="s">
        <v>980</v>
      </c>
      <c r="E140" s="21" t="s">
        <v>123</v>
      </c>
      <c r="F140" s="22" t="s">
        <v>981</v>
      </c>
      <c r="G140" s="23" t="s">
        <v>982</v>
      </c>
      <c r="H140" s="21" t="s">
        <v>983</v>
      </c>
      <c r="I140" s="21" t="s">
        <v>985</v>
      </c>
      <c r="J140" s="23" t="s">
        <v>984</v>
      </c>
      <c r="K140" s="29"/>
      <c r="L140" s="29"/>
      <c r="M140" s="21" t="s">
        <v>986</v>
      </c>
      <c r="N140" s="21"/>
      <c r="O140" s="23" t="s">
        <v>987</v>
      </c>
      <c r="P140" s="21" t="s">
        <v>988</v>
      </c>
      <c r="Q140" s="23" t="s">
        <v>989</v>
      </c>
      <c r="R140" s="29"/>
      <c r="S140" s="21" t="s">
        <v>990</v>
      </c>
      <c r="T140" s="21" t="s">
        <v>991</v>
      </c>
      <c r="U140" s="23" t="s">
        <v>982</v>
      </c>
      <c r="V140" s="21" t="s">
        <v>983</v>
      </c>
      <c r="W140" s="23" t="s">
        <v>992</v>
      </c>
      <c r="X140" s="29"/>
      <c r="Y140" s="21" t="s">
        <v>986</v>
      </c>
      <c r="Z140" s="21"/>
      <c r="AA140" s="27">
        <v>4</v>
      </c>
      <c r="AB140" s="44" t="str">
        <f t="shared" si="14"/>
        <v>年間</v>
      </c>
      <c r="AC140" s="42"/>
      <c r="AD140" s="21">
        <v>1</v>
      </c>
      <c r="AE140" s="23">
        <v>77760</v>
      </c>
      <c r="AF140" s="24">
        <f t="shared" si="15"/>
        <v>77760</v>
      </c>
      <c r="AG140" s="25">
        <v>44094</v>
      </c>
      <c r="AH140" s="37">
        <v>44105</v>
      </c>
      <c r="AI140" s="26" t="str">
        <f t="shared" si="16"/>
        <v>～</v>
      </c>
      <c r="AJ140" s="38">
        <f t="shared" si="17"/>
        <v>45565</v>
      </c>
      <c r="AK140" s="21" t="s">
        <v>999</v>
      </c>
      <c r="AL140" s="21" t="s">
        <v>1658</v>
      </c>
      <c r="AM140" s="28">
        <v>44105</v>
      </c>
      <c r="AN140" s="21" t="s">
        <v>274</v>
      </c>
      <c r="AO140" s="28">
        <v>44134</v>
      </c>
      <c r="AP140" s="23" t="s">
        <v>998</v>
      </c>
      <c r="AQ140" s="40">
        <f t="shared" si="18"/>
        <v>45017</v>
      </c>
    </row>
    <row r="141" spans="1:43" ht="25.5" customHeight="1" x14ac:dyDescent="0.15">
      <c r="A141" s="45">
        <v>138</v>
      </c>
      <c r="B141" s="21" t="s">
        <v>978</v>
      </c>
      <c r="C141" s="22" t="s">
        <v>979</v>
      </c>
      <c r="D141" s="21" t="s">
        <v>980</v>
      </c>
      <c r="E141" s="21" t="s">
        <v>123</v>
      </c>
      <c r="F141" s="22" t="s">
        <v>981</v>
      </c>
      <c r="G141" s="23" t="s">
        <v>982</v>
      </c>
      <c r="H141" s="21" t="s">
        <v>983</v>
      </c>
      <c r="I141" s="21" t="s">
        <v>985</v>
      </c>
      <c r="J141" s="23" t="s">
        <v>984</v>
      </c>
      <c r="K141" s="29"/>
      <c r="L141" s="29"/>
      <c r="M141" s="21" t="s">
        <v>986</v>
      </c>
      <c r="N141" s="21"/>
      <c r="O141" s="23" t="s">
        <v>987</v>
      </c>
      <c r="P141" s="21" t="s">
        <v>988</v>
      </c>
      <c r="Q141" s="23" t="s">
        <v>989</v>
      </c>
      <c r="R141" s="29"/>
      <c r="S141" s="21" t="s">
        <v>990</v>
      </c>
      <c r="T141" s="21" t="s">
        <v>991</v>
      </c>
      <c r="U141" s="23" t="s">
        <v>982</v>
      </c>
      <c r="V141" s="21" t="s">
        <v>983</v>
      </c>
      <c r="W141" s="23" t="s">
        <v>992</v>
      </c>
      <c r="X141" s="29"/>
      <c r="Y141" s="21" t="s">
        <v>986</v>
      </c>
      <c r="Z141" s="21"/>
      <c r="AA141" s="27">
        <v>4</v>
      </c>
      <c r="AB141" s="44" t="str">
        <f t="shared" si="14"/>
        <v>年間</v>
      </c>
      <c r="AC141" s="42"/>
      <c r="AD141" s="21">
        <v>1</v>
      </c>
      <c r="AE141" s="23">
        <v>88200</v>
      </c>
      <c r="AF141" s="24">
        <f t="shared" si="15"/>
        <v>88200</v>
      </c>
      <c r="AG141" s="25">
        <v>44094</v>
      </c>
      <c r="AH141" s="37">
        <v>44105</v>
      </c>
      <c r="AI141" s="26" t="str">
        <f t="shared" si="16"/>
        <v>～</v>
      </c>
      <c r="AJ141" s="38">
        <f t="shared" si="17"/>
        <v>45565</v>
      </c>
      <c r="AK141" s="21" t="s">
        <v>1000</v>
      </c>
      <c r="AL141" s="21" t="s">
        <v>994</v>
      </c>
      <c r="AM141" s="28">
        <v>44105</v>
      </c>
      <c r="AN141" s="21"/>
      <c r="AO141" s="28">
        <v>44134</v>
      </c>
      <c r="AP141" s="23" t="s">
        <v>998</v>
      </c>
      <c r="AQ141" s="40" t="str">
        <f t="shared" si="18"/>
        <v/>
      </c>
    </row>
    <row r="142" spans="1:43" ht="25.5" customHeight="1" x14ac:dyDescent="0.15">
      <c r="A142" s="45">
        <v>139</v>
      </c>
      <c r="B142" s="21" t="s">
        <v>978</v>
      </c>
      <c r="C142" s="22" t="s">
        <v>979</v>
      </c>
      <c r="D142" s="21" t="s">
        <v>980</v>
      </c>
      <c r="E142" s="21" t="s">
        <v>123</v>
      </c>
      <c r="F142" s="22" t="s">
        <v>981</v>
      </c>
      <c r="G142" s="23" t="s">
        <v>982</v>
      </c>
      <c r="H142" s="21" t="s">
        <v>983</v>
      </c>
      <c r="I142" s="21" t="s">
        <v>985</v>
      </c>
      <c r="J142" s="23" t="s">
        <v>984</v>
      </c>
      <c r="K142" s="29"/>
      <c r="L142" s="29"/>
      <c r="M142" s="21" t="s">
        <v>986</v>
      </c>
      <c r="N142" s="21"/>
      <c r="O142" s="23" t="s">
        <v>987</v>
      </c>
      <c r="P142" s="21" t="s">
        <v>988</v>
      </c>
      <c r="Q142" s="23" t="s">
        <v>989</v>
      </c>
      <c r="R142" s="29"/>
      <c r="S142" s="21" t="s">
        <v>990</v>
      </c>
      <c r="T142" s="21" t="s">
        <v>991</v>
      </c>
      <c r="U142" s="23" t="s">
        <v>982</v>
      </c>
      <c r="V142" s="21" t="s">
        <v>983</v>
      </c>
      <c r="W142" s="23" t="s">
        <v>992</v>
      </c>
      <c r="X142" s="29"/>
      <c r="Y142" s="21" t="s">
        <v>986</v>
      </c>
      <c r="Z142" s="21"/>
      <c r="AA142" s="27">
        <v>4</v>
      </c>
      <c r="AB142" s="44" t="str">
        <f t="shared" si="14"/>
        <v>年間</v>
      </c>
      <c r="AC142" s="42"/>
      <c r="AD142" s="21">
        <v>1</v>
      </c>
      <c r="AE142" s="23">
        <v>88200</v>
      </c>
      <c r="AF142" s="24">
        <f t="shared" si="15"/>
        <v>88200</v>
      </c>
      <c r="AG142" s="25">
        <v>44094</v>
      </c>
      <c r="AH142" s="37">
        <v>44105</v>
      </c>
      <c r="AI142" s="26" t="str">
        <f t="shared" si="16"/>
        <v>～</v>
      </c>
      <c r="AJ142" s="38">
        <f t="shared" si="17"/>
        <v>45565</v>
      </c>
      <c r="AK142" s="21" t="s">
        <v>993</v>
      </c>
      <c r="AL142" s="21" t="s">
        <v>995</v>
      </c>
      <c r="AM142" s="28">
        <v>44105</v>
      </c>
      <c r="AN142" s="21"/>
      <c r="AO142" s="28">
        <v>44134</v>
      </c>
      <c r="AP142" s="23" t="s">
        <v>998</v>
      </c>
      <c r="AQ142" s="40" t="str">
        <f t="shared" si="18"/>
        <v/>
      </c>
    </row>
    <row r="143" spans="1:43" ht="25.5" customHeight="1" x14ac:dyDescent="0.15">
      <c r="A143" s="45">
        <v>140</v>
      </c>
      <c r="B143" s="21" t="s">
        <v>978</v>
      </c>
      <c r="C143" s="22" t="s">
        <v>979</v>
      </c>
      <c r="D143" s="21" t="s">
        <v>980</v>
      </c>
      <c r="E143" s="21" t="s">
        <v>123</v>
      </c>
      <c r="F143" s="22" t="s">
        <v>981</v>
      </c>
      <c r="G143" s="23" t="s">
        <v>982</v>
      </c>
      <c r="H143" s="21" t="s">
        <v>983</v>
      </c>
      <c r="I143" s="21" t="s">
        <v>985</v>
      </c>
      <c r="J143" s="23" t="s">
        <v>984</v>
      </c>
      <c r="K143" s="29"/>
      <c r="L143" s="29"/>
      <c r="M143" s="21" t="s">
        <v>986</v>
      </c>
      <c r="N143" s="21"/>
      <c r="O143" s="23" t="s">
        <v>987</v>
      </c>
      <c r="P143" s="21" t="s">
        <v>988</v>
      </c>
      <c r="Q143" s="23" t="s">
        <v>989</v>
      </c>
      <c r="R143" s="29"/>
      <c r="S143" s="21" t="s">
        <v>990</v>
      </c>
      <c r="T143" s="21" t="s">
        <v>991</v>
      </c>
      <c r="U143" s="23" t="s">
        <v>982</v>
      </c>
      <c r="V143" s="21" t="s">
        <v>983</v>
      </c>
      <c r="W143" s="23" t="s">
        <v>992</v>
      </c>
      <c r="X143" s="29"/>
      <c r="Y143" s="21" t="s">
        <v>986</v>
      </c>
      <c r="Z143" s="21"/>
      <c r="AA143" s="27">
        <v>4</v>
      </c>
      <c r="AB143" s="44" t="str">
        <f t="shared" si="14"/>
        <v>年間</v>
      </c>
      <c r="AC143" s="42"/>
      <c r="AD143" s="21">
        <v>1</v>
      </c>
      <c r="AE143" s="23">
        <v>88200</v>
      </c>
      <c r="AF143" s="24">
        <f t="shared" si="15"/>
        <v>88200</v>
      </c>
      <c r="AG143" s="25">
        <v>44094</v>
      </c>
      <c r="AH143" s="37">
        <v>44105</v>
      </c>
      <c r="AI143" s="26" t="str">
        <f t="shared" si="16"/>
        <v>～</v>
      </c>
      <c r="AJ143" s="38">
        <f t="shared" si="17"/>
        <v>45565</v>
      </c>
      <c r="AK143" s="21" t="s">
        <v>993</v>
      </c>
      <c r="AL143" s="21" t="s">
        <v>996</v>
      </c>
      <c r="AM143" s="28">
        <v>44105</v>
      </c>
      <c r="AN143" s="21"/>
      <c r="AO143" s="28">
        <v>44134</v>
      </c>
      <c r="AP143" s="23" t="s">
        <v>998</v>
      </c>
      <c r="AQ143" s="40" t="str">
        <f t="shared" si="18"/>
        <v/>
      </c>
    </row>
    <row r="144" spans="1:43" ht="25.5" customHeight="1" x14ac:dyDescent="0.15">
      <c r="A144" s="45">
        <v>141</v>
      </c>
      <c r="B144" s="21" t="s">
        <v>978</v>
      </c>
      <c r="C144" s="22" t="s">
        <v>979</v>
      </c>
      <c r="D144" s="21" t="s">
        <v>980</v>
      </c>
      <c r="E144" s="21" t="s">
        <v>123</v>
      </c>
      <c r="F144" s="22" t="s">
        <v>981</v>
      </c>
      <c r="G144" s="23" t="s">
        <v>982</v>
      </c>
      <c r="H144" s="21" t="s">
        <v>983</v>
      </c>
      <c r="I144" s="21" t="s">
        <v>985</v>
      </c>
      <c r="J144" s="23" t="s">
        <v>984</v>
      </c>
      <c r="K144" s="29"/>
      <c r="L144" s="29"/>
      <c r="M144" s="21" t="s">
        <v>986</v>
      </c>
      <c r="N144" s="21"/>
      <c r="O144" s="23" t="s">
        <v>987</v>
      </c>
      <c r="P144" s="21" t="s">
        <v>988</v>
      </c>
      <c r="Q144" s="23" t="s">
        <v>989</v>
      </c>
      <c r="R144" s="29"/>
      <c r="S144" s="21" t="s">
        <v>990</v>
      </c>
      <c r="T144" s="21" t="s">
        <v>991</v>
      </c>
      <c r="U144" s="23" t="s">
        <v>982</v>
      </c>
      <c r="V144" s="21" t="s">
        <v>983</v>
      </c>
      <c r="W144" s="23" t="s">
        <v>992</v>
      </c>
      <c r="X144" s="29"/>
      <c r="Y144" s="21" t="s">
        <v>986</v>
      </c>
      <c r="Z144" s="21"/>
      <c r="AA144" s="27">
        <v>4</v>
      </c>
      <c r="AB144" s="44" t="str">
        <f t="shared" si="14"/>
        <v>年間</v>
      </c>
      <c r="AC144" s="42"/>
      <c r="AD144" s="21">
        <v>1</v>
      </c>
      <c r="AE144" s="23">
        <v>88200</v>
      </c>
      <c r="AF144" s="24">
        <f t="shared" si="15"/>
        <v>88200</v>
      </c>
      <c r="AG144" s="25">
        <v>44094</v>
      </c>
      <c r="AH144" s="37">
        <v>44105</v>
      </c>
      <c r="AI144" s="26" t="str">
        <f t="shared" si="16"/>
        <v>～</v>
      </c>
      <c r="AJ144" s="38">
        <f t="shared" si="17"/>
        <v>45565</v>
      </c>
      <c r="AK144" s="21" t="s">
        <v>993</v>
      </c>
      <c r="AL144" s="21" t="s">
        <v>997</v>
      </c>
      <c r="AM144" s="28">
        <v>44105</v>
      </c>
      <c r="AN144" s="21"/>
      <c r="AO144" s="28">
        <v>44134</v>
      </c>
      <c r="AP144" s="23" t="s">
        <v>998</v>
      </c>
      <c r="AQ144" s="40" t="str">
        <f t="shared" si="18"/>
        <v/>
      </c>
    </row>
    <row r="145" spans="1:43" ht="24" customHeight="1" x14ac:dyDescent="0.15">
      <c r="A145" s="45">
        <v>142</v>
      </c>
      <c r="B145" s="21" t="s">
        <v>1152</v>
      </c>
      <c r="C145" s="22" t="s">
        <v>1153</v>
      </c>
      <c r="D145" s="21" t="s">
        <v>1154</v>
      </c>
      <c r="E145" s="21" t="s">
        <v>123</v>
      </c>
      <c r="F145" s="22" t="s">
        <v>309</v>
      </c>
      <c r="G145" s="23" t="s">
        <v>1155</v>
      </c>
      <c r="H145" s="21" t="s">
        <v>1156</v>
      </c>
      <c r="I145" s="21" t="s">
        <v>1158</v>
      </c>
      <c r="J145" s="23" t="s">
        <v>1157</v>
      </c>
      <c r="K145" s="29" t="s">
        <v>1159</v>
      </c>
      <c r="L145" s="29" t="s">
        <v>1160</v>
      </c>
      <c r="M145" s="21" t="s">
        <v>1161</v>
      </c>
      <c r="N145" s="21" t="s">
        <v>1162</v>
      </c>
      <c r="O145" s="23" t="s">
        <v>1163</v>
      </c>
      <c r="P145" s="21" t="s">
        <v>1164</v>
      </c>
      <c r="Q145" s="23" t="s">
        <v>1165</v>
      </c>
      <c r="R145" s="29" t="s">
        <v>1166</v>
      </c>
      <c r="S145" s="21" t="s">
        <v>1167</v>
      </c>
      <c r="T145" s="21" t="s">
        <v>1168</v>
      </c>
      <c r="U145" s="23" t="s">
        <v>1155</v>
      </c>
      <c r="V145" s="21" t="s">
        <v>1156</v>
      </c>
      <c r="W145" s="23" t="s">
        <v>1169</v>
      </c>
      <c r="X145" s="29" t="s">
        <v>1159</v>
      </c>
      <c r="Y145" s="21" t="s">
        <v>1161</v>
      </c>
      <c r="Z145" s="21"/>
      <c r="AA145" s="27">
        <v>5</v>
      </c>
      <c r="AB145" s="44" t="str">
        <f t="shared" si="14"/>
        <v>年間</v>
      </c>
      <c r="AC145" s="42"/>
      <c r="AD145" s="21">
        <v>1</v>
      </c>
      <c r="AE145" s="23">
        <v>301200</v>
      </c>
      <c r="AF145" s="24">
        <f t="shared" si="15"/>
        <v>301200</v>
      </c>
      <c r="AG145" s="25">
        <v>44185</v>
      </c>
      <c r="AH145" s="37">
        <v>44185</v>
      </c>
      <c r="AI145" s="26" t="str">
        <f t="shared" si="16"/>
        <v>～</v>
      </c>
      <c r="AJ145" s="38">
        <f t="shared" si="17"/>
        <v>46010</v>
      </c>
      <c r="AK145" s="21" t="s">
        <v>1175</v>
      </c>
      <c r="AL145" s="21" t="s">
        <v>1659</v>
      </c>
      <c r="AM145" s="28">
        <v>44185</v>
      </c>
      <c r="AN145" s="21" t="s">
        <v>274</v>
      </c>
      <c r="AO145" s="28">
        <v>44183</v>
      </c>
      <c r="AP145" s="23" t="s">
        <v>1170</v>
      </c>
      <c r="AQ145" s="40">
        <f t="shared" si="18"/>
        <v>45097</v>
      </c>
    </row>
    <row r="146" spans="1:43" ht="25.5" customHeight="1" x14ac:dyDescent="0.15">
      <c r="A146" s="45">
        <v>143</v>
      </c>
      <c r="B146" s="21" t="s">
        <v>1152</v>
      </c>
      <c r="C146" s="22" t="s">
        <v>1153</v>
      </c>
      <c r="D146" s="21" t="s">
        <v>1154</v>
      </c>
      <c r="E146" s="21" t="s">
        <v>123</v>
      </c>
      <c r="F146" s="22" t="s">
        <v>309</v>
      </c>
      <c r="G146" s="23" t="s">
        <v>1155</v>
      </c>
      <c r="H146" s="21" t="s">
        <v>1156</v>
      </c>
      <c r="I146" s="21" t="s">
        <v>1158</v>
      </c>
      <c r="J146" s="23" t="s">
        <v>1157</v>
      </c>
      <c r="K146" s="29" t="s">
        <v>1159</v>
      </c>
      <c r="L146" s="29" t="s">
        <v>1160</v>
      </c>
      <c r="M146" s="21" t="s">
        <v>1161</v>
      </c>
      <c r="N146" s="21" t="s">
        <v>1162</v>
      </c>
      <c r="O146" s="23" t="s">
        <v>1163</v>
      </c>
      <c r="P146" s="21" t="s">
        <v>1164</v>
      </c>
      <c r="Q146" s="23" t="s">
        <v>1165</v>
      </c>
      <c r="R146" s="29" t="s">
        <v>1166</v>
      </c>
      <c r="S146" s="21" t="s">
        <v>1167</v>
      </c>
      <c r="T146" s="21" t="s">
        <v>1168</v>
      </c>
      <c r="U146" s="23" t="s">
        <v>1155</v>
      </c>
      <c r="V146" s="21" t="s">
        <v>1156</v>
      </c>
      <c r="W146" s="23" t="s">
        <v>1169</v>
      </c>
      <c r="X146" s="29" t="s">
        <v>1159</v>
      </c>
      <c r="Y146" s="21" t="s">
        <v>1161</v>
      </c>
      <c r="Z146" s="21"/>
      <c r="AA146" s="27">
        <v>5</v>
      </c>
      <c r="AB146" s="44" t="str">
        <f t="shared" si="14"/>
        <v>年間</v>
      </c>
      <c r="AC146" s="42"/>
      <c r="AD146" s="21">
        <v>1</v>
      </c>
      <c r="AE146" s="23">
        <v>24000</v>
      </c>
      <c r="AF146" s="24">
        <f t="shared" si="15"/>
        <v>24000</v>
      </c>
      <c r="AG146" s="25">
        <v>44185</v>
      </c>
      <c r="AH146" s="37">
        <v>44185</v>
      </c>
      <c r="AI146" s="26" t="str">
        <f t="shared" si="16"/>
        <v>～</v>
      </c>
      <c r="AJ146" s="38">
        <f t="shared" si="17"/>
        <v>46010</v>
      </c>
      <c r="AK146" s="21" t="s">
        <v>1176</v>
      </c>
      <c r="AL146" s="21" t="s">
        <v>1171</v>
      </c>
      <c r="AM146" s="28">
        <v>44185</v>
      </c>
      <c r="AN146" s="21"/>
      <c r="AO146" s="28">
        <v>44183</v>
      </c>
      <c r="AP146" s="23" t="s">
        <v>1170</v>
      </c>
      <c r="AQ146" s="40" t="str">
        <f t="shared" si="18"/>
        <v/>
      </c>
    </row>
    <row r="147" spans="1:43" ht="24.75" customHeight="1" x14ac:dyDescent="0.15">
      <c r="A147" s="45">
        <v>144</v>
      </c>
      <c r="B147" s="21" t="s">
        <v>1152</v>
      </c>
      <c r="C147" s="22" t="s">
        <v>1153</v>
      </c>
      <c r="D147" s="21" t="s">
        <v>1154</v>
      </c>
      <c r="E147" s="21" t="s">
        <v>123</v>
      </c>
      <c r="F147" s="22" t="s">
        <v>309</v>
      </c>
      <c r="G147" s="23" t="s">
        <v>1155</v>
      </c>
      <c r="H147" s="21" t="s">
        <v>1156</v>
      </c>
      <c r="I147" s="21" t="s">
        <v>1158</v>
      </c>
      <c r="J147" s="23" t="s">
        <v>1157</v>
      </c>
      <c r="K147" s="29" t="s">
        <v>1159</v>
      </c>
      <c r="L147" s="29" t="s">
        <v>1160</v>
      </c>
      <c r="M147" s="21" t="s">
        <v>1161</v>
      </c>
      <c r="N147" s="21" t="s">
        <v>1162</v>
      </c>
      <c r="O147" s="23" t="s">
        <v>1163</v>
      </c>
      <c r="P147" s="21" t="s">
        <v>1164</v>
      </c>
      <c r="Q147" s="23" t="s">
        <v>1165</v>
      </c>
      <c r="R147" s="29" t="s">
        <v>1166</v>
      </c>
      <c r="S147" s="21" t="s">
        <v>1167</v>
      </c>
      <c r="T147" s="21" t="s">
        <v>1168</v>
      </c>
      <c r="U147" s="23" t="s">
        <v>1155</v>
      </c>
      <c r="V147" s="21" t="s">
        <v>1156</v>
      </c>
      <c r="W147" s="23" t="s">
        <v>1169</v>
      </c>
      <c r="X147" s="29" t="s">
        <v>1159</v>
      </c>
      <c r="Y147" s="21" t="s">
        <v>1161</v>
      </c>
      <c r="Z147" s="21"/>
      <c r="AA147" s="27">
        <v>5</v>
      </c>
      <c r="AB147" s="44" t="str">
        <f t="shared" si="14"/>
        <v>年間</v>
      </c>
      <c r="AC147" s="42"/>
      <c r="AD147" s="21">
        <v>1</v>
      </c>
      <c r="AE147" s="23">
        <v>24000</v>
      </c>
      <c r="AF147" s="24">
        <f t="shared" si="15"/>
        <v>24000</v>
      </c>
      <c r="AG147" s="25">
        <v>44185</v>
      </c>
      <c r="AH147" s="37">
        <v>44185</v>
      </c>
      <c r="AI147" s="26" t="str">
        <f t="shared" si="16"/>
        <v>～</v>
      </c>
      <c r="AJ147" s="38">
        <f t="shared" si="17"/>
        <v>46010</v>
      </c>
      <c r="AK147" s="21" t="s">
        <v>1176</v>
      </c>
      <c r="AL147" s="21" t="s">
        <v>1172</v>
      </c>
      <c r="AM147" s="28">
        <v>44185</v>
      </c>
      <c r="AN147" s="21"/>
      <c r="AO147" s="28">
        <v>44183</v>
      </c>
      <c r="AP147" s="23" t="s">
        <v>1170</v>
      </c>
      <c r="AQ147" s="40" t="str">
        <f t="shared" si="18"/>
        <v/>
      </c>
    </row>
    <row r="148" spans="1:43" ht="24.75" customHeight="1" x14ac:dyDescent="0.15">
      <c r="A148" s="45">
        <v>145</v>
      </c>
      <c r="B148" s="21" t="s">
        <v>1152</v>
      </c>
      <c r="C148" s="22" t="s">
        <v>1153</v>
      </c>
      <c r="D148" s="21" t="s">
        <v>1154</v>
      </c>
      <c r="E148" s="21" t="s">
        <v>123</v>
      </c>
      <c r="F148" s="22" t="s">
        <v>309</v>
      </c>
      <c r="G148" s="23" t="s">
        <v>1155</v>
      </c>
      <c r="H148" s="21" t="s">
        <v>1156</v>
      </c>
      <c r="I148" s="21" t="s">
        <v>1158</v>
      </c>
      <c r="J148" s="23" t="s">
        <v>1157</v>
      </c>
      <c r="K148" s="29" t="s">
        <v>1159</v>
      </c>
      <c r="L148" s="29" t="s">
        <v>1160</v>
      </c>
      <c r="M148" s="21" t="s">
        <v>1161</v>
      </c>
      <c r="N148" s="21" t="s">
        <v>1162</v>
      </c>
      <c r="O148" s="23" t="s">
        <v>1163</v>
      </c>
      <c r="P148" s="21" t="s">
        <v>1164</v>
      </c>
      <c r="Q148" s="23" t="s">
        <v>1165</v>
      </c>
      <c r="R148" s="29" t="s">
        <v>1166</v>
      </c>
      <c r="S148" s="21" t="s">
        <v>1167</v>
      </c>
      <c r="T148" s="21" t="s">
        <v>1168</v>
      </c>
      <c r="U148" s="23" t="s">
        <v>1155</v>
      </c>
      <c r="V148" s="21" t="s">
        <v>1156</v>
      </c>
      <c r="W148" s="23" t="s">
        <v>1169</v>
      </c>
      <c r="X148" s="29" t="s">
        <v>1159</v>
      </c>
      <c r="Y148" s="21" t="s">
        <v>1161</v>
      </c>
      <c r="Z148" s="21"/>
      <c r="AA148" s="27">
        <v>5</v>
      </c>
      <c r="AB148" s="44" t="str">
        <f t="shared" si="14"/>
        <v>年間</v>
      </c>
      <c r="AC148" s="42"/>
      <c r="AD148" s="21">
        <v>1</v>
      </c>
      <c r="AE148" s="23">
        <v>24000</v>
      </c>
      <c r="AF148" s="24">
        <f t="shared" si="15"/>
        <v>24000</v>
      </c>
      <c r="AG148" s="25">
        <v>44185</v>
      </c>
      <c r="AH148" s="37">
        <v>44185</v>
      </c>
      <c r="AI148" s="26" t="str">
        <f t="shared" si="16"/>
        <v>～</v>
      </c>
      <c r="AJ148" s="38">
        <f t="shared" si="17"/>
        <v>46010</v>
      </c>
      <c r="AK148" s="21" t="s">
        <v>529</v>
      </c>
      <c r="AL148" s="21" t="s">
        <v>1173</v>
      </c>
      <c r="AM148" s="28">
        <v>44185</v>
      </c>
      <c r="AN148" s="21"/>
      <c r="AO148" s="28">
        <v>44183</v>
      </c>
      <c r="AP148" s="23" t="s">
        <v>1170</v>
      </c>
      <c r="AQ148" s="40" t="str">
        <f t="shared" si="18"/>
        <v/>
      </c>
    </row>
    <row r="149" spans="1:43" ht="24.75" customHeight="1" x14ac:dyDescent="0.15">
      <c r="A149" s="45">
        <v>146</v>
      </c>
      <c r="B149" s="21" t="s">
        <v>1152</v>
      </c>
      <c r="C149" s="22" t="s">
        <v>1153</v>
      </c>
      <c r="D149" s="21" t="s">
        <v>1154</v>
      </c>
      <c r="E149" s="21" t="s">
        <v>123</v>
      </c>
      <c r="F149" s="22" t="s">
        <v>309</v>
      </c>
      <c r="G149" s="23" t="s">
        <v>1155</v>
      </c>
      <c r="H149" s="21" t="s">
        <v>1156</v>
      </c>
      <c r="I149" s="21" t="s">
        <v>1158</v>
      </c>
      <c r="J149" s="23" t="s">
        <v>1157</v>
      </c>
      <c r="K149" s="29" t="s">
        <v>1159</v>
      </c>
      <c r="L149" s="29" t="s">
        <v>1160</v>
      </c>
      <c r="M149" s="21" t="s">
        <v>1161</v>
      </c>
      <c r="N149" s="21" t="s">
        <v>1162</v>
      </c>
      <c r="O149" s="23" t="s">
        <v>1163</v>
      </c>
      <c r="P149" s="21" t="s">
        <v>1164</v>
      </c>
      <c r="Q149" s="23" t="s">
        <v>1165</v>
      </c>
      <c r="R149" s="29" t="s">
        <v>1166</v>
      </c>
      <c r="S149" s="21" t="s">
        <v>1167</v>
      </c>
      <c r="T149" s="21" t="s">
        <v>1168</v>
      </c>
      <c r="U149" s="23" t="s">
        <v>1155</v>
      </c>
      <c r="V149" s="21" t="s">
        <v>1156</v>
      </c>
      <c r="W149" s="23" t="s">
        <v>1169</v>
      </c>
      <c r="X149" s="29" t="s">
        <v>1159</v>
      </c>
      <c r="Y149" s="21" t="s">
        <v>1161</v>
      </c>
      <c r="Z149" s="21"/>
      <c r="AA149" s="27">
        <v>5</v>
      </c>
      <c r="AB149" s="44" t="str">
        <f t="shared" si="14"/>
        <v>年間</v>
      </c>
      <c r="AC149" s="42"/>
      <c r="AD149" s="21">
        <v>1</v>
      </c>
      <c r="AE149" s="23">
        <v>24000</v>
      </c>
      <c r="AF149" s="24">
        <f t="shared" si="15"/>
        <v>24000</v>
      </c>
      <c r="AG149" s="25">
        <v>44185</v>
      </c>
      <c r="AH149" s="37">
        <v>44185</v>
      </c>
      <c r="AI149" s="26" t="str">
        <f t="shared" si="16"/>
        <v>～</v>
      </c>
      <c r="AJ149" s="38">
        <f t="shared" si="17"/>
        <v>46010</v>
      </c>
      <c r="AK149" s="21" t="s">
        <v>1176</v>
      </c>
      <c r="AL149" s="21" t="s">
        <v>1174</v>
      </c>
      <c r="AM149" s="28">
        <v>44185</v>
      </c>
      <c r="AN149" s="21"/>
      <c r="AO149" s="28">
        <v>44183</v>
      </c>
      <c r="AP149" s="23" t="s">
        <v>1170</v>
      </c>
      <c r="AQ149" s="40" t="str">
        <f t="shared" si="18"/>
        <v/>
      </c>
    </row>
    <row r="150" spans="1:43" ht="24.75" customHeight="1" x14ac:dyDescent="0.15">
      <c r="A150" s="45">
        <v>147</v>
      </c>
      <c r="B150" s="21" t="s">
        <v>1177</v>
      </c>
      <c r="C150" s="22" t="s">
        <v>1178</v>
      </c>
      <c r="D150" s="21" t="s">
        <v>1179</v>
      </c>
      <c r="E150" s="21" t="s">
        <v>123</v>
      </c>
      <c r="F150" s="22" t="s">
        <v>1180</v>
      </c>
      <c r="G150" s="23" t="s">
        <v>1181</v>
      </c>
      <c r="H150" s="21" t="s">
        <v>1182</v>
      </c>
      <c r="I150" s="21" t="s">
        <v>1184</v>
      </c>
      <c r="J150" s="23" t="s">
        <v>1185</v>
      </c>
      <c r="K150" s="29" t="s">
        <v>1188</v>
      </c>
      <c r="L150" s="29" t="s">
        <v>1189</v>
      </c>
      <c r="M150" s="21" t="s">
        <v>1190</v>
      </c>
      <c r="N150" s="21"/>
      <c r="O150" s="23" t="s">
        <v>1191</v>
      </c>
      <c r="P150" s="21" t="s">
        <v>1192</v>
      </c>
      <c r="Q150" s="23" t="s">
        <v>1193</v>
      </c>
      <c r="R150" s="29" t="s">
        <v>1194</v>
      </c>
      <c r="S150" s="21" t="s">
        <v>1190</v>
      </c>
      <c r="T150" s="21" t="s">
        <v>1195</v>
      </c>
      <c r="U150" s="23" t="s">
        <v>1196</v>
      </c>
      <c r="V150" s="21" t="s">
        <v>1197</v>
      </c>
      <c r="W150" s="23" t="s">
        <v>1198</v>
      </c>
      <c r="X150" s="29" t="s">
        <v>1199</v>
      </c>
      <c r="Y150" s="21" t="s">
        <v>1190</v>
      </c>
      <c r="Z150" s="21"/>
      <c r="AA150" s="27">
        <v>5</v>
      </c>
      <c r="AB150" s="44" t="str">
        <f t="shared" si="14"/>
        <v>年間</v>
      </c>
      <c r="AC150" s="42"/>
      <c r="AD150" s="21">
        <v>1</v>
      </c>
      <c r="AE150" s="23">
        <v>159600</v>
      </c>
      <c r="AF150" s="24">
        <f t="shared" si="15"/>
        <v>159600</v>
      </c>
      <c r="AG150" s="25">
        <v>44185</v>
      </c>
      <c r="AH150" s="37">
        <v>44197</v>
      </c>
      <c r="AI150" s="26" t="str">
        <f t="shared" si="16"/>
        <v>～</v>
      </c>
      <c r="AJ150" s="38">
        <f t="shared" si="17"/>
        <v>46022</v>
      </c>
      <c r="AK150" s="21" t="s">
        <v>1200</v>
      </c>
      <c r="AL150" s="21" t="s">
        <v>1201</v>
      </c>
      <c r="AM150" s="28">
        <v>44197</v>
      </c>
      <c r="AN150" s="21"/>
      <c r="AO150" s="28">
        <v>44183</v>
      </c>
      <c r="AP150" s="23" t="s">
        <v>1203</v>
      </c>
      <c r="AQ150" s="40" t="str">
        <f t="shared" si="18"/>
        <v/>
      </c>
    </row>
    <row r="151" spans="1:43" ht="24.75" customHeight="1" x14ac:dyDescent="0.15">
      <c r="A151" s="45">
        <v>148</v>
      </c>
      <c r="B151" s="21" t="s">
        <v>1177</v>
      </c>
      <c r="C151" s="22" t="s">
        <v>1178</v>
      </c>
      <c r="D151" s="21" t="s">
        <v>1179</v>
      </c>
      <c r="E151" s="21" t="s">
        <v>123</v>
      </c>
      <c r="F151" s="22" t="s">
        <v>1180</v>
      </c>
      <c r="G151" s="23" t="s">
        <v>1181</v>
      </c>
      <c r="H151" s="21" t="s">
        <v>1182</v>
      </c>
      <c r="I151" s="21" t="s">
        <v>1184</v>
      </c>
      <c r="J151" s="23" t="s">
        <v>1185</v>
      </c>
      <c r="K151" s="29" t="s">
        <v>1188</v>
      </c>
      <c r="L151" s="29" t="s">
        <v>1189</v>
      </c>
      <c r="M151" s="21" t="s">
        <v>1190</v>
      </c>
      <c r="N151" s="21"/>
      <c r="O151" s="23" t="s">
        <v>1191</v>
      </c>
      <c r="P151" s="21" t="s">
        <v>1192</v>
      </c>
      <c r="Q151" s="23" t="s">
        <v>1193</v>
      </c>
      <c r="R151" s="29" t="s">
        <v>1194</v>
      </c>
      <c r="S151" s="21" t="s">
        <v>1190</v>
      </c>
      <c r="T151" s="21" t="s">
        <v>1195</v>
      </c>
      <c r="U151" s="23" t="s">
        <v>1196</v>
      </c>
      <c r="V151" s="21" t="s">
        <v>1197</v>
      </c>
      <c r="W151" s="23" t="s">
        <v>1198</v>
      </c>
      <c r="X151" s="29" t="s">
        <v>1199</v>
      </c>
      <c r="Y151" s="21" t="s">
        <v>1190</v>
      </c>
      <c r="Z151" s="21"/>
      <c r="AA151" s="27">
        <v>5</v>
      </c>
      <c r="AB151" s="44" t="str">
        <f t="shared" si="14"/>
        <v>年間</v>
      </c>
      <c r="AC151" s="42"/>
      <c r="AD151" s="21">
        <v>1</v>
      </c>
      <c r="AE151" s="23">
        <v>159600</v>
      </c>
      <c r="AF151" s="24">
        <f t="shared" si="15"/>
        <v>159600</v>
      </c>
      <c r="AG151" s="25">
        <v>44185</v>
      </c>
      <c r="AH151" s="37">
        <v>44197</v>
      </c>
      <c r="AI151" s="26" t="str">
        <f t="shared" si="16"/>
        <v>～</v>
      </c>
      <c r="AJ151" s="38">
        <f t="shared" si="17"/>
        <v>46022</v>
      </c>
      <c r="AK151" s="21" t="s">
        <v>1206</v>
      </c>
      <c r="AL151" s="21" t="s">
        <v>1210</v>
      </c>
      <c r="AM151" s="28">
        <v>44197</v>
      </c>
      <c r="AN151" s="21"/>
      <c r="AO151" s="28">
        <v>44183</v>
      </c>
      <c r="AP151" s="23" t="s">
        <v>1203</v>
      </c>
      <c r="AQ151" s="40" t="str">
        <f t="shared" si="18"/>
        <v/>
      </c>
    </row>
    <row r="152" spans="1:43" ht="24.75" customHeight="1" x14ac:dyDescent="0.15">
      <c r="A152" s="45">
        <v>149</v>
      </c>
      <c r="B152" s="21" t="s">
        <v>1177</v>
      </c>
      <c r="C152" s="22" t="s">
        <v>1178</v>
      </c>
      <c r="D152" s="21" t="s">
        <v>1179</v>
      </c>
      <c r="E152" s="21" t="s">
        <v>123</v>
      </c>
      <c r="F152" s="22" t="s">
        <v>1180</v>
      </c>
      <c r="G152" s="23" t="s">
        <v>1181</v>
      </c>
      <c r="H152" s="21" t="s">
        <v>1182</v>
      </c>
      <c r="I152" s="21" t="s">
        <v>1184</v>
      </c>
      <c r="J152" s="23" t="s">
        <v>1185</v>
      </c>
      <c r="K152" s="29" t="s">
        <v>1188</v>
      </c>
      <c r="L152" s="29" t="s">
        <v>1189</v>
      </c>
      <c r="M152" s="21" t="s">
        <v>1190</v>
      </c>
      <c r="N152" s="21"/>
      <c r="O152" s="23" t="s">
        <v>1191</v>
      </c>
      <c r="P152" s="21" t="s">
        <v>1192</v>
      </c>
      <c r="Q152" s="23" t="s">
        <v>1193</v>
      </c>
      <c r="R152" s="29" t="s">
        <v>1194</v>
      </c>
      <c r="S152" s="21" t="s">
        <v>1190</v>
      </c>
      <c r="T152" s="21" t="s">
        <v>1195</v>
      </c>
      <c r="U152" s="23" t="s">
        <v>1196</v>
      </c>
      <c r="V152" s="21" t="s">
        <v>1197</v>
      </c>
      <c r="W152" s="23" t="s">
        <v>1198</v>
      </c>
      <c r="X152" s="29" t="s">
        <v>1199</v>
      </c>
      <c r="Y152" s="21" t="s">
        <v>1190</v>
      </c>
      <c r="Z152" s="21"/>
      <c r="AA152" s="27">
        <v>5</v>
      </c>
      <c r="AB152" s="44" t="str">
        <f t="shared" si="14"/>
        <v>年間</v>
      </c>
      <c r="AC152" s="42"/>
      <c r="AD152" s="21">
        <v>1</v>
      </c>
      <c r="AE152" s="23">
        <v>159600</v>
      </c>
      <c r="AF152" s="24">
        <f t="shared" si="15"/>
        <v>159600</v>
      </c>
      <c r="AG152" s="25">
        <v>44185</v>
      </c>
      <c r="AH152" s="37">
        <v>44197</v>
      </c>
      <c r="AI152" s="26" t="str">
        <f t="shared" si="16"/>
        <v>～</v>
      </c>
      <c r="AJ152" s="38">
        <f t="shared" si="17"/>
        <v>46022</v>
      </c>
      <c r="AK152" s="21" t="s">
        <v>1200</v>
      </c>
      <c r="AL152" s="21" t="s">
        <v>1211</v>
      </c>
      <c r="AM152" s="28">
        <v>44197</v>
      </c>
      <c r="AN152" s="21"/>
      <c r="AO152" s="28">
        <v>44183</v>
      </c>
      <c r="AP152" s="23" t="s">
        <v>1203</v>
      </c>
      <c r="AQ152" s="40" t="str">
        <f t="shared" si="18"/>
        <v/>
      </c>
    </row>
    <row r="153" spans="1:43" ht="24.75" customHeight="1" x14ac:dyDescent="0.15">
      <c r="A153" s="45">
        <v>150</v>
      </c>
      <c r="B153" s="21" t="s">
        <v>1177</v>
      </c>
      <c r="C153" s="22" t="s">
        <v>1178</v>
      </c>
      <c r="D153" s="21" t="s">
        <v>1179</v>
      </c>
      <c r="E153" s="21" t="s">
        <v>123</v>
      </c>
      <c r="F153" s="22" t="s">
        <v>1180</v>
      </c>
      <c r="G153" s="23" t="s">
        <v>1181</v>
      </c>
      <c r="H153" s="21" t="s">
        <v>1182</v>
      </c>
      <c r="I153" s="21" t="s">
        <v>1184</v>
      </c>
      <c r="J153" s="23" t="s">
        <v>1185</v>
      </c>
      <c r="K153" s="29" t="s">
        <v>1188</v>
      </c>
      <c r="L153" s="29" t="s">
        <v>1189</v>
      </c>
      <c r="M153" s="21" t="s">
        <v>1190</v>
      </c>
      <c r="N153" s="21"/>
      <c r="O153" s="23" t="s">
        <v>1191</v>
      </c>
      <c r="P153" s="21" t="s">
        <v>1192</v>
      </c>
      <c r="Q153" s="23" t="s">
        <v>1193</v>
      </c>
      <c r="R153" s="29" t="s">
        <v>1194</v>
      </c>
      <c r="S153" s="21" t="s">
        <v>1190</v>
      </c>
      <c r="T153" s="21" t="s">
        <v>1195</v>
      </c>
      <c r="U153" s="23" t="s">
        <v>1196</v>
      </c>
      <c r="V153" s="21" t="s">
        <v>1197</v>
      </c>
      <c r="W153" s="23" t="s">
        <v>1198</v>
      </c>
      <c r="X153" s="29" t="s">
        <v>1199</v>
      </c>
      <c r="Y153" s="21" t="s">
        <v>1190</v>
      </c>
      <c r="Z153" s="21"/>
      <c r="AA153" s="27">
        <v>5</v>
      </c>
      <c r="AB153" s="44" t="str">
        <f t="shared" si="14"/>
        <v>年間</v>
      </c>
      <c r="AC153" s="42"/>
      <c r="AD153" s="21">
        <v>1</v>
      </c>
      <c r="AE153" s="23">
        <v>234000</v>
      </c>
      <c r="AF153" s="24">
        <f t="shared" si="15"/>
        <v>234000</v>
      </c>
      <c r="AG153" s="25">
        <v>44185</v>
      </c>
      <c r="AH153" s="37">
        <v>44197</v>
      </c>
      <c r="AI153" s="26" t="str">
        <f t="shared" si="16"/>
        <v>～</v>
      </c>
      <c r="AJ153" s="38">
        <f t="shared" si="17"/>
        <v>46022</v>
      </c>
      <c r="AK153" s="21" t="s">
        <v>1202</v>
      </c>
      <c r="AL153" s="21" t="s">
        <v>1212</v>
      </c>
      <c r="AM153" s="28">
        <v>44197</v>
      </c>
      <c r="AN153" s="21" t="s">
        <v>274</v>
      </c>
      <c r="AO153" s="28">
        <v>44183</v>
      </c>
      <c r="AP153" s="23" t="s">
        <v>1203</v>
      </c>
      <c r="AQ153" s="40">
        <f t="shared" si="18"/>
        <v>45108</v>
      </c>
    </row>
    <row r="154" spans="1:43" ht="24.75" customHeight="1" x14ac:dyDescent="0.15">
      <c r="A154" s="45">
        <v>151</v>
      </c>
      <c r="B154" s="21" t="s">
        <v>1177</v>
      </c>
      <c r="C154" s="22" t="s">
        <v>1178</v>
      </c>
      <c r="D154" s="21" t="s">
        <v>1179</v>
      </c>
      <c r="E154" s="21" t="s">
        <v>123</v>
      </c>
      <c r="F154" s="22" t="s">
        <v>1180</v>
      </c>
      <c r="G154" s="23" t="s">
        <v>1183</v>
      </c>
      <c r="H154" s="21" t="s">
        <v>1182</v>
      </c>
      <c r="I154" s="21" t="s">
        <v>1187</v>
      </c>
      <c r="J154" s="23" t="s">
        <v>1186</v>
      </c>
      <c r="K154" s="29" t="s">
        <v>1188</v>
      </c>
      <c r="L154" s="29" t="s">
        <v>1189</v>
      </c>
      <c r="M154" s="21" t="s">
        <v>1190</v>
      </c>
      <c r="N154" s="21"/>
      <c r="O154" s="23" t="s">
        <v>1191</v>
      </c>
      <c r="P154" s="21" t="s">
        <v>1192</v>
      </c>
      <c r="Q154" s="23" t="s">
        <v>1193</v>
      </c>
      <c r="R154" s="29" t="s">
        <v>1194</v>
      </c>
      <c r="S154" s="21" t="s">
        <v>1190</v>
      </c>
      <c r="T154" s="21" t="s">
        <v>1195</v>
      </c>
      <c r="U154" s="23" t="s">
        <v>1196</v>
      </c>
      <c r="V154" s="21" t="s">
        <v>1197</v>
      </c>
      <c r="W154" s="23" t="s">
        <v>1198</v>
      </c>
      <c r="X154" s="29" t="s">
        <v>1199</v>
      </c>
      <c r="Y154" s="21" t="s">
        <v>1190</v>
      </c>
      <c r="Z154" s="21"/>
      <c r="AA154" s="27">
        <v>5</v>
      </c>
      <c r="AB154" s="44" t="str">
        <f t="shared" si="14"/>
        <v>年間</v>
      </c>
      <c r="AC154" s="42"/>
      <c r="AD154" s="21">
        <v>1</v>
      </c>
      <c r="AE154" s="23">
        <v>159600</v>
      </c>
      <c r="AF154" s="24">
        <f t="shared" si="15"/>
        <v>159600</v>
      </c>
      <c r="AG154" s="25">
        <v>44185</v>
      </c>
      <c r="AH154" s="37">
        <v>44197</v>
      </c>
      <c r="AI154" s="26" t="str">
        <f t="shared" si="16"/>
        <v>～</v>
      </c>
      <c r="AJ154" s="38">
        <f t="shared" si="17"/>
        <v>46022</v>
      </c>
      <c r="AK154" s="21" t="s">
        <v>1205</v>
      </c>
      <c r="AL154" s="21" t="s">
        <v>1207</v>
      </c>
      <c r="AM154" s="28">
        <v>44197</v>
      </c>
      <c r="AN154" s="21"/>
      <c r="AO154" s="28">
        <v>44183</v>
      </c>
      <c r="AP154" s="23" t="s">
        <v>1203</v>
      </c>
      <c r="AQ154" s="40" t="str">
        <f t="shared" si="18"/>
        <v/>
      </c>
    </row>
    <row r="155" spans="1:43" ht="24.75" customHeight="1" x14ac:dyDescent="0.15">
      <c r="A155" s="45">
        <v>152</v>
      </c>
      <c r="B155" s="21" t="s">
        <v>1177</v>
      </c>
      <c r="C155" s="22" t="s">
        <v>1178</v>
      </c>
      <c r="D155" s="21" t="s">
        <v>1179</v>
      </c>
      <c r="E155" s="21" t="s">
        <v>123</v>
      </c>
      <c r="F155" s="22" t="s">
        <v>1180</v>
      </c>
      <c r="G155" s="23" t="s">
        <v>1183</v>
      </c>
      <c r="H155" s="21" t="s">
        <v>1182</v>
      </c>
      <c r="I155" s="21" t="s">
        <v>1187</v>
      </c>
      <c r="J155" s="23" t="s">
        <v>1186</v>
      </c>
      <c r="K155" s="29" t="s">
        <v>1188</v>
      </c>
      <c r="L155" s="29" t="s">
        <v>1189</v>
      </c>
      <c r="M155" s="21" t="s">
        <v>1190</v>
      </c>
      <c r="N155" s="21"/>
      <c r="O155" s="23" t="s">
        <v>1191</v>
      </c>
      <c r="P155" s="21" t="s">
        <v>1192</v>
      </c>
      <c r="Q155" s="23" t="s">
        <v>1193</v>
      </c>
      <c r="R155" s="29" t="s">
        <v>1194</v>
      </c>
      <c r="S155" s="21" t="s">
        <v>1190</v>
      </c>
      <c r="T155" s="21" t="s">
        <v>1195</v>
      </c>
      <c r="U155" s="23" t="s">
        <v>1196</v>
      </c>
      <c r="V155" s="21" t="s">
        <v>1197</v>
      </c>
      <c r="W155" s="23" t="s">
        <v>1198</v>
      </c>
      <c r="X155" s="29" t="s">
        <v>1199</v>
      </c>
      <c r="Y155" s="21" t="s">
        <v>1190</v>
      </c>
      <c r="Z155" s="21"/>
      <c r="AA155" s="27">
        <v>5</v>
      </c>
      <c r="AB155" s="44" t="str">
        <f t="shared" si="14"/>
        <v>年間</v>
      </c>
      <c r="AC155" s="42"/>
      <c r="AD155" s="21">
        <v>1</v>
      </c>
      <c r="AE155" s="23">
        <v>159600</v>
      </c>
      <c r="AF155" s="24">
        <f t="shared" si="15"/>
        <v>159600</v>
      </c>
      <c r="AG155" s="25">
        <v>44185</v>
      </c>
      <c r="AH155" s="37">
        <v>44197</v>
      </c>
      <c r="AI155" s="26" t="str">
        <f t="shared" si="16"/>
        <v>～</v>
      </c>
      <c r="AJ155" s="38">
        <f t="shared" si="17"/>
        <v>46022</v>
      </c>
      <c r="AK155" s="21" t="s">
        <v>1200</v>
      </c>
      <c r="AL155" s="21" t="s">
        <v>1208</v>
      </c>
      <c r="AM155" s="28">
        <v>44197</v>
      </c>
      <c r="AN155" s="21"/>
      <c r="AO155" s="28">
        <v>44183</v>
      </c>
      <c r="AP155" s="23" t="s">
        <v>1203</v>
      </c>
      <c r="AQ155" s="40" t="str">
        <f t="shared" si="18"/>
        <v/>
      </c>
    </row>
    <row r="156" spans="1:43" ht="24.75" customHeight="1" x14ac:dyDescent="0.15">
      <c r="A156" s="45">
        <v>153</v>
      </c>
      <c r="B156" s="21" t="s">
        <v>1177</v>
      </c>
      <c r="C156" s="22" t="s">
        <v>1178</v>
      </c>
      <c r="D156" s="21" t="s">
        <v>1179</v>
      </c>
      <c r="E156" s="21" t="s">
        <v>123</v>
      </c>
      <c r="F156" s="22" t="s">
        <v>1180</v>
      </c>
      <c r="G156" s="23" t="s">
        <v>1183</v>
      </c>
      <c r="H156" s="21" t="s">
        <v>1182</v>
      </c>
      <c r="I156" s="21" t="s">
        <v>1187</v>
      </c>
      <c r="J156" s="23" t="s">
        <v>1186</v>
      </c>
      <c r="K156" s="29" t="s">
        <v>1188</v>
      </c>
      <c r="L156" s="29" t="s">
        <v>1189</v>
      </c>
      <c r="M156" s="21" t="s">
        <v>1190</v>
      </c>
      <c r="N156" s="21"/>
      <c r="O156" s="23" t="s">
        <v>1191</v>
      </c>
      <c r="P156" s="21" t="s">
        <v>1192</v>
      </c>
      <c r="Q156" s="23" t="s">
        <v>1193</v>
      </c>
      <c r="R156" s="29" t="s">
        <v>1194</v>
      </c>
      <c r="S156" s="21" t="s">
        <v>1190</v>
      </c>
      <c r="T156" s="21" t="s">
        <v>1195</v>
      </c>
      <c r="U156" s="23" t="s">
        <v>1196</v>
      </c>
      <c r="V156" s="21" t="s">
        <v>1197</v>
      </c>
      <c r="W156" s="23" t="s">
        <v>1198</v>
      </c>
      <c r="X156" s="29" t="s">
        <v>1199</v>
      </c>
      <c r="Y156" s="21" t="s">
        <v>1190</v>
      </c>
      <c r="Z156" s="21"/>
      <c r="AA156" s="27">
        <v>5</v>
      </c>
      <c r="AB156" s="44" t="str">
        <f t="shared" si="14"/>
        <v>年間</v>
      </c>
      <c r="AC156" s="42"/>
      <c r="AD156" s="21">
        <v>1</v>
      </c>
      <c r="AE156" s="23">
        <v>159600</v>
      </c>
      <c r="AF156" s="24">
        <f t="shared" si="15"/>
        <v>159600</v>
      </c>
      <c r="AG156" s="25">
        <v>44185</v>
      </c>
      <c r="AH156" s="37">
        <v>44197</v>
      </c>
      <c r="AI156" s="26" t="str">
        <f t="shared" si="16"/>
        <v>～</v>
      </c>
      <c r="AJ156" s="38">
        <f t="shared" si="17"/>
        <v>46022</v>
      </c>
      <c r="AK156" s="21" t="s">
        <v>1200</v>
      </c>
      <c r="AL156" s="21" t="s">
        <v>1209</v>
      </c>
      <c r="AM156" s="28">
        <v>44197</v>
      </c>
      <c r="AN156" s="21"/>
      <c r="AO156" s="28">
        <v>44183</v>
      </c>
      <c r="AP156" s="23" t="s">
        <v>1203</v>
      </c>
      <c r="AQ156" s="40" t="str">
        <f t="shared" si="18"/>
        <v/>
      </c>
    </row>
    <row r="157" spans="1:43" ht="24.75" customHeight="1" x14ac:dyDescent="0.15">
      <c r="A157" s="45">
        <v>154</v>
      </c>
      <c r="B157" s="21" t="s">
        <v>1177</v>
      </c>
      <c r="C157" s="22" t="s">
        <v>1178</v>
      </c>
      <c r="D157" s="21" t="s">
        <v>1179</v>
      </c>
      <c r="E157" s="21" t="s">
        <v>123</v>
      </c>
      <c r="F157" s="22" t="s">
        <v>1180</v>
      </c>
      <c r="G157" s="23" t="s">
        <v>1204</v>
      </c>
      <c r="H157" s="21" t="s">
        <v>1182</v>
      </c>
      <c r="I157" s="21" t="s">
        <v>1187</v>
      </c>
      <c r="J157" s="23" t="s">
        <v>1186</v>
      </c>
      <c r="K157" s="29" t="s">
        <v>1188</v>
      </c>
      <c r="L157" s="29" t="s">
        <v>1189</v>
      </c>
      <c r="M157" s="21" t="s">
        <v>1190</v>
      </c>
      <c r="N157" s="21"/>
      <c r="O157" s="23" t="s">
        <v>1191</v>
      </c>
      <c r="P157" s="21" t="s">
        <v>1192</v>
      </c>
      <c r="Q157" s="23" t="s">
        <v>1193</v>
      </c>
      <c r="R157" s="29" t="s">
        <v>1194</v>
      </c>
      <c r="S157" s="21" t="s">
        <v>1190</v>
      </c>
      <c r="T157" s="21" t="s">
        <v>1195</v>
      </c>
      <c r="U157" s="23" t="s">
        <v>1196</v>
      </c>
      <c r="V157" s="21" t="s">
        <v>1197</v>
      </c>
      <c r="W157" s="23" t="s">
        <v>1198</v>
      </c>
      <c r="X157" s="29" t="s">
        <v>1199</v>
      </c>
      <c r="Y157" s="21" t="s">
        <v>1190</v>
      </c>
      <c r="Z157" s="21"/>
      <c r="AA157" s="27">
        <v>5</v>
      </c>
      <c r="AB157" s="44" t="str">
        <f t="shared" si="14"/>
        <v>年間</v>
      </c>
      <c r="AC157" s="42"/>
      <c r="AD157" s="21">
        <v>1</v>
      </c>
      <c r="AE157" s="23">
        <v>234000</v>
      </c>
      <c r="AF157" s="24">
        <f t="shared" si="15"/>
        <v>234000</v>
      </c>
      <c r="AG157" s="25">
        <v>44185</v>
      </c>
      <c r="AH157" s="37">
        <v>44197</v>
      </c>
      <c r="AI157" s="26" t="str">
        <f t="shared" si="16"/>
        <v>～</v>
      </c>
      <c r="AJ157" s="38">
        <f t="shared" si="17"/>
        <v>46022</v>
      </c>
      <c r="AK157" s="21" t="s">
        <v>822</v>
      </c>
      <c r="AL157" s="21" t="s">
        <v>1213</v>
      </c>
      <c r="AM157" s="28">
        <v>44197</v>
      </c>
      <c r="AN157" s="21" t="s">
        <v>274</v>
      </c>
      <c r="AO157" s="28">
        <v>44183</v>
      </c>
      <c r="AP157" s="23" t="s">
        <v>1203</v>
      </c>
      <c r="AQ157" s="40">
        <f t="shared" si="18"/>
        <v>45108</v>
      </c>
    </row>
    <row r="158" spans="1:43" ht="25.15" customHeight="1" x14ac:dyDescent="0.15">
      <c r="A158" s="45">
        <v>155</v>
      </c>
      <c r="B158" s="21" t="s">
        <v>1325</v>
      </c>
      <c r="C158" s="22" t="s">
        <v>1326</v>
      </c>
      <c r="D158" s="21" t="s">
        <v>1327</v>
      </c>
      <c r="E158" s="21" t="s">
        <v>123</v>
      </c>
      <c r="F158" s="22" t="s">
        <v>1328</v>
      </c>
      <c r="G158" s="23" t="s">
        <v>1329</v>
      </c>
      <c r="H158" s="21" t="s">
        <v>1330</v>
      </c>
      <c r="I158" s="21" t="s">
        <v>1332</v>
      </c>
      <c r="J158" s="23" t="s">
        <v>1331</v>
      </c>
      <c r="K158" s="29" t="s">
        <v>1333</v>
      </c>
      <c r="L158" s="29" t="s">
        <v>1334</v>
      </c>
      <c r="M158" s="21" t="s">
        <v>1335</v>
      </c>
      <c r="N158" s="21"/>
      <c r="O158" s="23" t="s">
        <v>1336</v>
      </c>
      <c r="P158" s="21" t="s">
        <v>1337</v>
      </c>
      <c r="Q158" s="23" t="s">
        <v>1338</v>
      </c>
      <c r="R158" s="29" t="s">
        <v>1339</v>
      </c>
      <c r="S158" s="21" t="s">
        <v>1340</v>
      </c>
      <c r="T158" s="21" t="s">
        <v>1341</v>
      </c>
      <c r="U158" s="23" t="s">
        <v>1342</v>
      </c>
      <c r="V158" s="21" t="s">
        <v>1330</v>
      </c>
      <c r="W158" s="23" t="s">
        <v>1343</v>
      </c>
      <c r="X158" s="29" t="s">
        <v>1333</v>
      </c>
      <c r="Y158" s="21" t="s">
        <v>1335</v>
      </c>
      <c r="Z158" s="21"/>
      <c r="AA158" s="27">
        <v>3</v>
      </c>
      <c r="AB158" s="44" t="str">
        <f t="shared" si="14"/>
        <v>年間</v>
      </c>
      <c r="AC158" s="42"/>
      <c r="AD158" s="21">
        <v>1</v>
      </c>
      <c r="AE158" s="23">
        <v>21000</v>
      </c>
      <c r="AF158" s="24">
        <f t="shared" si="15"/>
        <v>21000</v>
      </c>
      <c r="AG158" s="25">
        <v>44217</v>
      </c>
      <c r="AH158" s="37">
        <v>44225</v>
      </c>
      <c r="AI158" s="26" t="str">
        <f t="shared" si="16"/>
        <v>～</v>
      </c>
      <c r="AJ158" s="38">
        <f t="shared" si="17"/>
        <v>45319</v>
      </c>
      <c r="AK158" s="21" t="s">
        <v>1345</v>
      </c>
      <c r="AL158" s="21" t="s">
        <v>1346</v>
      </c>
      <c r="AM158" s="28">
        <v>44225</v>
      </c>
      <c r="AN158" s="21"/>
      <c r="AO158" s="28">
        <v>44225</v>
      </c>
      <c r="AP158" s="23" t="s">
        <v>1344</v>
      </c>
      <c r="AQ158" s="40" t="str">
        <f t="shared" si="18"/>
        <v/>
      </c>
    </row>
    <row r="159" spans="1:43" ht="27" customHeight="1" x14ac:dyDescent="0.15">
      <c r="A159" s="45">
        <v>156</v>
      </c>
      <c r="B159" s="21" t="s">
        <v>1325</v>
      </c>
      <c r="C159" s="22" t="s">
        <v>1326</v>
      </c>
      <c r="D159" s="21" t="s">
        <v>1327</v>
      </c>
      <c r="E159" s="21" t="s">
        <v>123</v>
      </c>
      <c r="F159" s="22" t="s">
        <v>1328</v>
      </c>
      <c r="G159" s="23" t="s">
        <v>1329</v>
      </c>
      <c r="H159" s="21" t="s">
        <v>1330</v>
      </c>
      <c r="I159" s="21" t="s">
        <v>1332</v>
      </c>
      <c r="J159" s="23" t="s">
        <v>1331</v>
      </c>
      <c r="K159" s="29" t="s">
        <v>1333</v>
      </c>
      <c r="L159" s="29" t="s">
        <v>1334</v>
      </c>
      <c r="M159" s="21" t="s">
        <v>1335</v>
      </c>
      <c r="N159" s="21"/>
      <c r="O159" s="23" t="s">
        <v>1336</v>
      </c>
      <c r="P159" s="21" t="s">
        <v>1337</v>
      </c>
      <c r="Q159" s="23" t="s">
        <v>1338</v>
      </c>
      <c r="R159" s="29" t="s">
        <v>1339</v>
      </c>
      <c r="S159" s="21" t="s">
        <v>1340</v>
      </c>
      <c r="T159" s="21" t="s">
        <v>1341</v>
      </c>
      <c r="U159" s="23" t="s">
        <v>1342</v>
      </c>
      <c r="V159" s="21" t="s">
        <v>1330</v>
      </c>
      <c r="W159" s="23" t="s">
        <v>1343</v>
      </c>
      <c r="X159" s="29" t="s">
        <v>1333</v>
      </c>
      <c r="Y159" s="21" t="s">
        <v>1335</v>
      </c>
      <c r="Z159" s="21"/>
      <c r="AA159" s="27">
        <v>3</v>
      </c>
      <c r="AB159" s="44" t="str">
        <f t="shared" si="14"/>
        <v>年間</v>
      </c>
      <c r="AC159" s="42"/>
      <c r="AD159" s="21">
        <v>1</v>
      </c>
      <c r="AE159" s="23">
        <v>21000</v>
      </c>
      <c r="AF159" s="24">
        <f t="shared" si="15"/>
        <v>21000</v>
      </c>
      <c r="AG159" s="25">
        <v>44217</v>
      </c>
      <c r="AH159" s="37">
        <v>44225</v>
      </c>
      <c r="AI159" s="26" t="str">
        <f t="shared" si="16"/>
        <v>～</v>
      </c>
      <c r="AJ159" s="38">
        <f t="shared" si="17"/>
        <v>45319</v>
      </c>
      <c r="AK159" s="21" t="s">
        <v>1345</v>
      </c>
      <c r="AL159" s="21" t="s">
        <v>1347</v>
      </c>
      <c r="AM159" s="28">
        <v>44225</v>
      </c>
      <c r="AN159" s="21"/>
      <c r="AO159" s="28">
        <v>44225</v>
      </c>
      <c r="AP159" s="23" t="s">
        <v>1344</v>
      </c>
      <c r="AQ159" s="40" t="str">
        <f t="shared" si="18"/>
        <v/>
      </c>
    </row>
    <row r="160" spans="1:43" ht="27" customHeight="1" x14ac:dyDescent="0.15">
      <c r="A160" s="45">
        <v>157</v>
      </c>
      <c r="B160" s="21" t="s">
        <v>1325</v>
      </c>
      <c r="C160" s="22" t="s">
        <v>1326</v>
      </c>
      <c r="D160" s="21" t="s">
        <v>1327</v>
      </c>
      <c r="E160" s="21" t="s">
        <v>123</v>
      </c>
      <c r="F160" s="22" t="s">
        <v>1328</v>
      </c>
      <c r="G160" s="23" t="s">
        <v>1329</v>
      </c>
      <c r="H160" s="21" t="s">
        <v>1330</v>
      </c>
      <c r="I160" s="21" t="s">
        <v>1332</v>
      </c>
      <c r="J160" s="23" t="s">
        <v>1331</v>
      </c>
      <c r="K160" s="29" t="s">
        <v>1333</v>
      </c>
      <c r="L160" s="29" t="s">
        <v>1334</v>
      </c>
      <c r="M160" s="21" t="s">
        <v>1335</v>
      </c>
      <c r="N160" s="21"/>
      <c r="O160" s="23" t="s">
        <v>1336</v>
      </c>
      <c r="P160" s="21" t="s">
        <v>1337</v>
      </c>
      <c r="Q160" s="23" t="s">
        <v>1338</v>
      </c>
      <c r="R160" s="29" t="s">
        <v>1339</v>
      </c>
      <c r="S160" s="21" t="s">
        <v>1340</v>
      </c>
      <c r="T160" s="21" t="s">
        <v>1341</v>
      </c>
      <c r="U160" s="23" t="s">
        <v>1342</v>
      </c>
      <c r="V160" s="21" t="s">
        <v>1330</v>
      </c>
      <c r="W160" s="23" t="s">
        <v>1343</v>
      </c>
      <c r="X160" s="29" t="s">
        <v>1333</v>
      </c>
      <c r="Y160" s="21" t="s">
        <v>1335</v>
      </c>
      <c r="Z160" s="21"/>
      <c r="AA160" s="27">
        <v>3</v>
      </c>
      <c r="AB160" s="44" t="str">
        <f t="shared" si="14"/>
        <v>年間</v>
      </c>
      <c r="AC160" s="42"/>
      <c r="AD160" s="21">
        <v>1</v>
      </c>
      <c r="AE160" s="23">
        <v>21000</v>
      </c>
      <c r="AF160" s="24">
        <f t="shared" si="15"/>
        <v>21000</v>
      </c>
      <c r="AG160" s="25">
        <v>44217</v>
      </c>
      <c r="AH160" s="37">
        <v>44225</v>
      </c>
      <c r="AI160" s="26" t="str">
        <f t="shared" si="16"/>
        <v>～</v>
      </c>
      <c r="AJ160" s="38">
        <f t="shared" si="17"/>
        <v>45319</v>
      </c>
      <c r="AK160" s="21" t="s">
        <v>1345</v>
      </c>
      <c r="AL160" s="21" t="s">
        <v>1348</v>
      </c>
      <c r="AM160" s="28">
        <v>44225</v>
      </c>
      <c r="AN160" s="21"/>
      <c r="AO160" s="28">
        <v>44225</v>
      </c>
      <c r="AP160" s="23" t="s">
        <v>1344</v>
      </c>
      <c r="AQ160" s="40" t="str">
        <f t="shared" si="18"/>
        <v/>
      </c>
    </row>
    <row r="161" spans="1:43" ht="27" customHeight="1" x14ac:dyDescent="0.15">
      <c r="A161" s="45">
        <v>158</v>
      </c>
      <c r="B161" s="21" t="s">
        <v>1325</v>
      </c>
      <c r="C161" s="22" t="s">
        <v>1326</v>
      </c>
      <c r="D161" s="21" t="s">
        <v>1327</v>
      </c>
      <c r="E161" s="21" t="s">
        <v>123</v>
      </c>
      <c r="F161" s="22" t="s">
        <v>1328</v>
      </c>
      <c r="G161" s="23" t="s">
        <v>1329</v>
      </c>
      <c r="H161" s="21" t="s">
        <v>1330</v>
      </c>
      <c r="I161" s="21" t="s">
        <v>1332</v>
      </c>
      <c r="J161" s="23" t="s">
        <v>1331</v>
      </c>
      <c r="K161" s="29" t="s">
        <v>1333</v>
      </c>
      <c r="L161" s="29" t="s">
        <v>1334</v>
      </c>
      <c r="M161" s="21" t="s">
        <v>1335</v>
      </c>
      <c r="N161" s="21"/>
      <c r="O161" s="23" t="s">
        <v>1336</v>
      </c>
      <c r="P161" s="21" t="s">
        <v>1337</v>
      </c>
      <c r="Q161" s="23" t="s">
        <v>1338</v>
      </c>
      <c r="R161" s="29" t="s">
        <v>1339</v>
      </c>
      <c r="S161" s="21" t="s">
        <v>1340</v>
      </c>
      <c r="T161" s="21" t="s">
        <v>1341</v>
      </c>
      <c r="U161" s="23" t="s">
        <v>1342</v>
      </c>
      <c r="V161" s="21" t="s">
        <v>1330</v>
      </c>
      <c r="W161" s="23" t="s">
        <v>1343</v>
      </c>
      <c r="X161" s="29" t="s">
        <v>1333</v>
      </c>
      <c r="Y161" s="21" t="s">
        <v>1335</v>
      </c>
      <c r="Z161" s="21"/>
      <c r="AA161" s="27">
        <v>3</v>
      </c>
      <c r="AB161" s="44" t="str">
        <f t="shared" si="14"/>
        <v>年間</v>
      </c>
      <c r="AC161" s="42"/>
      <c r="AD161" s="21">
        <v>1</v>
      </c>
      <c r="AE161" s="23">
        <v>21000</v>
      </c>
      <c r="AF161" s="24">
        <f t="shared" si="15"/>
        <v>21000</v>
      </c>
      <c r="AG161" s="25">
        <v>44217</v>
      </c>
      <c r="AH161" s="37">
        <v>44225</v>
      </c>
      <c r="AI161" s="26" t="str">
        <f t="shared" si="16"/>
        <v>～</v>
      </c>
      <c r="AJ161" s="38">
        <f t="shared" si="17"/>
        <v>45319</v>
      </c>
      <c r="AK161" s="21" t="s">
        <v>1345</v>
      </c>
      <c r="AL161" s="21" t="s">
        <v>1349</v>
      </c>
      <c r="AM161" s="28">
        <v>44225</v>
      </c>
      <c r="AN161" s="21"/>
      <c r="AO161" s="28">
        <v>44225</v>
      </c>
      <c r="AP161" s="23" t="s">
        <v>1344</v>
      </c>
      <c r="AQ161" s="40" t="str">
        <f t="shared" si="18"/>
        <v/>
      </c>
    </row>
    <row r="162" spans="1:43" ht="27" customHeight="1" x14ac:dyDescent="0.15">
      <c r="A162" s="45">
        <v>159</v>
      </c>
      <c r="B162" s="21" t="s">
        <v>1325</v>
      </c>
      <c r="C162" s="22" t="s">
        <v>1326</v>
      </c>
      <c r="D162" s="21" t="s">
        <v>1327</v>
      </c>
      <c r="E162" s="21" t="s">
        <v>123</v>
      </c>
      <c r="F162" s="22" t="s">
        <v>1328</v>
      </c>
      <c r="G162" s="23" t="s">
        <v>1329</v>
      </c>
      <c r="H162" s="21" t="s">
        <v>1330</v>
      </c>
      <c r="I162" s="21" t="s">
        <v>1332</v>
      </c>
      <c r="J162" s="23" t="s">
        <v>1331</v>
      </c>
      <c r="K162" s="29" t="s">
        <v>1333</v>
      </c>
      <c r="L162" s="29" t="s">
        <v>1334</v>
      </c>
      <c r="M162" s="21" t="s">
        <v>1335</v>
      </c>
      <c r="N162" s="21"/>
      <c r="O162" s="23" t="s">
        <v>1336</v>
      </c>
      <c r="P162" s="21" t="s">
        <v>1337</v>
      </c>
      <c r="Q162" s="23" t="s">
        <v>1338</v>
      </c>
      <c r="R162" s="29" t="s">
        <v>1339</v>
      </c>
      <c r="S162" s="21" t="s">
        <v>1340</v>
      </c>
      <c r="T162" s="21" t="s">
        <v>1341</v>
      </c>
      <c r="U162" s="23" t="s">
        <v>1342</v>
      </c>
      <c r="V162" s="21" t="s">
        <v>1330</v>
      </c>
      <c r="W162" s="23" t="s">
        <v>1343</v>
      </c>
      <c r="X162" s="29" t="s">
        <v>1333</v>
      </c>
      <c r="Y162" s="21" t="s">
        <v>1335</v>
      </c>
      <c r="Z162" s="21"/>
      <c r="AA162" s="27">
        <v>3</v>
      </c>
      <c r="AB162" s="44" t="str">
        <f t="shared" si="14"/>
        <v>年間</v>
      </c>
      <c r="AC162" s="42"/>
      <c r="AD162" s="21">
        <v>1</v>
      </c>
      <c r="AE162" s="23">
        <v>21000</v>
      </c>
      <c r="AF162" s="24">
        <f t="shared" si="15"/>
        <v>21000</v>
      </c>
      <c r="AG162" s="25">
        <v>44217</v>
      </c>
      <c r="AH162" s="37">
        <v>44225</v>
      </c>
      <c r="AI162" s="26" t="str">
        <f t="shared" si="16"/>
        <v>～</v>
      </c>
      <c r="AJ162" s="38">
        <f t="shared" si="17"/>
        <v>45319</v>
      </c>
      <c r="AK162" s="21" t="s">
        <v>1345</v>
      </c>
      <c r="AL162" s="21" t="s">
        <v>1350</v>
      </c>
      <c r="AM162" s="28">
        <v>44225</v>
      </c>
      <c r="AN162" s="21"/>
      <c r="AO162" s="28">
        <v>44225</v>
      </c>
      <c r="AP162" s="23" t="s">
        <v>1344</v>
      </c>
      <c r="AQ162" s="40" t="str">
        <f t="shared" si="18"/>
        <v/>
      </c>
    </row>
    <row r="163" spans="1:43" ht="27" customHeight="1" x14ac:dyDescent="0.15">
      <c r="A163" s="45">
        <v>160</v>
      </c>
      <c r="B163" s="21" t="s">
        <v>1325</v>
      </c>
      <c r="C163" s="22" t="s">
        <v>1326</v>
      </c>
      <c r="D163" s="21" t="s">
        <v>1327</v>
      </c>
      <c r="E163" s="21" t="s">
        <v>123</v>
      </c>
      <c r="F163" s="22" t="s">
        <v>1328</v>
      </c>
      <c r="G163" s="23" t="s">
        <v>1329</v>
      </c>
      <c r="H163" s="21" t="s">
        <v>1330</v>
      </c>
      <c r="I163" s="21" t="s">
        <v>1332</v>
      </c>
      <c r="J163" s="23" t="s">
        <v>1331</v>
      </c>
      <c r="K163" s="29" t="s">
        <v>1333</v>
      </c>
      <c r="L163" s="29" t="s">
        <v>1334</v>
      </c>
      <c r="M163" s="21" t="s">
        <v>1335</v>
      </c>
      <c r="N163" s="21"/>
      <c r="O163" s="23" t="s">
        <v>1336</v>
      </c>
      <c r="P163" s="21" t="s">
        <v>1337</v>
      </c>
      <c r="Q163" s="23" t="s">
        <v>1338</v>
      </c>
      <c r="R163" s="29" t="s">
        <v>1339</v>
      </c>
      <c r="S163" s="21" t="s">
        <v>1340</v>
      </c>
      <c r="T163" s="21" t="s">
        <v>1341</v>
      </c>
      <c r="U163" s="23" t="s">
        <v>1342</v>
      </c>
      <c r="V163" s="21" t="s">
        <v>1330</v>
      </c>
      <c r="W163" s="23" t="s">
        <v>1343</v>
      </c>
      <c r="X163" s="29" t="s">
        <v>1333</v>
      </c>
      <c r="Y163" s="21" t="s">
        <v>1335</v>
      </c>
      <c r="Z163" s="21"/>
      <c r="AA163" s="27">
        <v>3</v>
      </c>
      <c r="AB163" s="44" t="str">
        <f t="shared" si="14"/>
        <v>年間</v>
      </c>
      <c r="AC163" s="42"/>
      <c r="AD163" s="21">
        <v>1</v>
      </c>
      <c r="AE163" s="23">
        <v>21000</v>
      </c>
      <c r="AF163" s="24">
        <f t="shared" si="15"/>
        <v>21000</v>
      </c>
      <c r="AG163" s="25">
        <v>44217</v>
      </c>
      <c r="AH163" s="37">
        <v>44225</v>
      </c>
      <c r="AI163" s="26" t="str">
        <f t="shared" si="16"/>
        <v>～</v>
      </c>
      <c r="AJ163" s="38">
        <f t="shared" si="17"/>
        <v>45319</v>
      </c>
      <c r="AK163" s="21" t="s">
        <v>1345</v>
      </c>
      <c r="AL163" s="21" t="s">
        <v>1351</v>
      </c>
      <c r="AM163" s="28">
        <v>44225</v>
      </c>
      <c r="AN163" s="21"/>
      <c r="AO163" s="28">
        <v>44225</v>
      </c>
      <c r="AP163" s="23" t="s">
        <v>1344</v>
      </c>
      <c r="AQ163" s="40" t="str">
        <f t="shared" si="18"/>
        <v/>
      </c>
    </row>
    <row r="164" spans="1:43" ht="27" customHeight="1" x14ac:dyDescent="0.15">
      <c r="A164" s="45">
        <v>161</v>
      </c>
      <c r="B164" s="21" t="s">
        <v>1325</v>
      </c>
      <c r="C164" s="22" t="s">
        <v>1326</v>
      </c>
      <c r="D164" s="21" t="s">
        <v>1327</v>
      </c>
      <c r="E164" s="21" t="s">
        <v>123</v>
      </c>
      <c r="F164" s="22" t="s">
        <v>1328</v>
      </c>
      <c r="G164" s="23" t="s">
        <v>1329</v>
      </c>
      <c r="H164" s="21" t="s">
        <v>1330</v>
      </c>
      <c r="I164" s="21" t="s">
        <v>1332</v>
      </c>
      <c r="J164" s="23" t="s">
        <v>1331</v>
      </c>
      <c r="K164" s="29" t="s">
        <v>1333</v>
      </c>
      <c r="L164" s="29" t="s">
        <v>1334</v>
      </c>
      <c r="M164" s="21" t="s">
        <v>1335</v>
      </c>
      <c r="N164" s="21"/>
      <c r="O164" s="23" t="s">
        <v>1336</v>
      </c>
      <c r="P164" s="21" t="s">
        <v>1337</v>
      </c>
      <c r="Q164" s="23" t="s">
        <v>1338</v>
      </c>
      <c r="R164" s="29" t="s">
        <v>1339</v>
      </c>
      <c r="S164" s="21" t="s">
        <v>1340</v>
      </c>
      <c r="T164" s="21" t="s">
        <v>1341</v>
      </c>
      <c r="U164" s="23" t="s">
        <v>1342</v>
      </c>
      <c r="V164" s="21" t="s">
        <v>1330</v>
      </c>
      <c r="W164" s="23" t="s">
        <v>1343</v>
      </c>
      <c r="X164" s="29" t="s">
        <v>1333</v>
      </c>
      <c r="Y164" s="21" t="s">
        <v>1335</v>
      </c>
      <c r="Z164" s="21"/>
      <c r="AA164" s="27">
        <v>3</v>
      </c>
      <c r="AB164" s="44" t="str">
        <f t="shared" si="14"/>
        <v>年間</v>
      </c>
      <c r="AC164" s="42"/>
      <c r="AD164" s="21">
        <v>1</v>
      </c>
      <c r="AE164" s="23">
        <v>21000</v>
      </c>
      <c r="AF164" s="24">
        <f t="shared" si="15"/>
        <v>21000</v>
      </c>
      <c r="AG164" s="25">
        <v>44217</v>
      </c>
      <c r="AH164" s="37">
        <v>44225</v>
      </c>
      <c r="AI164" s="26" t="str">
        <f t="shared" si="16"/>
        <v>～</v>
      </c>
      <c r="AJ164" s="38">
        <f t="shared" si="17"/>
        <v>45319</v>
      </c>
      <c r="AK164" s="21" t="s">
        <v>1345</v>
      </c>
      <c r="AL164" s="21" t="s">
        <v>1352</v>
      </c>
      <c r="AM164" s="28">
        <v>44225</v>
      </c>
      <c r="AN164" s="21"/>
      <c r="AO164" s="28">
        <v>44225</v>
      </c>
      <c r="AP164" s="23" t="s">
        <v>1344</v>
      </c>
      <c r="AQ164" s="40" t="str">
        <f t="shared" si="18"/>
        <v/>
      </c>
    </row>
    <row r="165" spans="1:43" ht="27" customHeight="1" x14ac:dyDescent="0.15">
      <c r="A165" s="45">
        <v>162</v>
      </c>
      <c r="B165" s="21" t="s">
        <v>1325</v>
      </c>
      <c r="C165" s="22" t="s">
        <v>1326</v>
      </c>
      <c r="D165" s="21" t="s">
        <v>1327</v>
      </c>
      <c r="E165" s="21" t="s">
        <v>123</v>
      </c>
      <c r="F165" s="22" t="s">
        <v>1328</v>
      </c>
      <c r="G165" s="23" t="s">
        <v>1329</v>
      </c>
      <c r="H165" s="21" t="s">
        <v>1330</v>
      </c>
      <c r="I165" s="21" t="s">
        <v>1332</v>
      </c>
      <c r="J165" s="23" t="s">
        <v>1331</v>
      </c>
      <c r="K165" s="29" t="s">
        <v>1333</v>
      </c>
      <c r="L165" s="29" t="s">
        <v>1334</v>
      </c>
      <c r="M165" s="21" t="s">
        <v>1335</v>
      </c>
      <c r="N165" s="21"/>
      <c r="O165" s="23" t="s">
        <v>1336</v>
      </c>
      <c r="P165" s="21" t="s">
        <v>1337</v>
      </c>
      <c r="Q165" s="23" t="s">
        <v>1338</v>
      </c>
      <c r="R165" s="29" t="s">
        <v>1339</v>
      </c>
      <c r="S165" s="21" t="s">
        <v>1340</v>
      </c>
      <c r="T165" s="21" t="s">
        <v>1341</v>
      </c>
      <c r="U165" s="23" t="s">
        <v>1342</v>
      </c>
      <c r="V165" s="21" t="s">
        <v>1330</v>
      </c>
      <c r="W165" s="23" t="s">
        <v>1343</v>
      </c>
      <c r="X165" s="29" t="s">
        <v>1333</v>
      </c>
      <c r="Y165" s="21" t="s">
        <v>1335</v>
      </c>
      <c r="Z165" s="21"/>
      <c r="AA165" s="27">
        <v>3</v>
      </c>
      <c r="AB165" s="44" t="str">
        <f t="shared" si="14"/>
        <v>年間</v>
      </c>
      <c r="AC165" s="42"/>
      <c r="AD165" s="21">
        <v>1</v>
      </c>
      <c r="AE165" s="23">
        <v>21000</v>
      </c>
      <c r="AF165" s="24">
        <f t="shared" si="15"/>
        <v>21000</v>
      </c>
      <c r="AG165" s="25">
        <v>44217</v>
      </c>
      <c r="AH165" s="37">
        <v>44225</v>
      </c>
      <c r="AI165" s="26" t="str">
        <f t="shared" si="16"/>
        <v>～</v>
      </c>
      <c r="AJ165" s="38">
        <f t="shared" si="17"/>
        <v>45319</v>
      </c>
      <c r="AK165" s="21" t="s">
        <v>1345</v>
      </c>
      <c r="AL165" s="21" t="s">
        <v>1353</v>
      </c>
      <c r="AM165" s="28">
        <v>44225</v>
      </c>
      <c r="AN165" s="21"/>
      <c r="AO165" s="28">
        <v>44225</v>
      </c>
      <c r="AP165" s="23" t="s">
        <v>1344</v>
      </c>
      <c r="AQ165" s="40" t="str">
        <f t="shared" si="18"/>
        <v/>
      </c>
    </row>
    <row r="166" spans="1:43" ht="27" customHeight="1" x14ac:dyDescent="0.15">
      <c r="A166" s="45">
        <v>163</v>
      </c>
      <c r="B166" s="21" t="s">
        <v>1325</v>
      </c>
      <c r="C166" s="22" t="s">
        <v>1326</v>
      </c>
      <c r="D166" s="21" t="s">
        <v>1327</v>
      </c>
      <c r="E166" s="21" t="s">
        <v>123</v>
      </c>
      <c r="F166" s="22" t="s">
        <v>1328</v>
      </c>
      <c r="G166" s="23" t="s">
        <v>1329</v>
      </c>
      <c r="H166" s="21" t="s">
        <v>1330</v>
      </c>
      <c r="I166" s="21" t="s">
        <v>1332</v>
      </c>
      <c r="J166" s="23" t="s">
        <v>1331</v>
      </c>
      <c r="K166" s="29" t="s">
        <v>1333</v>
      </c>
      <c r="L166" s="29" t="s">
        <v>1334</v>
      </c>
      <c r="M166" s="21" t="s">
        <v>1335</v>
      </c>
      <c r="N166" s="21"/>
      <c r="O166" s="23" t="s">
        <v>1336</v>
      </c>
      <c r="P166" s="21" t="s">
        <v>1337</v>
      </c>
      <c r="Q166" s="23" t="s">
        <v>1338</v>
      </c>
      <c r="R166" s="29" t="s">
        <v>1339</v>
      </c>
      <c r="S166" s="21" t="s">
        <v>1340</v>
      </c>
      <c r="T166" s="21" t="s">
        <v>1341</v>
      </c>
      <c r="U166" s="23" t="s">
        <v>1342</v>
      </c>
      <c r="V166" s="21" t="s">
        <v>1330</v>
      </c>
      <c r="W166" s="23" t="s">
        <v>1343</v>
      </c>
      <c r="X166" s="29" t="s">
        <v>1333</v>
      </c>
      <c r="Y166" s="21" t="s">
        <v>1335</v>
      </c>
      <c r="Z166" s="21"/>
      <c r="AA166" s="27">
        <v>3</v>
      </c>
      <c r="AB166" s="44" t="str">
        <f t="shared" si="14"/>
        <v>年間</v>
      </c>
      <c r="AC166" s="42"/>
      <c r="AD166" s="21">
        <v>1</v>
      </c>
      <c r="AE166" s="23">
        <v>21000</v>
      </c>
      <c r="AF166" s="24">
        <f t="shared" si="15"/>
        <v>21000</v>
      </c>
      <c r="AG166" s="25">
        <v>44217</v>
      </c>
      <c r="AH166" s="37">
        <v>44225</v>
      </c>
      <c r="AI166" s="26" t="str">
        <f t="shared" si="16"/>
        <v>～</v>
      </c>
      <c r="AJ166" s="38">
        <f t="shared" si="17"/>
        <v>45319</v>
      </c>
      <c r="AK166" s="21" t="s">
        <v>1345</v>
      </c>
      <c r="AL166" s="21" t="s">
        <v>1354</v>
      </c>
      <c r="AM166" s="28">
        <v>44225</v>
      </c>
      <c r="AN166" s="21"/>
      <c r="AO166" s="28">
        <v>44225</v>
      </c>
      <c r="AP166" s="23" t="s">
        <v>1344</v>
      </c>
      <c r="AQ166" s="40" t="str">
        <f t="shared" si="18"/>
        <v/>
      </c>
    </row>
    <row r="167" spans="1:43" ht="24" customHeight="1" x14ac:dyDescent="0.15">
      <c r="A167" s="45">
        <v>164</v>
      </c>
      <c r="B167" s="21" t="s">
        <v>1325</v>
      </c>
      <c r="C167" s="22" t="s">
        <v>1326</v>
      </c>
      <c r="D167" s="21" t="s">
        <v>1327</v>
      </c>
      <c r="E167" s="21" t="s">
        <v>123</v>
      </c>
      <c r="F167" s="22" t="s">
        <v>1328</v>
      </c>
      <c r="G167" s="23" t="s">
        <v>1329</v>
      </c>
      <c r="H167" s="21" t="s">
        <v>1330</v>
      </c>
      <c r="I167" s="21" t="s">
        <v>1332</v>
      </c>
      <c r="J167" s="23" t="s">
        <v>1331</v>
      </c>
      <c r="K167" s="29" t="s">
        <v>1333</v>
      </c>
      <c r="L167" s="29" t="s">
        <v>1334</v>
      </c>
      <c r="M167" s="21" t="s">
        <v>1335</v>
      </c>
      <c r="N167" s="21"/>
      <c r="O167" s="23" t="s">
        <v>1336</v>
      </c>
      <c r="P167" s="21" t="s">
        <v>1337</v>
      </c>
      <c r="Q167" s="23" t="s">
        <v>1338</v>
      </c>
      <c r="R167" s="29" t="s">
        <v>1339</v>
      </c>
      <c r="S167" s="21" t="s">
        <v>1340</v>
      </c>
      <c r="T167" s="21" t="s">
        <v>1341</v>
      </c>
      <c r="U167" s="23" t="s">
        <v>1342</v>
      </c>
      <c r="V167" s="21" t="s">
        <v>1330</v>
      </c>
      <c r="W167" s="23" t="s">
        <v>1343</v>
      </c>
      <c r="X167" s="29" t="s">
        <v>1333</v>
      </c>
      <c r="Y167" s="21" t="s">
        <v>1335</v>
      </c>
      <c r="Z167" s="21"/>
      <c r="AA167" s="27">
        <v>3</v>
      </c>
      <c r="AB167" s="44" t="str">
        <f t="shared" si="14"/>
        <v>年間</v>
      </c>
      <c r="AC167" s="42"/>
      <c r="AD167" s="21">
        <v>1</v>
      </c>
      <c r="AE167" s="23">
        <v>21000</v>
      </c>
      <c r="AF167" s="24">
        <f t="shared" si="15"/>
        <v>21000</v>
      </c>
      <c r="AG167" s="25">
        <v>44217</v>
      </c>
      <c r="AH167" s="37">
        <v>44225</v>
      </c>
      <c r="AI167" s="26" t="str">
        <f t="shared" si="16"/>
        <v>～</v>
      </c>
      <c r="AJ167" s="38">
        <f t="shared" si="17"/>
        <v>45319</v>
      </c>
      <c r="AK167" s="21" t="s">
        <v>1345</v>
      </c>
      <c r="AL167" s="21" t="s">
        <v>1355</v>
      </c>
      <c r="AM167" s="28">
        <v>44225</v>
      </c>
      <c r="AN167" s="21"/>
      <c r="AO167" s="28">
        <v>44225</v>
      </c>
      <c r="AP167" s="23" t="s">
        <v>1344</v>
      </c>
      <c r="AQ167" s="40" t="str">
        <f t="shared" si="18"/>
        <v/>
      </c>
    </row>
    <row r="168" spans="1:43" ht="24" customHeight="1" x14ac:dyDescent="0.15">
      <c r="A168" s="45">
        <v>165</v>
      </c>
      <c r="B168" s="21" t="s">
        <v>1325</v>
      </c>
      <c r="C168" s="22" t="s">
        <v>1326</v>
      </c>
      <c r="D168" s="21" t="s">
        <v>1327</v>
      </c>
      <c r="E168" s="21" t="s">
        <v>123</v>
      </c>
      <c r="F168" s="22" t="s">
        <v>1328</v>
      </c>
      <c r="G168" s="23" t="s">
        <v>1329</v>
      </c>
      <c r="H168" s="21" t="s">
        <v>1330</v>
      </c>
      <c r="I168" s="21" t="s">
        <v>1332</v>
      </c>
      <c r="J168" s="23" t="s">
        <v>1331</v>
      </c>
      <c r="K168" s="29" t="s">
        <v>1333</v>
      </c>
      <c r="L168" s="29" t="s">
        <v>1334</v>
      </c>
      <c r="M168" s="21" t="s">
        <v>1335</v>
      </c>
      <c r="N168" s="21"/>
      <c r="O168" s="23" t="s">
        <v>1336</v>
      </c>
      <c r="P168" s="21" t="s">
        <v>1337</v>
      </c>
      <c r="Q168" s="23" t="s">
        <v>1338</v>
      </c>
      <c r="R168" s="29" t="s">
        <v>1339</v>
      </c>
      <c r="S168" s="21" t="s">
        <v>1340</v>
      </c>
      <c r="T168" s="21" t="s">
        <v>1341</v>
      </c>
      <c r="U168" s="23" t="s">
        <v>1342</v>
      </c>
      <c r="V168" s="21" t="s">
        <v>1330</v>
      </c>
      <c r="W168" s="23" t="s">
        <v>1343</v>
      </c>
      <c r="X168" s="29" t="s">
        <v>1333</v>
      </c>
      <c r="Y168" s="21" t="s">
        <v>1335</v>
      </c>
      <c r="Z168" s="21"/>
      <c r="AA168" s="27">
        <v>3</v>
      </c>
      <c r="AB168" s="44" t="str">
        <f t="shared" si="14"/>
        <v>年間</v>
      </c>
      <c r="AC168" s="42"/>
      <c r="AD168" s="21">
        <v>1</v>
      </c>
      <c r="AE168" s="23">
        <v>21000</v>
      </c>
      <c r="AF168" s="24">
        <f t="shared" si="15"/>
        <v>21000</v>
      </c>
      <c r="AG168" s="25">
        <v>44217</v>
      </c>
      <c r="AH168" s="37">
        <v>44225</v>
      </c>
      <c r="AI168" s="26" t="str">
        <f t="shared" si="16"/>
        <v>～</v>
      </c>
      <c r="AJ168" s="38">
        <f t="shared" si="17"/>
        <v>45319</v>
      </c>
      <c r="AK168" s="21" t="s">
        <v>1345</v>
      </c>
      <c r="AL168" s="21" t="s">
        <v>1356</v>
      </c>
      <c r="AM168" s="28">
        <v>44225</v>
      </c>
      <c r="AN168" s="21"/>
      <c r="AO168" s="28">
        <v>44225</v>
      </c>
      <c r="AP168" s="23" t="s">
        <v>1344</v>
      </c>
      <c r="AQ168" s="40" t="str">
        <f t="shared" si="18"/>
        <v/>
      </c>
    </row>
    <row r="169" spans="1:43" ht="24" customHeight="1" x14ac:dyDescent="0.15">
      <c r="A169" s="45">
        <v>166</v>
      </c>
      <c r="B169" s="21" t="s">
        <v>1325</v>
      </c>
      <c r="C169" s="22" t="s">
        <v>1326</v>
      </c>
      <c r="D169" s="21" t="s">
        <v>1327</v>
      </c>
      <c r="E169" s="21" t="s">
        <v>123</v>
      </c>
      <c r="F169" s="22" t="s">
        <v>1328</v>
      </c>
      <c r="G169" s="23" t="s">
        <v>1329</v>
      </c>
      <c r="H169" s="21" t="s">
        <v>1330</v>
      </c>
      <c r="I169" s="21" t="s">
        <v>1332</v>
      </c>
      <c r="J169" s="23" t="s">
        <v>1331</v>
      </c>
      <c r="K169" s="29" t="s">
        <v>1333</v>
      </c>
      <c r="L169" s="29" t="s">
        <v>1334</v>
      </c>
      <c r="M169" s="21" t="s">
        <v>1335</v>
      </c>
      <c r="N169" s="21"/>
      <c r="O169" s="23" t="s">
        <v>1336</v>
      </c>
      <c r="P169" s="21" t="s">
        <v>1337</v>
      </c>
      <c r="Q169" s="23" t="s">
        <v>1338</v>
      </c>
      <c r="R169" s="29" t="s">
        <v>1339</v>
      </c>
      <c r="S169" s="21" t="s">
        <v>1340</v>
      </c>
      <c r="T169" s="21" t="s">
        <v>1341</v>
      </c>
      <c r="U169" s="23" t="s">
        <v>1342</v>
      </c>
      <c r="V169" s="21" t="s">
        <v>1330</v>
      </c>
      <c r="W169" s="23" t="s">
        <v>1343</v>
      </c>
      <c r="X169" s="29" t="s">
        <v>1333</v>
      </c>
      <c r="Y169" s="21" t="s">
        <v>1335</v>
      </c>
      <c r="Z169" s="21"/>
      <c r="AA169" s="27">
        <v>3</v>
      </c>
      <c r="AB169" s="44" t="str">
        <f t="shared" si="14"/>
        <v>年間</v>
      </c>
      <c r="AC169" s="42"/>
      <c r="AD169" s="21">
        <v>1</v>
      </c>
      <c r="AE169" s="23">
        <v>21000</v>
      </c>
      <c r="AF169" s="24">
        <f t="shared" si="15"/>
        <v>21000</v>
      </c>
      <c r="AG169" s="25">
        <v>44217</v>
      </c>
      <c r="AH169" s="37">
        <v>44225</v>
      </c>
      <c r="AI169" s="26" t="str">
        <f t="shared" si="16"/>
        <v>～</v>
      </c>
      <c r="AJ169" s="38">
        <f t="shared" si="17"/>
        <v>45319</v>
      </c>
      <c r="AK169" s="21" t="s">
        <v>1345</v>
      </c>
      <c r="AL169" s="21" t="s">
        <v>1357</v>
      </c>
      <c r="AM169" s="28">
        <v>44225</v>
      </c>
      <c r="AN169" s="21"/>
      <c r="AO169" s="28">
        <v>44225</v>
      </c>
      <c r="AP169" s="23" t="s">
        <v>1344</v>
      </c>
      <c r="AQ169" s="40" t="str">
        <f t="shared" si="18"/>
        <v/>
      </c>
    </row>
    <row r="170" spans="1:43" ht="24" customHeight="1" x14ac:dyDescent="0.15">
      <c r="A170" s="45">
        <v>167</v>
      </c>
      <c r="B170" s="21" t="s">
        <v>1325</v>
      </c>
      <c r="C170" s="22" t="s">
        <v>1326</v>
      </c>
      <c r="D170" s="21" t="s">
        <v>1327</v>
      </c>
      <c r="E170" s="21" t="s">
        <v>123</v>
      </c>
      <c r="F170" s="22" t="s">
        <v>1328</v>
      </c>
      <c r="G170" s="23" t="s">
        <v>1329</v>
      </c>
      <c r="H170" s="21" t="s">
        <v>1330</v>
      </c>
      <c r="I170" s="21" t="s">
        <v>1332</v>
      </c>
      <c r="J170" s="23" t="s">
        <v>1331</v>
      </c>
      <c r="K170" s="29" t="s">
        <v>1333</v>
      </c>
      <c r="L170" s="29" t="s">
        <v>1334</v>
      </c>
      <c r="M170" s="21" t="s">
        <v>1335</v>
      </c>
      <c r="N170" s="21"/>
      <c r="O170" s="23" t="s">
        <v>1336</v>
      </c>
      <c r="P170" s="21" t="s">
        <v>1337</v>
      </c>
      <c r="Q170" s="23" t="s">
        <v>1338</v>
      </c>
      <c r="R170" s="29" t="s">
        <v>1339</v>
      </c>
      <c r="S170" s="21" t="s">
        <v>1340</v>
      </c>
      <c r="T170" s="21" t="s">
        <v>1341</v>
      </c>
      <c r="U170" s="23" t="s">
        <v>1342</v>
      </c>
      <c r="V170" s="21" t="s">
        <v>1330</v>
      </c>
      <c r="W170" s="23" t="s">
        <v>1343</v>
      </c>
      <c r="X170" s="29" t="s">
        <v>1333</v>
      </c>
      <c r="Y170" s="21" t="s">
        <v>1335</v>
      </c>
      <c r="Z170" s="21"/>
      <c r="AA170" s="27">
        <v>3</v>
      </c>
      <c r="AB170" s="44" t="str">
        <f t="shared" si="14"/>
        <v>年間</v>
      </c>
      <c r="AC170" s="42"/>
      <c r="AD170" s="21">
        <v>1</v>
      </c>
      <c r="AE170" s="23">
        <v>21000</v>
      </c>
      <c r="AF170" s="24">
        <f t="shared" si="15"/>
        <v>21000</v>
      </c>
      <c r="AG170" s="25">
        <v>44217</v>
      </c>
      <c r="AH170" s="37">
        <v>44225</v>
      </c>
      <c r="AI170" s="26" t="str">
        <f t="shared" si="16"/>
        <v>～</v>
      </c>
      <c r="AJ170" s="38">
        <f t="shared" si="17"/>
        <v>45319</v>
      </c>
      <c r="AK170" s="21" t="s">
        <v>1345</v>
      </c>
      <c r="AL170" s="21" t="s">
        <v>1358</v>
      </c>
      <c r="AM170" s="28">
        <v>44225</v>
      </c>
      <c r="AN170" s="21"/>
      <c r="AO170" s="28">
        <v>44225</v>
      </c>
      <c r="AP170" s="23" t="s">
        <v>1344</v>
      </c>
      <c r="AQ170" s="40" t="str">
        <f t="shared" si="18"/>
        <v/>
      </c>
    </row>
    <row r="171" spans="1:43" ht="24" customHeight="1" x14ac:dyDescent="0.15">
      <c r="A171" s="45">
        <v>168</v>
      </c>
      <c r="B171" s="21" t="s">
        <v>1325</v>
      </c>
      <c r="C171" s="22" t="s">
        <v>1326</v>
      </c>
      <c r="D171" s="21" t="s">
        <v>1327</v>
      </c>
      <c r="E171" s="21" t="s">
        <v>123</v>
      </c>
      <c r="F171" s="22" t="s">
        <v>1328</v>
      </c>
      <c r="G171" s="23" t="s">
        <v>1329</v>
      </c>
      <c r="H171" s="21" t="s">
        <v>1330</v>
      </c>
      <c r="I171" s="21" t="s">
        <v>1332</v>
      </c>
      <c r="J171" s="23" t="s">
        <v>1331</v>
      </c>
      <c r="K171" s="29" t="s">
        <v>1333</v>
      </c>
      <c r="L171" s="29" t="s">
        <v>1334</v>
      </c>
      <c r="M171" s="21" t="s">
        <v>1335</v>
      </c>
      <c r="N171" s="21"/>
      <c r="O171" s="23" t="s">
        <v>1336</v>
      </c>
      <c r="P171" s="21" t="s">
        <v>1337</v>
      </c>
      <c r="Q171" s="23" t="s">
        <v>1338</v>
      </c>
      <c r="R171" s="29" t="s">
        <v>1339</v>
      </c>
      <c r="S171" s="21" t="s">
        <v>1340</v>
      </c>
      <c r="T171" s="21" t="s">
        <v>1341</v>
      </c>
      <c r="U171" s="23" t="s">
        <v>1342</v>
      </c>
      <c r="V171" s="21" t="s">
        <v>1330</v>
      </c>
      <c r="W171" s="23" t="s">
        <v>1343</v>
      </c>
      <c r="X171" s="29" t="s">
        <v>1333</v>
      </c>
      <c r="Y171" s="21" t="s">
        <v>1335</v>
      </c>
      <c r="Z171" s="21"/>
      <c r="AA171" s="27">
        <v>3</v>
      </c>
      <c r="AB171" s="44" t="str">
        <f t="shared" ref="AB171:AB179" si="19">IF(ISBLANK($AA171),"","年間")</f>
        <v>年間</v>
      </c>
      <c r="AC171" s="42"/>
      <c r="AD171" s="21">
        <v>1</v>
      </c>
      <c r="AE171" s="23">
        <v>21000</v>
      </c>
      <c r="AF171" s="24">
        <f t="shared" ref="AF171:AF179" si="20">IF(ISBLANK($AE171),"",$AE171*$AD171)</f>
        <v>21000</v>
      </c>
      <c r="AG171" s="25">
        <v>44217</v>
      </c>
      <c r="AH171" s="37">
        <v>44225</v>
      </c>
      <c r="AI171" s="26" t="str">
        <f t="shared" ref="AI171:AI179" si="21">IF(ISBLANK($AH171),"","～")</f>
        <v>～</v>
      </c>
      <c r="AJ171" s="38">
        <f t="shared" ref="AJ171:AJ179" si="22">IF(ISBLANK($AH171),"",DATE(YEAR($AH171)+$AA171,MONTH($AH171),DAY($AH171)-1))</f>
        <v>45319</v>
      </c>
      <c r="AK171" s="21" t="s">
        <v>1345</v>
      </c>
      <c r="AL171" s="21" t="s">
        <v>1359</v>
      </c>
      <c r="AM171" s="28">
        <v>44225</v>
      </c>
      <c r="AN171" s="21"/>
      <c r="AO171" s="28">
        <v>44225</v>
      </c>
      <c r="AP171" s="23" t="s">
        <v>1344</v>
      </c>
      <c r="AQ171" s="40" t="str">
        <f t="shared" si="18"/>
        <v/>
      </c>
    </row>
    <row r="172" spans="1:43" ht="24" customHeight="1" x14ac:dyDescent="0.15">
      <c r="A172" s="45">
        <v>169</v>
      </c>
      <c r="B172" s="21" t="s">
        <v>1325</v>
      </c>
      <c r="C172" s="22" t="s">
        <v>1326</v>
      </c>
      <c r="D172" s="21" t="s">
        <v>1327</v>
      </c>
      <c r="E172" s="21" t="s">
        <v>123</v>
      </c>
      <c r="F172" s="22" t="s">
        <v>1328</v>
      </c>
      <c r="G172" s="23" t="s">
        <v>1329</v>
      </c>
      <c r="H172" s="21" t="s">
        <v>1330</v>
      </c>
      <c r="I172" s="21" t="s">
        <v>1332</v>
      </c>
      <c r="J172" s="23" t="s">
        <v>1331</v>
      </c>
      <c r="K172" s="29" t="s">
        <v>1333</v>
      </c>
      <c r="L172" s="29" t="s">
        <v>1334</v>
      </c>
      <c r="M172" s="21" t="s">
        <v>1335</v>
      </c>
      <c r="N172" s="21"/>
      <c r="O172" s="23" t="s">
        <v>1336</v>
      </c>
      <c r="P172" s="21" t="s">
        <v>1337</v>
      </c>
      <c r="Q172" s="23" t="s">
        <v>1338</v>
      </c>
      <c r="R172" s="29" t="s">
        <v>1339</v>
      </c>
      <c r="S172" s="21" t="s">
        <v>1340</v>
      </c>
      <c r="T172" s="21" t="s">
        <v>1341</v>
      </c>
      <c r="U172" s="23" t="s">
        <v>1342</v>
      </c>
      <c r="V172" s="21" t="s">
        <v>1330</v>
      </c>
      <c r="W172" s="23" t="s">
        <v>1343</v>
      </c>
      <c r="X172" s="29" t="s">
        <v>1333</v>
      </c>
      <c r="Y172" s="21" t="s">
        <v>1335</v>
      </c>
      <c r="Z172" s="21"/>
      <c r="AA172" s="27">
        <v>3</v>
      </c>
      <c r="AB172" s="44" t="str">
        <f t="shared" si="19"/>
        <v>年間</v>
      </c>
      <c r="AC172" s="42"/>
      <c r="AD172" s="21">
        <v>1</v>
      </c>
      <c r="AE172" s="23">
        <v>21000</v>
      </c>
      <c r="AF172" s="24">
        <f t="shared" si="20"/>
        <v>21000</v>
      </c>
      <c r="AG172" s="25">
        <v>44217</v>
      </c>
      <c r="AH172" s="37">
        <v>44225</v>
      </c>
      <c r="AI172" s="26" t="str">
        <f t="shared" si="21"/>
        <v>～</v>
      </c>
      <c r="AJ172" s="38">
        <f t="shared" si="22"/>
        <v>45319</v>
      </c>
      <c r="AK172" s="21" t="s">
        <v>1345</v>
      </c>
      <c r="AL172" s="21" t="s">
        <v>1360</v>
      </c>
      <c r="AM172" s="28">
        <v>44225</v>
      </c>
      <c r="AN172" s="21"/>
      <c r="AO172" s="28">
        <v>44225</v>
      </c>
      <c r="AP172" s="23" t="s">
        <v>1344</v>
      </c>
      <c r="AQ172" s="40" t="str">
        <f t="shared" si="18"/>
        <v/>
      </c>
    </row>
    <row r="173" spans="1:43" ht="24" customHeight="1" x14ac:dyDescent="0.15">
      <c r="A173" s="45">
        <v>170</v>
      </c>
      <c r="B173" s="21" t="s">
        <v>1325</v>
      </c>
      <c r="C173" s="22" t="s">
        <v>1326</v>
      </c>
      <c r="D173" s="21" t="s">
        <v>1327</v>
      </c>
      <c r="E173" s="21" t="s">
        <v>123</v>
      </c>
      <c r="F173" s="22" t="s">
        <v>1328</v>
      </c>
      <c r="G173" s="23" t="s">
        <v>1329</v>
      </c>
      <c r="H173" s="21" t="s">
        <v>1330</v>
      </c>
      <c r="I173" s="21" t="s">
        <v>1332</v>
      </c>
      <c r="J173" s="23" t="s">
        <v>1331</v>
      </c>
      <c r="K173" s="29" t="s">
        <v>1333</v>
      </c>
      <c r="L173" s="29" t="s">
        <v>1334</v>
      </c>
      <c r="M173" s="21" t="s">
        <v>1335</v>
      </c>
      <c r="N173" s="21"/>
      <c r="O173" s="23" t="s">
        <v>1336</v>
      </c>
      <c r="P173" s="21" t="s">
        <v>1337</v>
      </c>
      <c r="Q173" s="23" t="s">
        <v>1338</v>
      </c>
      <c r="R173" s="29" t="s">
        <v>1339</v>
      </c>
      <c r="S173" s="21" t="s">
        <v>1340</v>
      </c>
      <c r="T173" s="21" t="s">
        <v>1341</v>
      </c>
      <c r="U173" s="23" t="s">
        <v>1342</v>
      </c>
      <c r="V173" s="21" t="s">
        <v>1330</v>
      </c>
      <c r="W173" s="23" t="s">
        <v>1343</v>
      </c>
      <c r="X173" s="29" t="s">
        <v>1333</v>
      </c>
      <c r="Y173" s="21" t="s">
        <v>1335</v>
      </c>
      <c r="Z173" s="21"/>
      <c r="AA173" s="27">
        <v>3</v>
      </c>
      <c r="AB173" s="44" t="str">
        <f t="shared" si="19"/>
        <v>年間</v>
      </c>
      <c r="AC173" s="42"/>
      <c r="AD173" s="21">
        <v>1</v>
      </c>
      <c r="AE173" s="23">
        <v>21000</v>
      </c>
      <c r="AF173" s="24">
        <f t="shared" si="20"/>
        <v>21000</v>
      </c>
      <c r="AG173" s="25">
        <v>44217</v>
      </c>
      <c r="AH173" s="37">
        <v>44225</v>
      </c>
      <c r="AI173" s="26" t="str">
        <f t="shared" si="21"/>
        <v>～</v>
      </c>
      <c r="AJ173" s="38">
        <f t="shared" si="22"/>
        <v>45319</v>
      </c>
      <c r="AK173" s="21" t="s">
        <v>1345</v>
      </c>
      <c r="AL173" s="21" t="s">
        <v>1361</v>
      </c>
      <c r="AM173" s="28">
        <v>44225</v>
      </c>
      <c r="AN173" s="21"/>
      <c r="AO173" s="28">
        <v>44225</v>
      </c>
      <c r="AP173" s="23" t="s">
        <v>1344</v>
      </c>
      <c r="AQ173" s="40" t="str">
        <f t="shared" si="18"/>
        <v/>
      </c>
    </row>
    <row r="174" spans="1:43" ht="24" customHeight="1" x14ac:dyDescent="0.15">
      <c r="A174" s="45">
        <v>171</v>
      </c>
      <c r="B174" s="21" t="s">
        <v>1325</v>
      </c>
      <c r="C174" s="22" t="s">
        <v>1326</v>
      </c>
      <c r="D174" s="21" t="s">
        <v>1327</v>
      </c>
      <c r="E174" s="21" t="s">
        <v>123</v>
      </c>
      <c r="F174" s="22" t="s">
        <v>1328</v>
      </c>
      <c r="G174" s="23" t="s">
        <v>1329</v>
      </c>
      <c r="H174" s="21" t="s">
        <v>1330</v>
      </c>
      <c r="I174" s="21" t="s">
        <v>1332</v>
      </c>
      <c r="J174" s="23" t="s">
        <v>1331</v>
      </c>
      <c r="K174" s="29" t="s">
        <v>1333</v>
      </c>
      <c r="L174" s="29" t="s">
        <v>1334</v>
      </c>
      <c r="M174" s="21" t="s">
        <v>1335</v>
      </c>
      <c r="N174" s="21"/>
      <c r="O174" s="23" t="s">
        <v>1336</v>
      </c>
      <c r="P174" s="21" t="s">
        <v>1337</v>
      </c>
      <c r="Q174" s="23" t="s">
        <v>1338</v>
      </c>
      <c r="R174" s="29" t="s">
        <v>1339</v>
      </c>
      <c r="S174" s="21" t="s">
        <v>1340</v>
      </c>
      <c r="T174" s="21" t="s">
        <v>1341</v>
      </c>
      <c r="U174" s="23" t="s">
        <v>1342</v>
      </c>
      <c r="V174" s="21" t="s">
        <v>1330</v>
      </c>
      <c r="W174" s="23" t="s">
        <v>1343</v>
      </c>
      <c r="X174" s="29" t="s">
        <v>1333</v>
      </c>
      <c r="Y174" s="21" t="s">
        <v>1335</v>
      </c>
      <c r="Z174" s="21"/>
      <c r="AA174" s="27">
        <v>3</v>
      </c>
      <c r="AB174" s="44" t="str">
        <f t="shared" si="19"/>
        <v>年間</v>
      </c>
      <c r="AC174" s="42"/>
      <c r="AD174" s="21">
        <v>1</v>
      </c>
      <c r="AE174" s="23">
        <v>21000</v>
      </c>
      <c r="AF174" s="24">
        <f t="shared" si="20"/>
        <v>21000</v>
      </c>
      <c r="AG174" s="25">
        <v>44217</v>
      </c>
      <c r="AH174" s="37">
        <v>44225</v>
      </c>
      <c r="AI174" s="26" t="str">
        <f t="shared" si="21"/>
        <v>～</v>
      </c>
      <c r="AJ174" s="38">
        <f t="shared" si="22"/>
        <v>45319</v>
      </c>
      <c r="AK174" s="21" t="s">
        <v>1345</v>
      </c>
      <c r="AL174" s="21" t="s">
        <v>1362</v>
      </c>
      <c r="AM174" s="28">
        <v>44225</v>
      </c>
      <c r="AN174" s="21"/>
      <c r="AO174" s="28">
        <v>44225</v>
      </c>
      <c r="AP174" s="23" t="s">
        <v>1344</v>
      </c>
      <c r="AQ174" s="40" t="str">
        <f t="shared" si="18"/>
        <v/>
      </c>
    </row>
    <row r="175" spans="1:43" ht="24" customHeight="1" x14ac:dyDescent="0.15">
      <c r="A175" s="45">
        <v>172</v>
      </c>
      <c r="B175" s="21" t="s">
        <v>1325</v>
      </c>
      <c r="C175" s="22" t="s">
        <v>1326</v>
      </c>
      <c r="D175" s="21" t="s">
        <v>1327</v>
      </c>
      <c r="E175" s="21" t="s">
        <v>123</v>
      </c>
      <c r="F175" s="22" t="s">
        <v>1328</v>
      </c>
      <c r="G175" s="23" t="s">
        <v>1329</v>
      </c>
      <c r="H175" s="21" t="s">
        <v>1330</v>
      </c>
      <c r="I175" s="21" t="s">
        <v>1332</v>
      </c>
      <c r="J175" s="23" t="s">
        <v>1331</v>
      </c>
      <c r="K175" s="29" t="s">
        <v>1333</v>
      </c>
      <c r="L175" s="29" t="s">
        <v>1334</v>
      </c>
      <c r="M175" s="21" t="s">
        <v>1335</v>
      </c>
      <c r="N175" s="21"/>
      <c r="O175" s="23" t="s">
        <v>1336</v>
      </c>
      <c r="P175" s="21" t="s">
        <v>1337</v>
      </c>
      <c r="Q175" s="23" t="s">
        <v>1338</v>
      </c>
      <c r="R175" s="29" t="s">
        <v>1339</v>
      </c>
      <c r="S175" s="21" t="s">
        <v>1340</v>
      </c>
      <c r="T175" s="21" t="s">
        <v>1341</v>
      </c>
      <c r="U175" s="23" t="s">
        <v>1342</v>
      </c>
      <c r="V175" s="21" t="s">
        <v>1330</v>
      </c>
      <c r="W175" s="23" t="s">
        <v>1343</v>
      </c>
      <c r="X175" s="29" t="s">
        <v>1333</v>
      </c>
      <c r="Y175" s="21" t="s">
        <v>1335</v>
      </c>
      <c r="Z175" s="21"/>
      <c r="AA175" s="27">
        <v>3</v>
      </c>
      <c r="AB175" s="44" t="str">
        <f t="shared" si="19"/>
        <v>年間</v>
      </c>
      <c r="AC175" s="42"/>
      <c r="AD175" s="21">
        <v>1</v>
      </c>
      <c r="AE175" s="23">
        <v>21000</v>
      </c>
      <c r="AF175" s="24">
        <f t="shared" si="20"/>
        <v>21000</v>
      </c>
      <c r="AG175" s="25">
        <v>44217</v>
      </c>
      <c r="AH175" s="37">
        <v>44225</v>
      </c>
      <c r="AI175" s="26" t="str">
        <f t="shared" si="21"/>
        <v>～</v>
      </c>
      <c r="AJ175" s="38">
        <f t="shared" si="22"/>
        <v>45319</v>
      </c>
      <c r="AK175" s="21" t="s">
        <v>1345</v>
      </c>
      <c r="AL175" s="21" t="s">
        <v>1363</v>
      </c>
      <c r="AM175" s="28">
        <v>44225</v>
      </c>
      <c r="AN175" s="21"/>
      <c r="AO175" s="28">
        <v>44225</v>
      </c>
      <c r="AP175" s="23" t="s">
        <v>1344</v>
      </c>
      <c r="AQ175" s="40" t="str">
        <f t="shared" si="18"/>
        <v/>
      </c>
    </row>
    <row r="176" spans="1:43" ht="24" customHeight="1" x14ac:dyDescent="0.15">
      <c r="A176" s="45">
        <v>173</v>
      </c>
      <c r="B176" s="21" t="s">
        <v>1325</v>
      </c>
      <c r="C176" s="22" t="s">
        <v>1326</v>
      </c>
      <c r="D176" s="21" t="s">
        <v>1327</v>
      </c>
      <c r="E176" s="21" t="s">
        <v>123</v>
      </c>
      <c r="F176" s="22" t="s">
        <v>1328</v>
      </c>
      <c r="G176" s="23" t="s">
        <v>1329</v>
      </c>
      <c r="H176" s="21" t="s">
        <v>1330</v>
      </c>
      <c r="I176" s="21" t="s">
        <v>1332</v>
      </c>
      <c r="J176" s="23" t="s">
        <v>1331</v>
      </c>
      <c r="K176" s="29" t="s">
        <v>1333</v>
      </c>
      <c r="L176" s="29" t="s">
        <v>1334</v>
      </c>
      <c r="M176" s="21" t="s">
        <v>1335</v>
      </c>
      <c r="N176" s="21"/>
      <c r="O176" s="23" t="s">
        <v>1336</v>
      </c>
      <c r="P176" s="21" t="s">
        <v>1337</v>
      </c>
      <c r="Q176" s="23" t="s">
        <v>1338</v>
      </c>
      <c r="R176" s="29" t="s">
        <v>1339</v>
      </c>
      <c r="S176" s="21" t="s">
        <v>1340</v>
      </c>
      <c r="T176" s="21" t="s">
        <v>1341</v>
      </c>
      <c r="U176" s="23" t="s">
        <v>1342</v>
      </c>
      <c r="V176" s="21" t="s">
        <v>1330</v>
      </c>
      <c r="W176" s="23" t="s">
        <v>1343</v>
      </c>
      <c r="X176" s="29" t="s">
        <v>1333</v>
      </c>
      <c r="Y176" s="21" t="s">
        <v>1335</v>
      </c>
      <c r="Z176" s="21"/>
      <c r="AA176" s="27">
        <v>3</v>
      </c>
      <c r="AB176" s="44" t="str">
        <f t="shared" si="19"/>
        <v>年間</v>
      </c>
      <c r="AC176" s="42"/>
      <c r="AD176" s="21">
        <v>1</v>
      </c>
      <c r="AE176" s="23">
        <v>21000</v>
      </c>
      <c r="AF176" s="24">
        <f t="shared" si="20"/>
        <v>21000</v>
      </c>
      <c r="AG176" s="25">
        <v>44217</v>
      </c>
      <c r="AH176" s="37">
        <v>44225</v>
      </c>
      <c r="AI176" s="26" t="str">
        <f t="shared" si="21"/>
        <v>～</v>
      </c>
      <c r="AJ176" s="38">
        <f t="shared" si="22"/>
        <v>45319</v>
      </c>
      <c r="AK176" s="21" t="s">
        <v>1345</v>
      </c>
      <c r="AL176" s="21" t="s">
        <v>1364</v>
      </c>
      <c r="AM176" s="28">
        <v>44225</v>
      </c>
      <c r="AN176" s="21"/>
      <c r="AO176" s="28">
        <v>44225</v>
      </c>
      <c r="AP176" s="23" t="s">
        <v>1344</v>
      </c>
      <c r="AQ176" s="40" t="str">
        <f t="shared" si="18"/>
        <v/>
      </c>
    </row>
    <row r="177" spans="1:43" ht="24" customHeight="1" x14ac:dyDescent="0.15">
      <c r="A177" s="45">
        <v>174</v>
      </c>
      <c r="B177" s="21" t="s">
        <v>1325</v>
      </c>
      <c r="C177" s="22" t="s">
        <v>1326</v>
      </c>
      <c r="D177" s="21" t="s">
        <v>1327</v>
      </c>
      <c r="E177" s="21" t="s">
        <v>123</v>
      </c>
      <c r="F177" s="22" t="s">
        <v>1328</v>
      </c>
      <c r="G177" s="23" t="s">
        <v>1329</v>
      </c>
      <c r="H177" s="21" t="s">
        <v>1330</v>
      </c>
      <c r="I177" s="21" t="s">
        <v>1332</v>
      </c>
      <c r="J177" s="23" t="s">
        <v>1331</v>
      </c>
      <c r="K177" s="29" t="s">
        <v>1333</v>
      </c>
      <c r="L177" s="29" t="s">
        <v>1334</v>
      </c>
      <c r="M177" s="21" t="s">
        <v>1335</v>
      </c>
      <c r="N177" s="21"/>
      <c r="O177" s="23" t="s">
        <v>1336</v>
      </c>
      <c r="P177" s="21" t="s">
        <v>1337</v>
      </c>
      <c r="Q177" s="23" t="s">
        <v>1338</v>
      </c>
      <c r="R177" s="29" t="s">
        <v>1339</v>
      </c>
      <c r="S177" s="21" t="s">
        <v>1340</v>
      </c>
      <c r="T177" s="21" t="s">
        <v>1341</v>
      </c>
      <c r="U177" s="23" t="s">
        <v>1342</v>
      </c>
      <c r="V177" s="21" t="s">
        <v>1330</v>
      </c>
      <c r="W177" s="23" t="s">
        <v>1343</v>
      </c>
      <c r="X177" s="29" t="s">
        <v>1333</v>
      </c>
      <c r="Y177" s="21" t="s">
        <v>1335</v>
      </c>
      <c r="Z177" s="21"/>
      <c r="AA177" s="27">
        <v>3</v>
      </c>
      <c r="AB177" s="44" t="str">
        <f t="shared" si="19"/>
        <v>年間</v>
      </c>
      <c r="AC177" s="42"/>
      <c r="AD177" s="21">
        <v>1</v>
      </c>
      <c r="AE177" s="23">
        <v>21000</v>
      </c>
      <c r="AF177" s="24">
        <f t="shared" si="20"/>
        <v>21000</v>
      </c>
      <c r="AG177" s="25">
        <v>44217</v>
      </c>
      <c r="AH177" s="37">
        <v>44225</v>
      </c>
      <c r="AI177" s="26" t="str">
        <f t="shared" si="21"/>
        <v>～</v>
      </c>
      <c r="AJ177" s="38">
        <f t="shared" si="22"/>
        <v>45319</v>
      </c>
      <c r="AK177" s="21" t="s">
        <v>1345</v>
      </c>
      <c r="AL177" s="21" t="s">
        <v>1365</v>
      </c>
      <c r="AM177" s="28">
        <v>44225</v>
      </c>
      <c r="AN177" s="21"/>
      <c r="AO177" s="28">
        <v>44225</v>
      </c>
      <c r="AP177" s="23" t="s">
        <v>1344</v>
      </c>
      <c r="AQ177" s="40" t="str">
        <f t="shared" si="18"/>
        <v/>
      </c>
    </row>
    <row r="178" spans="1:43" ht="24" customHeight="1" x14ac:dyDescent="0.15">
      <c r="A178" s="45">
        <v>175</v>
      </c>
      <c r="B178" s="21" t="s">
        <v>1325</v>
      </c>
      <c r="C178" s="22" t="s">
        <v>1326</v>
      </c>
      <c r="D178" s="21" t="s">
        <v>1327</v>
      </c>
      <c r="E178" s="21" t="s">
        <v>123</v>
      </c>
      <c r="F178" s="22" t="s">
        <v>1328</v>
      </c>
      <c r="G178" s="23" t="s">
        <v>1329</v>
      </c>
      <c r="H178" s="21" t="s">
        <v>1330</v>
      </c>
      <c r="I178" s="21" t="s">
        <v>1332</v>
      </c>
      <c r="J178" s="23" t="s">
        <v>1331</v>
      </c>
      <c r="K178" s="29" t="s">
        <v>1333</v>
      </c>
      <c r="L178" s="29" t="s">
        <v>1334</v>
      </c>
      <c r="M178" s="21" t="s">
        <v>1335</v>
      </c>
      <c r="N178" s="21"/>
      <c r="O178" s="23" t="s">
        <v>1336</v>
      </c>
      <c r="P178" s="21" t="s">
        <v>1337</v>
      </c>
      <c r="Q178" s="23" t="s">
        <v>1338</v>
      </c>
      <c r="R178" s="29" t="s">
        <v>1339</v>
      </c>
      <c r="S178" s="21" t="s">
        <v>1340</v>
      </c>
      <c r="T178" s="21" t="s">
        <v>1341</v>
      </c>
      <c r="U178" s="23" t="s">
        <v>1342</v>
      </c>
      <c r="V178" s="21" t="s">
        <v>1330</v>
      </c>
      <c r="W178" s="23" t="s">
        <v>1343</v>
      </c>
      <c r="X178" s="29" t="s">
        <v>1333</v>
      </c>
      <c r="Y178" s="21" t="s">
        <v>1335</v>
      </c>
      <c r="Z178" s="21"/>
      <c r="AA178" s="27">
        <v>3</v>
      </c>
      <c r="AB178" s="44" t="str">
        <f t="shared" si="19"/>
        <v>年間</v>
      </c>
      <c r="AC178" s="42"/>
      <c r="AD178" s="21">
        <v>1</v>
      </c>
      <c r="AE178" s="23">
        <v>21000</v>
      </c>
      <c r="AF178" s="24">
        <f t="shared" si="20"/>
        <v>21000</v>
      </c>
      <c r="AG178" s="25">
        <v>44217</v>
      </c>
      <c r="AH178" s="37">
        <v>44225</v>
      </c>
      <c r="AI178" s="26" t="str">
        <f t="shared" si="21"/>
        <v>～</v>
      </c>
      <c r="AJ178" s="38">
        <f t="shared" si="22"/>
        <v>45319</v>
      </c>
      <c r="AK178" s="21" t="s">
        <v>1367</v>
      </c>
      <c r="AL178" s="21" t="s">
        <v>1366</v>
      </c>
      <c r="AM178" s="28">
        <v>44225</v>
      </c>
      <c r="AN178" s="21"/>
      <c r="AO178" s="28">
        <v>44225</v>
      </c>
      <c r="AP178" s="23" t="s">
        <v>1344</v>
      </c>
      <c r="AQ178" s="40" t="str">
        <f t="shared" si="18"/>
        <v/>
      </c>
    </row>
    <row r="179" spans="1:43" ht="24" customHeight="1" x14ac:dyDescent="0.15">
      <c r="A179" s="45">
        <v>176</v>
      </c>
      <c r="B179" s="21" t="s">
        <v>1325</v>
      </c>
      <c r="C179" s="22" t="s">
        <v>1326</v>
      </c>
      <c r="D179" s="21" t="s">
        <v>1327</v>
      </c>
      <c r="E179" s="21" t="s">
        <v>123</v>
      </c>
      <c r="F179" s="22" t="s">
        <v>1328</v>
      </c>
      <c r="G179" s="23" t="s">
        <v>1342</v>
      </c>
      <c r="H179" s="21" t="s">
        <v>1330</v>
      </c>
      <c r="I179" s="21" t="s">
        <v>1332</v>
      </c>
      <c r="J179" s="23" t="s">
        <v>1331</v>
      </c>
      <c r="K179" s="29" t="s">
        <v>1333</v>
      </c>
      <c r="L179" s="29" t="s">
        <v>1334</v>
      </c>
      <c r="M179" s="21" t="s">
        <v>1335</v>
      </c>
      <c r="N179" s="21"/>
      <c r="O179" s="23" t="s">
        <v>1336</v>
      </c>
      <c r="P179" s="21" t="s">
        <v>1337</v>
      </c>
      <c r="Q179" s="23" t="s">
        <v>1338</v>
      </c>
      <c r="R179" s="29" t="s">
        <v>1339</v>
      </c>
      <c r="S179" s="21" t="s">
        <v>1340</v>
      </c>
      <c r="T179" s="21" t="s">
        <v>1341</v>
      </c>
      <c r="U179" s="23" t="s">
        <v>1342</v>
      </c>
      <c r="V179" s="21" t="s">
        <v>1330</v>
      </c>
      <c r="W179" s="23" t="s">
        <v>1343</v>
      </c>
      <c r="X179" s="29" t="s">
        <v>1333</v>
      </c>
      <c r="Y179" s="21" t="s">
        <v>1335</v>
      </c>
      <c r="Z179" s="21"/>
      <c r="AA179" s="27">
        <v>3</v>
      </c>
      <c r="AB179" s="44" t="str">
        <f t="shared" si="19"/>
        <v>年間</v>
      </c>
      <c r="AC179" s="42"/>
      <c r="AD179" s="21">
        <v>1</v>
      </c>
      <c r="AE179" s="23">
        <v>83520</v>
      </c>
      <c r="AF179" s="24">
        <f t="shared" si="20"/>
        <v>83520</v>
      </c>
      <c r="AG179" s="25">
        <v>44217</v>
      </c>
      <c r="AH179" s="37">
        <v>44225</v>
      </c>
      <c r="AI179" s="26" t="str">
        <f t="shared" si="21"/>
        <v>～</v>
      </c>
      <c r="AJ179" s="38">
        <f t="shared" si="22"/>
        <v>45319</v>
      </c>
      <c r="AK179" s="21" t="s">
        <v>542</v>
      </c>
      <c r="AL179" s="21" t="s">
        <v>1497</v>
      </c>
      <c r="AM179" s="28">
        <v>44225</v>
      </c>
      <c r="AN179" s="21"/>
      <c r="AO179" s="28">
        <v>44225</v>
      </c>
      <c r="AP179" s="23" t="s">
        <v>1344</v>
      </c>
      <c r="AQ179" s="40" t="str">
        <f t="shared" si="18"/>
        <v/>
      </c>
    </row>
    <row r="180" spans="1:43" ht="24" customHeight="1" x14ac:dyDescent="0.15">
      <c r="A180" s="45">
        <v>177</v>
      </c>
      <c r="B180" s="21" t="s">
        <v>1368</v>
      </c>
      <c r="C180" s="22" t="s">
        <v>1369</v>
      </c>
      <c r="D180" s="21" t="s">
        <v>1370</v>
      </c>
      <c r="E180" s="21" t="s">
        <v>123</v>
      </c>
      <c r="F180" s="22" t="s">
        <v>1371</v>
      </c>
      <c r="G180" s="23" t="s">
        <v>1372</v>
      </c>
      <c r="H180" s="21" t="s">
        <v>1373</v>
      </c>
      <c r="I180" s="21" t="s">
        <v>1375</v>
      </c>
      <c r="J180" s="23" t="s">
        <v>1374</v>
      </c>
      <c r="K180" s="29" t="s">
        <v>1376</v>
      </c>
      <c r="L180" s="29" t="s">
        <v>1377</v>
      </c>
      <c r="M180" s="21" t="s">
        <v>1379</v>
      </c>
      <c r="N180" s="21"/>
      <c r="O180" s="23" t="s">
        <v>1380</v>
      </c>
      <c r="P180" s="21" t="s">
        <v>1381</v>
      </c>
      <c r="Q180" s="23" t="s">
        <v>1382</v>
      </c>
      <c r="R180" s="29" t="s">
        <v>1383</v>
      </c>
      <c r="S180" s="21" t="s">
        <v>1384</v>
      </c>
      <c r="T180" s="21" t="s">
        <v>1385</v>
      </c>
      <c r="U180" s="23" t="s">
        <v>1372</v>
      </c>
      <c r="V180" s="21" t="s">
        <v>1373</v>
      </c>
      <c r="W180" s="23" t="s">
        <v>1386</v>
      </c>
      <c r="X180" s="29" t="s">
        <v>1376</v>
      </c>
      <c r="Y180" s="21" t="s">
        <v>1378</v>
      </c>
      <c r="Z180" s="21"/>
      <c r="AA180" s="27">
        <v>5</v>
      </c>
      <c r="AB180" s="44" t="str">
        <f t="shared" ref="AB180:AB217" si="23">IF(ISBLANK($AA180),"","年間")</f>
        <v>年間</v>
      </c>
      <c r="AC180" s="42"/>
      <c r="AD180" s="21">
        <v>1</v>
      </c>
      <c r="AE180" s="23">
        <v>25920</v>
      </c>
      <c r="AF180" s="24">
        <f t="shared" ref="AF180:AF217" si="24">IF(ISBLANK($AE180),"",$AE180*$AD180)</f>
        <v>25920</v>
      </c>
      <c r="AG180" s="25">
        <v>44248</v>
      </c>
      <c r="AH180" s="37">
        <v>44228</v>
      </c>
      <c r="AI180" s="26" t="str">
        <f t="shared" ref="AI180:AI217" si="25">IF(ISBLANK($AH180),"","～")</f>
        <v>～</v>
      </c>
      <c r="AJ180" s="38">
        <f t="shared" ref="AJ180:AJ217" si="26">IF(ISBLANK($AH180),"",DATE(YEAR($AH180)+$AA180,MONTH($AH180),DAY($AH180)-1))</f>
        <v>46053</v>
      </c>
      <c r="AK180" s="21" t="s">
        <v>385</v>
      </c>
      <c r="AL180" s="21" t="s">
        <v>1388</v>
      </c>
      <c r="AM180" s="28">
        <v>44228</v>
      </c>
      <c r="AN180" s="21"/>
      <c r="AO180" s="28">
        <v>44229</v>
      </c>
      <c r="AP180" s="23" t="s">
        <v>1387</v>
      </c>
      <c r="AQ180" s="40" t="str">
        <f t="shared" si="18"/>
        <v/>
      </c>
    </row>
    <row r="181" spans="1:43" ht="24" customHeight="1" x14ac:dyDescent="0.15">
      <c r="A181" s="45">
        <v>178</v>
      </c>
      <c r="B181" s="21" t="s">
        <v>1368</v>
      </c>
      <c r="C181" s="22" t="s">
        <v>1369</v>
      </c>
      <c r="D181" s="21" t="s">
        <v>1370</v>
      </c>
      <c r="E181" s="21" t="s">
        <v>123</v>
      </c>
      <c r="F181" s="22" t="s">
        <v>1371</v>
      </c>
      <c r="G181" s="23" t="s">
        <v>1372</v>
      </c>
      <c r="H181" s="21" t="s">
        <v>1373</v>
      </c>
      <c r="I181" s="21" t="s">
        <v>1375</v>
      </c>
      <c r="J181" s="23" t="s">
        <v>1374</v>
      </c>
      <c r="K181" s="29" t="s">
        <v>1376</v>
      </c>
      <c r="L181" s="29" t="s">
        <v>1377</v>
      </c>
      <c r="M181" s="21" t="s">
        <v>1379</v>
      </c>
      <c r="N181" s="21"/>
      <c r="O181" s="23" t="s">
        <v>1380</v>
      </c>
      <c r="P181" s="21" t="s">
        <v>1381</v>
      </c>
      <c r="Q181" s="23" t="s">
        <v>1382</v>
      </c>
      <c r="R181" s="29" t="s">
        <v>1383</v>
      </c>
      <c r="S181" s="21" t="s">
        <v>1384</v>
      </c>
      <c r="T181" s="21" t="s">
        <v>1385</v>
      </c>
      <c r="U181" s="23" t="s">
        <v>1372</v>
      </c>
      <c r="V181" s="21" t="s">
        <v>1373</v>
      </c>
      <c r="W181" s="23" t="s">
        <v>1386</v>
      </c>
      <c r="X181" s="29" t="s">
        <v>1376</v>
      </c>
      <c r="Y181" s="21" t="s">
        <v>1378</v>
      </c>
      <c r="Z181" s="21"/>
      <c r="AA181" s="27">
        <v>5</v>
      </c>
      <c r="AB181" s="44" t="str">
        <f t="shared" si="23"/>
        <v>年間</v>
      </c>
      <c r="AC181" s="42"/>
      <c r="AD181" s="21">
        <v>1</v>
      </c>
      <c r="AE181" s="23">
        <v>25920</v>
      </c>
      <c r="AF181" s="24">
        <f t="shared" si="24"/>
        <v>25920</v>
      </c>
      <c r="AG181" s="25">
        <v>44248</v>
      </c>
      <c r="AH181" s="37">
        <v>44228</v>
      </c>
      <c r="AI181" s="26" t="str">
        <f t="shared" si="25"/>
        <v>～</v>
      </c>
      <c r="AJ181" s="38">
        <f t="shared" si="26"/>
        <v>46053</v>
      </c>
      <c r="AK181" s="21" t="s">
        <v>385</v>
      </c>
      <c r="AL181" s="21" t="s">
        <v>1389</v>
      </c>
      <c r="AM181" s="28">
        <v>44228</v>
      </c>
      <c r="AN181" s="21"/>
      <c r="AO181" s="28">
        <v>44229</v>
      </c>
      <c r="AP181" s="23" t="s">
        <v>1387</v>
      </c>
      <c r="AQ181" s="40" t="str">
        <f t="shared" si="18"/>
        <v/>
      </c>
    </row>
    <row r="182" spans="1:43" ht="24" customHeight="1" x14ac:dyDescent="0.15">
      <c r="A182" s="45">
        <v>179</v>
      </c>
      <c r="B182" s="21" t="s">
        <v>1368</v>
      </c>
      <c r="C182" s="22" t="s">
        <v>1369</v>
      </c>
      <c r="D182" s="21" t="s">
        <v>1370</v>
      </c>
      <c r="E182" s="21" t="s">
        <v>123</v>
      </c>
      <c r="F182" s="22" t="s">
        <v>1371</v>
      </c>
      <c r="G182" s="23" t="s">
        <v>1372</v>
      </c>
      <c r="H182" s="21" t="s">
        <v>1373</v>
      </c>
      <c r="I182" s="21" t="s">
        <v>1375</v>
      </c>
      <c r="J182" s="23" t="s">
        <v>1374</v>
      </c>
      <c r="K182" s="29" t="s">
        <v>1376</v>
      </c>
      <c r="L182" s="29" t="s">
        <v>1377</v>
      </c>
      <c r="M182" s="21" t="s">
        <v>1379</v>
      </c>
      <c r="N182" s="21"/>
      <c r="O182" s="23" t="s">
        <v>1380</v>
      </c>
      <c r="P182" s="21" t="s">
        <v>1381</v>
      </c>
      <c r="Q182" s="23" t="s">
        <v>1382</v>
      </c>
      <c r="R182" s="29" t="s">
        <v>1383</v>
      </c>
      <c r="S182" s="21" t="s">
        <v>1384</v>
      </c>
      <c r="T182" s="21" t="s">
        <v>1385</v>
      </c>
      <c r="U182" s="23" t="s">
        <v>1372</v>
      </c>
      <c r="V182" s="21" t="s">
        <v>1373</v>
      </c>
      <c r="W182" s="23" t="s">
        <v>1386</v>
      </c>
      <c r="X182" s="29" t="s">
        <v>1376</v>
      </c>
      <c r="Y182" s="21" t="s">
        <v>1378</v>
      </c>
      <c r="Z182" s="21"/>
      <c r="AA182" s="27">
        <v>5</v>
      </c>
      <c r="AB182" s="44" t="str">
        <f t="shared" si="23"/>
        <v>年間</v>
      </c>
      <c r="AC182" s="42"/>
      <c r="AD182" s="21">
        <v>1</v>
      </c>
      <c r="AE182" s="23">
        <v>25920</v>
      </c>
      <c r="AF182" s="24">
        <f t="shared" si="24"/>
        <v>25920</v>
      </c>
      <c r="AG182" s="25">
        <v>44248</v>
      </c>
      <c r="AH182" s="37">
        <v>44228</v>
      </c>
      <c r="AI182" s="26" t="str">
        <f t="shared" si="25"/>
        <v>～</v>
      </c>
      <c r="AJ182" s="38">
        <f t="shared" si="26"/>
        <v>46053</v>
      </c>
      <c r="AK182" s="21" t="s">
        <v>1391</v>
      </c>
      <c r="AL182" s="21" t="s">
        <v>1390</v>
      </c>
      <c r="AM182" s="28">
        <v>44228</v>
      </c>
      <c r="AN182" s="21"/>
      <c r="AO182" s="28">
        <v>44229</v>
      </c>
      <c r="AP182" s="23" t="s">
        <v>1387</v>
      </c>
      <c r="AQ182" s="40" t="str">
        <f t="shared" si="18"/>
        <v/>
      </c>
    </row>
    <row r="183" spans="1:43" ht="24" customHeight="1" x14ac:dyDescent="0.15">
      <c r="A183" s="45">
        <v>180</v>
      </c>
      <c r="B183" s="21" t="s">
        <v>1368</v>
      </c>
      <c r="C183" s="22" t="s">
        <v>1369</v>
      </c>
      <c r="D183" s="21" t="s">
        <v>1370</v>
      </c>
      <c r="E183" s="21" t="s">
        <v>123</v>
      </c>
      <c r="F183" s="22" t="s">
        <v>1371</v>
      </c>
      <c r="G183" s="23" t="s">
        <v>1372</v>
      </c>
      <c r="H183" s="21" t="s">
        <v>1373</v>
      </c>
      <c r="I183" s="21" t="s">
        <v>1375</v>
      </c>
      <c r="J183" s="23" t="s">
        <v>1374</v>
      </c>
      <c r="K183" s="29" t="s">
        <v>1376</v>
      </c>
      <c r="L183" s="29" t="s">
        <v>1377</v>
      </c>
      <c r="M183" s="21" t="s">
        <v>1379</v>
      </c>
      <c r="N183" s="21"/>
      <c r="O183" s="23" t="s">
        <v>1380</v>
      </c>
      <c r="P183" s="21" t="s">
        <v>1381</v>
      </c>
      <c r="Q183" s="23" t="s">
        <v>1382</v>
      </c>
      <c r="R183" s="29" t="s">
        <v>1383</v>
      </c>
      <c r="S183" s="21" t="s">
        <v>1384</v>
      </c>
      <c r="T183" s="21" t="s">
        <v>1385</v>
      </c>
      <c r="U183" s="23" t="s">
        <v>1372</v>
      </c>
      <c r="V183" s="21" t="s">
        <v>1373</v>
      </c>
      <c r="W183" s="23" t="s">
        <v>1386</v>
      </c>
      <c r="X183" s="29" t="s">
        <v>1376</v>
      </c>
      <c r="Y183" s="21" t="s">
        <v>1378</v>
      </c>
      <c r="Z183" s="21"/>
      <c r="AA183" s="27">
        <v>5</v>
      </c>
      <c r="AB183" s="44" t="str">
        <f t="shared" si="23"/>
        <v>年間</v>
      </c>
      <c r="AC183" s="42"/>
      <c r="AD183" s="21">
        <v>1</v>
      </c>
      <c r="AE183" s="23">
        <v>96600</v>
      </c>
      <c r="AF183" s="24">
        <f t="shared" si="24"/>
        <v>96600</v>
      </c>
      <c r="AG183" s="25">
        <v>44248</v>
      </c>
      <c r="AH183" s="37">
        <v>44228</v>
      </c>
      <c r="AI183" s="26" t="str">
        <f t="shared" si="25"/>
        <v>～</v>
      </c>
      <c r="AJ183" s="38">
        <f t="shared" si="26"/>
        <v>46053</v>
      </c>
      <c r="AK183" s="21" t="s">
        <v>1392</v>
      </c>
      <c r="AL183" s="21" t="s">
        <v>1498</v>
      </c>
      <c r="AM183" s="28">
        <v>44228</v>
      </c>
      <c r="AN183" s="21" t="s">
        <v>274</v>
      </c>
      <c r="AO183" s="28">
        <v>44229</v>
      </c>
      <c r="AP183" s="23" t="s">
        <v>1387</v>
      </c>
      <c r="AQ183" s="40">
        <f t="shared" si="18"/>
        <v>45139</v>
      </c>
    </row>
    <row r="184" spans="1:43" ht="24" customHeight="1" x14ac:dyDescent="0.15">
      <c r="A184" s="45">
        <v>181</v>
      </c>
      <c r="B184" s="21" t="s">
        <v>1473</v>
      </c>
      <c r="C184" s="22" t="s">
        <v>1474</v>
      </c>
      <c r="D184" s="21" t="s">
        <v>1475</v>
      </c>
      <c r="E184" s="21" t="s">
        <v>123</v>
      </c>
      <c r="F184" s="22" t="s">
        <v>1476</v>
      </c>
      <c r="G184" s="23" t="s">
        <v>1477</v>
      </c>
      <c r="H184" s="21" t="s">
        <v>1478</v>
      </c>
      <c r="I184" s="21" t="s">
        <v>1480</v>
      </c>
      <c r="J184" s="23" t="s">
        <v>1479</v>
      </c>
      <c r="K184" s="29" t="s">
        <v>1481</v>
      </c>
      <c r="L184" s="29" t="s">
        <v>1482</v>
      </c>
      <c r="M184" s="21" t="s">
        <v>1483</v>
      </c>
      <c r="N184" s="21"/>
      <c r="O184" s="23" t="s">
        <v>1484</v>
      </c>
      <c r="P184" s="21" t="s">
        <v>1485</v>
      </c>
      <c r="Q184" s="23" t="s">
        <v>1486</v>
      </c>
      <c r="R184" s="29"/>
      <c r="S184" s="21" t="s">
        <v>1487</v>
      </c>
      <c r="T184" s="21" t="s">
        <v>1488</v>
      </c>
      <c r="U184" s="23" t="s">
        <v>1477</v>
      </c>
      <c r="V184" s="21" t="s">
        <v>1478</v>
      </c>
      <c r="W184" s="23" t="s">
        <v>1489</v>
      </c>
      <c r="X184" s="29" t="s">
        <v>1481</v>
      </c>
      <c r="Y184" s="21" t="s">
        <v>1483</v>
      </c>
      <c r="Z184" s="21"/>
      <c r="AA184" s="27">
        <v>3</v>
      </c>
      <c r="AB184" s="44" t="str">
        <f t="shared" si="23"/>
        <v>年間</v>
      </c>
      <c r="AC184" s="42"/>
      <c r="AD184" s="21">
        <v>1</v>
      </c>
      <c r="AE184" s="23">
        <v>33600</v>
      </c>
      <c r="AF184" s="24">
        <f t="shared" si="24"/>
        <v>33600</v>
      </c>
      <c r="AG184" s="25">
        <v>44276</v>
      </c>
      <c r="AH184" s="37">
        <v>44267</v>
      </c>
      <c r="AI184" s="26" t="str">
        <f t="shared" si="25"/>
        <v>～</v>
      </c>
      <c r="AJ184" s="38">
        <f t="shared" si="26"/>
        <v>45362</v>
      </c>
      <c r="AK184" s="21" t="s">
        <v>1499</v>
      </c>
      <c r="AL184" s="21" t="s">
        <v>1491</v>
      </c>
      <c r="AM184" s="28">
        <v>44267</v>
      </c>
      <c r="AN184" s="21"/>
      <c r="AO184" s="28">
        <v>44264</v>
      </c>
      <c r="AP184" s="23" t="s">
        <v>1490</v>
      </c>
      <c r="AQ184" s="40" t="str">
        <f t="shared" si="18"/>
        <v/>
      </c>
    </row>
    <row r="185" spans="1:43" ht="24" customHeight="1" x14ac:dyDescent="0.15">
      <c r="A185" s="45">
        <v>182</v>
      </c>
      <c r="B185" s="21" t="s">
        <v>1473</v>
      </c>
      <c r="C185" s="22" t="s">
        <v>1474</v>
      </c>
      <c r="D185" s="21" t="s">
        <v>1475</v>
      </c>
      <c r="E185" s="21" t="s">
        <v>123</v>
      </c>
      <c r="F185" s="22" t="s">
        <v>1476</v>
      </c>
      <c r="G185" s="23" t="s">
        <v>1477</v>
      </c>
      <c r="H185" s="21" t="s">
        <v>1478</v>
      </c>
      <c r="I185" s="21" t="s">
        <v>1480</v>
      </c>
      <c r="J185" s="23" t="s">
        <v>1479</v>
      </c>
      <c r="K185" s="29" t="s">
        <v>1481</v>
      </c>
      <c r="L185" s="29" t="s">
        <v>1482</v>
      </c>
      <c r="M185" s="21" t="s">
        <v>1483</v>
      </c>
      <c r="N185" s="21"/>
      <c r="O185" s="23" t="s">
        <v>1484</v>
      </c>
      <c r="P185" s="21" t="s">
        <v>1485</v>
      </c>
      <c r="Q185" s="23" t="s">
        <v>1486</v>
      </c>
      <c r="R185" s="29"/>
      <c r="S185" s="21" t="s">
        <v>1487</v>
      </c>
      <c r="T185" s="21" t="s">
        <v>1488</v>
      </c>
      <c r="U185" s="23" t="s">
        <v>1477</v>
      </c>
      <c r="V185" s="21" t="s">
        <v>1478</v>
      </c>
      <c r="W185" s="23" t="s">
        <v>1489</v>
      </c>
      <c r="X185" s="29" t="s">
        <v>1481</v>
      </c>
      <c r="Y185" s="21" t="s">
        <v>1483</v>
      </c>
      <c r="Z185" s="21"/>
      <c r="AA185" s="27">
        <v>3</v>
      </c>
      <c r="AB185" s="44" t="str">
        <f t="shared" si="23"/>
        <v>年間</v>
      </c>
      <c r="AC185" s="42"/>
      <c r="AD185" s="21">
        <v>1</v>
      </c>
      <c r="AE185" s="23">
        <v>8280</v>
      </c>
      <c r="AF185" s="24">
        <f t="shared" si="24"/>
        <v>8280</v>
      </c>
      <c r="AG185" s="25">
        <v>44276</v>
      </c>
      <c r="AH185" s="37">
        <v>44267</v>
      </c>
      <c r="AI185" s="26" t="str">
        <f t="shared" si="25"/>
        <v>～</v>
      </c>
      <c r="AJ185" s="38">
        <f t="shared" si="26"/>
        <v>45362</v>
      </c>
      <c r="AK185" s="21" t="s">
        <v>1500</v>
      </c>
      <c r="AL185" s="21" t="s">
        <v>1492</v>
      </c>
      <c r="AM185" s="28">
        <v>44267</v>
      </c>
      <c r="AN185" s="21"/>
      <c r="AO185" s="28">
        <v>44264</v>
      </c>
      <c r="AP185" s="23" t="s">
        <v>1490</v>
      </c>
      <c r="AQ185" s="40" t="str">
        <f t="shared" si="18"/>
        <v/>
      </c>
    </row>
    <row r="186" spans="1:43" ht="24" customHeight="1" x14ac:dyDescent="0.15">
      <c r="A186" s="45">
        <v>183</v>
      </c>
      <c r="B186" s="21" t="s">
        <v>1473</v>
      </c>
      <c r="C186" s="22" t="s">
        <v>1474</v>
      </c>
      <c r="D186" s="21" t="s">
        <v>1475</v>
      </c>
      <c r="E186" s="21" t="s">
        <v>123</v>
      </c>
      <c r="F186" s="22" t="s">
        <v>1476</v>
      </c>
      <c r="G186" s="23" t="s">
        <v>1477</v>
      </c>
      <c r="H186" s="21" t="s">
        <v>1478</v>
      </c>
      <c r="I186" s="21" t="s">
        <v>1480</v>
      </c>
      <c r="J186" s="23" t="s">
        <v>1479</v>
      </c>
      <c r="K186" s="29" t="s">
        <v>1481</v>
      </c>
      <c r="L186" s="29" t="s">
        <v>1482</v>
      </c>
      <c r="M186" s="21" t="s">
        <v>1483</v>
      </c>
      <c r="N186" s="21"/>
      <c r="O186" s="23" t="s">
        <v>1484</v>
      </c>
      <c r="P186" s="21" t="s">
        <v>1485</v>
      </c>
      <c r="Q186" s="23" t="s">
        <v>1486</v>
      </c>
      <c r="R186" s="29"/>
      <c r="S186" s="21" t="s">
        <v>1487</v>
      </c>
      <c r="T186" s="21" t="s">
        <v>1488</v>
      </c>
      <c r="U186" s="23" t="s">
        <v>1477</v>
      </c>
      <c r="V186" s="21" t="s">
        <v>1478</v>
      </c>
      <c r="W186" s="23" t="s">
        <v>1489</v>
      </c>
      <c r="X186" s="29" t="s">
        <v>1481</v>
      </c>
      <c r="Y186" s="21" t="s">
        <v>1483</v>
      </c>
      <c r="Z186" s="21"/>
      <c r="AA186" s="27">
        <v>3</v>
      </c>
      <c r="AB186" s="44" t="str">
        <f t="shared" si="23"/>
        <v>年間</v>
      </c>
      <c r="AC186" s="42"/>
      <c r="AD186" s="21">
        <v>1</v>
      </c>
      <c r="AE186" s="23">
        <v>8280</v>
      </c>
      <c r="AF186" s="24">
        <f t="shared" si="24"/>
        <v>8280</v>
      </c>
      <c r="AG186" s="25">
        <v>44276</v>
      </c>
      <c r="AH186" s="37">
        <v>44267</v>
      </c>
      <c r="AI186" s="26" t="str">
        <f t="shared" si="25"/>
        <v>～</v>
      </c>
      <c r="AJ186" s="38">
        <f t="shared" si="26"/>
        <v>45362</v>
      </c>
      <c r="AK186" s="21" t="s">
        <v>941</v>
      </c>
      <c r="AL186" s="21" t="s">
        <v>1493</v>
      </c>
      <c r="AM186" s="28">
        <v>44267</v>
      </c>
      <c r="AN186" s="21"/>
      <c r="AO186" s="28">
        <v>44264</v>
      </c>
      <c r="AP186" s="23" t="s">
        <v>1490</v>
      </c>
      <c r="AQ186" s="40" t="str">
        <f t="shared" si="18"/>
        <v/>
      </c>
    </row>
    <row r="187" spans="1:43" ht="24" customHeight="1" x14ac:dyDescent="0.15">
      <c r="A187" s="45">
        <v>184</v>
      </c>
      <c r="B187" s="21" t="s">
        <v>1473</v>
      </c>
      <c r="C187" s="22" t="s">
        <v>1474</v>
      </c>
      <c r="D187" s="21" t="s">
        <v>1475</v>
      </c>
      <c r="E187" s="21" t="s">
        <v>123</v>
      </c>
      <c r="F187" s="22" t="s">
        <v>1476</v>
      </c>
      <c r="G187" s="23" t="s">
        <v>1477</v>
      </c>
      <c r="H187" s="21" t="s">
        <v>1478</v>
      </c>
      <c r="I187" s="21" t="s">
        <v>1480</v>
      </c>
      <c r="J187" s="23" t="s">
        <v>1479</v>
      </c>
      <c r="K187" s="29" t="s">
        <v>1481</v>
      </c>
      <c r="L187" s="29" t="s">
        <v>1482</v>
      </c>
      <c r="M187" s="21" t="s">
        <v>1483</v>
      </c>
      <c r="N187" s="21"/>
      <c r="O187" s="23" t="s">
        <v>1484</v>
      </c>
      <c r="P187" s="21" t="s">
        <v>1485</v>
      </c>
      <c r="Q187" s="23" t="s">
        <v>1486</v>
      </c>
      <c r="R187" s="29"/>
      <c r="S187" s="21" t="s">
        <v>1487</v>
      </c>
      <c r="T187" s="21" t="s">
        <v>1488</v>
      </c>
      <c r="U187" s="23" t="s">
        <v>1477</v>
      </c>
      <c r="V187" s="21" t="s">
        <v>1478</v>
      </c>
      <c r="W187" s="23" t="s">
        <v>1489</v>
      </c>
      <c r="X187" s="29" t="s">
        <v>1481</v>
      </c>
      <c r="Y187" s="21" t="s">
        <v>1483</v>
      </c>
      <c r="Z187" s="21"/>
      <c r="AA187" s="27">
        <v>3</v>
      </c>
      <c r="AB187" s="44" t="str">
        <f t="shared" si="23"/>
        <v>年間</v>
      </c>
      <c r="AC187" s="42"/>
      <c r="AD187" s="21">
        <v>1</v>
      </c>
      <c r="AE187" s="23">
        <v>8280</v>
      </c>
      <c r="AF187" s="24">
        <f t="shared" si="24"/>
        <v>8280</v>
      </c>
      <c r="AG187" s="25">
        <v>44276</v>
      </c>
      <c r="AH187" s="37">
        <v>44267</v>
      </c>
      <c r="AI187" s="26" t="str">
        <f t="shared" si="25"/>
        <v>～</v>
      </c>
      <c r="AJ187" s="38">
        <f t="shared" si="26"/>
        <v>45362</v>
      </c>
      <c r="AK187" s="21" t="s">
        <v>941</v>
      </c>
      <c r="AL187" s="21" t="s">
        <v>1494</v>
      </c>
      <c r="AM187" s="28">
        <v>44267</v>
      </c>
      <c r="AN187" s="21"/>
      <c r="AO187" s="28">
        <v>44264</v>
      </c>
      <c r="AP187" s="23" t="s">
        <v>1490</v>
      </c>
      <c r="AQ187" s="40" t="str">
        <f t="shared" si="18"/>
        <v/>
      </c>
    </row>
    <row r="188" spans="1:43" ht="24" customHeight="1" x14ac:dyDescent="0.15">
      <c r="A188" s="45">
        <v>185</v>
      </c>
      <c r="B188" s="21" t="s">
        <v>1473</v>
      </c>
      <c r="C188" s="22" t="s">
        <v>1474</v>
      </c>
      <c r="D188" s="21" t="s">
        <v>1475</v>
      </c>
      <c r="E188" s="21" t="s">
        <v>123</v>
      </c>
      <c r="F188" s="22" t="s">
        <v>1476</v>
      </c>
      <c r="G188" s="23" t="s">
        <v>1477</v>
      </c>
      <c r="H188" s="21" t="s">
        <v>1478</v>
      </c>
      <c r="I188" s="21" t="s">
        <v>1480</v>
      </c>
      <c r="J188" s="23" t="s">
        <v>1479</v>
      </c>
      <c r="K188" s="29" t="s">
        <v>1481</v>
      </c>
      <c r="L188" s="29" t="s">
        <v>1482</v>
      </c>
      <c r="M188" s="21" t="s">
        <v>1483</v>
      </c>
      <c r="N188" s="21"/>
      <c r="O188" s="23" t="s">
        <v>1484</v>
      </c>
      <c r="P188" s="21" t="s">
        <v>1485</v>
      </c>
      <c r="Q188" s="23" t="s">
        <v>1486</v>
      </c>
      <c r="R188" s="29"/>
      <c r="S188" s="21" t="s">
        <v>1487</v>
      </c>
      <c r="T188" s="21" t="s">
        <v>1488</v>
      </c>
      <c r="U188" s="23" t="s">
        <v>1477</v>
      </c>
      <c r="V188" s="21" t="s">
        <v>1478</v>
      </c>
      <c r="W188" s="23" t="s">
        <v>1489</v>
      </c>
      <c r="X188" s="29" t="s">
        <v>1481</v>
      </c>
      <c r="Y188" s="21" t="s">
        <v>1483</v>
      </c>
      <c r="Z188" s="21"/>
      <c r="AA188" s="27">
        <v>3</v>
      </c>
      <c r="AB188" s="44" t="str">
        <f t="shared" si="23"/>
        <v>年間</v>
      </c>
      <c r="AC188" s="42"/>
      <c r="AD188" s="21">
        <v>1</v>
      </c>
      <c r="AE188" s="23">
        <v>8280</v>
      </c>
      <c r="AF188" s="24">
        <f t="shared" si="24"/>
        <v>8280</v>
      </c>
      <c r="AG188" s="25">
        <v>44276</v>
      </c>
      <c r="AH188" s="37">
        <v>44267</v>
      </c>
      <c r="AI188" s="26" t="str">
        <f t="shared" si="25"/>
        <v>～</v>
      </c>
      <c r="AJ188" s="38">
        <f t="shared" si="26"/>
        <v>45362</v>
      </c>
      <c r="AK188" s="21" t="s">
        <v>941</v>
      </c>
      <c r="AL188" s="21" t="s">
        <v>1495</v>
      </c>
      <c r="AM188" s="28">
        <v>44267</v>
      </c>
      <c r="AN188" s="21"/>
      <c r="AO188" s="28">
        <v>44264</v>
      </c>
      <c r="AP188" s="23" t="s">
        <v>1490</v>
      </c>
      <c r="AQ188" s="40" t="str">
        <f t="shared" si="18"/>
        <v/>
      </c>
    </row>
    <row r="189" spans="1:43" ht="24" customHeight="1" x14ac:dyDescent="0.15">
      <c r="A189" s="45">
        <v>186</v>
      </c>
      <c r="B189" s="21" t="s">
        <v>1473</v>
      </c>
      <c r="C189" s="22" t="s">
        <v>1474</v>
      </c>
      <c r="D189" s="21" t="s">
        <v>1475</v>
      </c>
      <c r="E189" s="21" t="s">
        <v>123</v>
      </c>
      <c r="F189" s="22" t="s">
        <v>1476</v>
      </c>
      <c r="G189" s="23" t="s">
        <v>1477</v>
      </c>
      <c r="H189" s="21" t="s">
        <v>1478</v>
      </c>
      <c r="I189" s="21" t="s">
        <v>1480</v>
      </c>
      <c r="J189" s="23" t="s">
        <v>1479</v>
      </c>
      <c r="K189" s="29" t="s">
        <v>1481</v>
      </c>
      <c r="L189" s="29" t="s">
        <v>1482</v>
      </c>
      <c r="M189" s="21" t="s">
        <v>1483</v>
      </c>
      <c r="N189" s="21"/>
      <c r="O189" s="23" t="s">
        <v>1484</v>
      </c>
      <c r="P189" s="21" t="s">
        <v>1485</v>
      </c>
      <c r="Q189" s="23" t="s">
        <v>1486</v>
      </c>
      <c r="R189" s="29"/>
      <c r="S189" s="21" t="s">
        <v>1487</v>
      </c>
      <c r="T189" s="21" t="s">
        <v>1488</v>
      </c>
      <c r="U189" s="23" t="s">
        <v>1477</v>
      </c>
      <c r="V189" s="21" t="s">
        <v>1478</v>
      </c>
      <c r="W189" s="23" t="s">
        <v>1489</v>
      </c>
      <c r="X189" s="29" t="s">
        <v>1481</v>
      </c>
      <c r="Y189" s="21" t="s">
        <v>1483</v>
      </c>
      <c r="Z189" s="21"/>
      <c r="AA189" s="27">
        <v>3</v>
      </c>
      <c r="AB189" s="44" t="str">
        <f t="shared" si="23"/>
        <v>年間</v>
      </c>
      <c r="AC189" s="42"/>
      <c r="AD189" s="21">
        <v>1</v>
      </c>
      <c r="AE189" s="23">
        <v>8280</v>
      </c>
      <c r="AF189" s="24">
        <f t="shared" si="24"/>
        <v>8280</v>
      </c>
      <c r="AG189" s="25">
        <v>44276</v>
      </c>
      <c r="AH189" s="37">
        <v>44267</v>
      </c>
      <c r="AI189" s="26" t="str">
        <f t="shared" si="25"/>
        <v>～</v>
      </c>
      <c r="AJ189" s="38">
        <f t="shared" si="26"/>
        <v>45362</v>
      </c>
      <c r="AK189" s="21" t="s">
        <v>1500</v>
      </c>
      <c r="AL189" s="21" t="s">
        <v>1496</v>
      </c>
      <c r="AM189" s="28">
        <v>44267</v>
      </c>
      <c r="AN189" s="21"/>
      <c r="AO189" s="28">
        <v>44264</v>
      </c>
      <c r="AP189" s="23" t="s">
        <v>1490</v>
      </c>
      <c r="AQ189" s="40" t="str">
        <f t="shared" si="18"/>
        <v/>
      </c>
    </row>
    <row r="190" spans="1:43" ht="24" customHeight="1" x14ac:dyDescent="0.15">
      <c r="A190" s="45">
        <v>187</v>
      </c>
      <c r="B190" s="21" t="s">
        <v>1526</v>
      </c>
      <c r="C190" s="22" t="s">
        <v>1527</v>
      </c>
      <c r="D190" s="21" t="s">
        <v>1528</v>
      </c>
      <c r="E190" s="21" t="s">
        <v>1529</v>
      </c>
      <c r="F190" s="22" t="s">
        <v>1530</v>
      </c>
      <c r="G190" s="23" t="s">
        <v>1531</v>
      </c>
      <c r="H190" s="21" t="s">
        <v>1532</v>
      </c>
      <c r="I190" s="21" t="s">
        <v>1533</v>
      </c>
      <c r="J190" s="23" t="s">
        <v>1534</v>
      </c>
      <c r="K190" s="29" t="s">
        <v>1535</v>
      </c>
      <c r="L190" s="29" t="s">
        <v>1536</v>
      </c>
      <c r="M190" s="21" t="s">
        <v>1538</v>
      </c>
      <c r="N190" s="21"/>
      <c r="O190" s="23" t="s">
        <v>1539</v>
      </c>
      <c r="P190" s="21" t="s">
        <v>1540</v>
      </c>
      <c r="Q190" s="23" t="s">
        <v>1541</v>
      </c>
      <c r="R190" s="29" t="s">
        <v>1542</v>
      </c>
      <c r="S190" s="21" t="s">
        <v>1543</v>
      </c>
      <c r="T190" s="21" t="s">
        <v>1544</v>
      </c>
      <c r="U190" s="23" t="s">
        <v>1531</v>
      </c>
      <c r="V190" s="21" t="s">
        <v>1532</v>
      </c>
      <c r="W190" s="23" t="s">
        <v>1545</v>
      </c>
      <c r="X190" s="29" t="s">
        <v>1535</v>
      </c>
      <c r="Y190" s="21" t="s">
        <v>1537</v>
      </c>
      <c r="Z190" s="21"/>
      <c r="AA190" s="27">
        <v>5</v>
      </c>
      <c r="AB190" s="44" t="str">
        <f t="shared" si="23"/>
        <v>年間</v>
      </c>
      <c r="AC190" s="42"/>
      <c r="AD190" s="21">
        <v>1</v>
      </c>
      <c r="AE190" s="23">
        <v>24000</v>
      </c>
      <c r="AF190" s="24">
        <f t="shared" si="24"/>
        <v>24000</v>
      </c>
      <c r="AG190" s="25">
        <v>44276</v>
      </c>
      <c r="AH190" s="37">
        <v>44281</v>
      </c>
      <c r="AI190" s="26" t="str">
        <f t="shared" si="25"/>
        <v>～</v>
      </c>
      <c r="AJ190" s="38">
        <f t="shared" si="26"/>
        <v>46106</v>
      </c>
      <c r="AK190" s="21" t="s">
        <v>1547</v>
      </c>
      <c r="AL190" s="21" t="s">
        <v>1553</v>
      </c>
      <c r="AM190" s="28">
        <v>44281</v>
      </c>
      <c r="AN190" s="21"/>
      <c r="AO190" s="28">
        <v>44277</v>
      </c>
      <c r="AP190" s="23" t="s">
        <v>1546</v>
      </c>
      <c r="AQ190" s="40" t="str">
        <f t="shared" si="18"/>
        <v/>
      </c>
    </row>
    <row r="191" spans="1:43" ht="24" customHeight="1" x14ac:dyDescent="0.15">
      <c r="A191" s="45">
        <v>188</v>
      </c>
      <c r="B191" s="21" t="s">
        <v>1526</v>
      </c>
      <c r="C191" s="22" t="s">
        <v>1527</v>
      </c>
      <c r="D191" s="21" t="s">
        <v>1528</v>
      </c>
      <c r="E191" s="21" t="s">
        <v>1529</v>
      </c>
      <c r="F191" s="22" t="s">
        <v>1530</v>
      </c>
      <c r="G191" s="23" t="s">
        <v>1531</v>
      </c>
      <c r="H191" s="21" t="s">
        <v>1532</v>
      </c>
      <c r="I191" s="21" t="s">
        <v>1533</v>
      </c>
      <c r="J191" s="23" t="s">
        <v>1534</v>
      </c>
      <c r="K191" s="29" t="s">
        <v>1535</v>
      </c>
      <c r="L191" s="29" t="s">
        <v>1536</v>
      </c>
      <c r="M191" s="21" t="s">
        <v>1538</v>
      </c>
      <c r="N191" s="21"/>
      <c r="O191" s="23" t="s">
        <v>1539</v>
      </c>
      <c r="P191" s="21" t="s">
        <v>1540</v>
      </c>
      <c r="Q191" s="23" t="s">
        <v>1541</v>
      </c>
      <c r="R191" s="29" t="s">
        <v>1542</v>
      </c>
      <c r="S191" s="21" t="s">
        <v>1543</v>
      </c>
      <c r="T191" s="21" t="s">
        <v>1544</v>
      </c>
      <c r="U191" s="23" t="s">
        <v>1531</v>
      </c>
      <c r="V191" s="21" t="s">
        <v>1532</v>
      </c>
      <c r="W191" s="23" t="s">
        <v>1545</v>
      </c>
      <c r="X191" s="29" t="s">
        <v>1535</v>
      </c>
      <c r="Y191" s="21" t="s">
        <v>1537</v>
      </c>
      <c r="Z191" s="21"/>
      <c r="AA191" s="27">
        <v>5</v>
      </c>
      <c r="AB191" s="44" t="str">
        <f t="shared" si="23"/>
        <v>年間</v>
      </c>
      <c r="AC191" s="42"/>
      <c r="AD191" s="21">
        <v>1</v>
      </c>
      <c r="AE191" s="23">
        <v>24000</v>
      </c>
      <c r="AF191" s="24">
        <f t="shared" si="24"/>
        <v>24000</v>
      </c>
      <c r="AG191" s="25">
        <v>44276</v>
      </c>
      <c r="AH191" s="37">
        <v>44281</v>
      </c>
      <c r="AI191" s="26" t="str">
        <f t="shared" si="25"/>
        <v>～</v>
      </c>
      <c r="AJ191" s="38">
        <f t="shared" si="26"/>
        <v>46106</v>
      </c>
      <c r="AK191" s="21" t="s">
        <v>529</v>
      </c>
      <c r="AL191" s="21" t="s">
        <v>1554</v>
      </c>
      <c r="AM191" s="28">
        <v>44281</v>
      </c>
      <c r="AN191" s="21"/>
      <c r="AO191" s="28">
        <v>44277</v>
      </c>
      <c r="AP191" s="23" t="s">
        <v>1546</v>
      </c>
      <c r="AQ191" s="40" t="str">
        <f t="shared" si="18"/>
        <v/>
      </c>
    </row>
    <row r="192" spans="1:43" ht="24" customHeight="1" x14ac:dyDescent="0.15">
      <c r="A192" s="45">
        <v>189</v>
      </c>
      <c r="B192" s="21" t="s">
        <v>1526</v>
      </c>
      <c r="C192" s="22" t="s">
        <v>1527</v>
      </c>
      <c r="D192" s="21" t="s">
        <v>1528</v>
      </c>
      <c r="E192" s="21" t="s">
        <v>1529</v>
      </c>
      <c r="F192" s="22" t="s">
        <v>1530</v>
      </c>
      <c r="G192" s="23" t="s">
        <v>1531</v>
      </c>
      <c r="H192" s="21" t="s">
        <v>1532</v>
      </c>
      <c r="I192" s="21" t="s">
        <v>1533</v>
      </c>
      <c r="J192" s="23" t="s">
        <v>1534</v>
      </c>
      <c r="K192" s="29" t="s">
        <v>1535</v>
      </c>
      <c r="L192" s="29" t="s">
        <v>1536</v>
      </c>
      <c r="M192" s="21" t="s">
        <v>1538</v>
      </c>
      <c r="N192" s="21"/>
      <c r="O192" s="23" t="s">
        <v>1539</v>
      </c>
      <c r="P192" s="21" t="s">
        <v>1540</v>
      </c>
      <c r="Q192" s="23" t="s">
        <v>1541</v>
      </c>
      <c r="R192" s="29" t="s">
        <v>1542</v>
      </c>
      <c r="S192" s="21" t="s">
        <v>1543</v>
      </c>
      <c r="T192" s="21" t="s">
        <v>1544</v>
      </c>
      <c r="U192" s="23" t="s">
        <v>1531</v>
      </c>
      <c r="V192" s="21" t="s">
        <v>1532</v>
      </c>
      <c r="W192" s="23" t="s">
        <v>1545</v>
      </c>
      <c r="X192" s="29" t="s">
        <v>1535</v>
      </c>
      <c r="Y192" s="21" t="s">
        <v>1537</v>
      </c>
      <c r="Z192" s="21"/>
      <c r="AA192" s="27">
        <v>5</v>
      </c>
      <c r="AB192" s="44" t="str">
        <f t="shared" si="23"/>
        <v>年間</v>
      </c>
      <c r="AC192" s="42"/>
      <c r="AD192" s="21">
        <v>1</v>
      </c>
      <c r="AE192" s="23">
        <v>24000</v>
      </c>
      <c r="AF192" s="24">
        <f t="shared" si="24"/>
        <v>24000</v>
      </c>
      <c r="AG192" s="25">
        <v>44276</v>
      </c>
      <c r="AH192" s="37">
        <v>44281</v>
      </c>
      <c r="AI192" s="26" t="str">
        <f t="shared" si="25"/>
        <v>～</v>
      </c>
      <c r="AJ192" s="38">
        <f t="shared" si="26"/>
        <v>46106</v>
      </c>
      <c r="AK192" s="21" t="s">
        <v>529</v>
      </c>
      <c r="AL192" s="21" t="s">
        <v>1555</v>
      </c>
      <c r="AM192" s="28">
        <v>44281</v>
      </c>
      <c r="AN192" s="21"/>
      <c r="AO192" s="28">
        <v>44277</v>
      </c>
      <c r="AP192" s="23" t="s">
        <v>1546</v>
      </c>
      <c r="AQ192" s="40" t="str">
        <f t="shared" si="18"/>
        <v/>
      </c>
    </row>
    <row r="193" spans="1:43" ht="24" customHeight="1" x14ac:dyDescent="0.15">
      <c r="A193" s="45">
        <v>190</v>
      </c>
      <c r="B193" s="21" t="s">
        <v>1526</v>
      </c>
      <c r="C193" s="22" t="s">
        <v>1527</v>
      </c>
      <c r="D193" s="21" t="s">
        <v>1528</v>
      </c>
      <c r="E193" s="21" t="s">
        <v>1529</v>
      </c>
      <c r="F193" s="22" t="s">
        <v>1530</v>
      </c>
      <c r="G193" s="23" t="s">
        <v>1531</v>
      </c>
      <c r="H193" s="21" t="s">
        <v>1532</v>
      </c>
      <c r="I193" s="21" t="s">
        <v>1533</v>
      </c>
      <c r="J193" s="23" t="s">
        <v>1534</v>
      </c>
      <c r="K193" s="29" t="s">
        <v>1535</v>
      </c>
      <c r="L193" s="29" t="s">
        <v>1536</v>
      </c>
      <c r="M193" s="21" t="s">
        <v>1538</v>
      </c>
      <c r="N193" s="21"/>
      <c r="O193" s="23" t="s">
        <v>1539</v>
      </c>
      <c r="P193" s="21" t="s">
        <v>1540</v>
      </c>
      <c r="Q193" s="23" t="s">
        <v>1541</v>
      </c>
      <c r="R193" s="29" t="s">
        <v>1542</v>
      </c>
      <c r="S193" s="21" t="s">
        <v>1543</v>
      </c>
      <c r="T193" s="21" t="s">
        <v>1544</v>
      </c>
      <c r="U193" s="23" t="s">
        <v>1531</v>
      </c>
      <c r="V193" s="21" t="s">
        <v>1532</v>
      </c>
      <c r="W193" s="23" t="s">
        <v>1545</v>
      </c>
      <c r="X193" s="29" t="s">
        <v>1535</v>
      </c>
      <c r="Y193" s="21" t="s">
        <v>1537</v>
      </c>
      <c r="Z193" s="21"/>
      <c r="AA193" s="27">
        <v>5</v>
      </c>
      <c r="AB193" s="44" t="str">
        <f t="shared" si="23"/>
        <v>年間</v>
      </c>
      <c r="AC193" s="42"/>
      <c r="AD193" s="21">
        <v>1</v>
      </c>
      <c r="AE193" s="23">
        <v>24000</v>
      </c>
      <c r="AF193" s="24">
        <f t="shared" si="24"/>
        <v>24000</v>
      </c>
      <c r="AG193" s="25">
        <v>44276</v>
      </c>
      <c r="AH193" s="37">
        <v>44281</v>
      </c>
      <c r="AI193" s="26" t="str">
        <f t="shared" si="25"/>
        <v>～</v>
      </c>
      <c r="AJ193" s="38">
        <f t="shared" si="26"/>
        <v>46106</v>
      </c>
      <c r="AK193" s="21" t="s">
        <v>529</v>
      </c>
      <c r="AL193" s="21" t="s">
        <v>1556</v>
      </c>
      <c r="AM193" s="28">
        <v>44281</v>
      </c>
      <c r="AN193" s="21"/>
      <c r="AO193" s="28">
        <v>44277</v>
      </c>
      <c r="AP193" s="23" t="s">
        <v>1546</v>
      </c>
      <c r="AQ193" s="40" t="str">
        <f t="shared" si="18"/>
        <v/>
      </c>
    </row>
    <row r="194" spans="1:43" ht="24" customHeight="1" x14ac:dyDescent="0.15">
      <c r="A194" s="45">
        <v>191</v>
      </c>
      <c r="B194" s="21" t="s">
        <v>1526</v>
      </c>
      <c r="C194" s="22" t="s">
        <v>1527</v>
      </c>
      <c r="D194" s="21" t="s">
        <v>1528</v>
      </c>
      <c r="E194" s="21" t="s">
        <v>1529</v>
      </c>
      <c r="F194" s="22" t="s">
        <v>1530</v>
      </c>
      <c r="G194" s="23" t="s">
        <v>1531</v>
      </c>
      <c r="H194" s="21" t="s">
        <v>1532</v>
      </c>
      <c r="I194" s="21" t="s">
        <v>1533</v>
      </c>
      <c r="J194" s="23" t="s">
        <v>1534</v>
      </c>
      <c r="K194" s="29" t="s">
        <v>1535</v>
      </c>
      <c r="L194" s="29" t="s">
        <v>1536</v>
      </c>
      <c r="M194" s="21" t="s">
        <v>1538</v>
      </c>
      <c r="N194" s="21"/>
      <c r="O194" s="23" t="s">
        <v>1539</v>
      </c>
      <c r="P194" s="21" t="s">
        <v>1540</v>
      </c>
      <c r="Q194" s="23" t="s">
        <v>1541</v>
      </c>
      <c r="R194" s="29" t="s">
        <v>1542</v>
      </c>
      <c r="S194" s="21" t="s">
        <v>1543</v>
      </c>
      <c r="T194" s="21" t="s">
        <v>1544</v>
      </c>
      <c r="U194" s="23" t="s">
        <v>1531</v>
      </c>
      <c r="V194" s="21" t="s">
        <v>1532</v>
      </c>
      <c r="W194" s="23" t="s">
        <v>1545</v>
      </c>
      <c r="X194" s="29" t="s">
        <v>1535</v>
      </c>
      <c r="Y194" s="21" t="s">
        <v>1537</v>
      </c>
      <c r="Z194" s="21"/>
      <c r="AA194" s="27">
        <v>5</v>
      </c>
      <c r="AB194" s="44" t="str">
        <f t="shared" si="23"/>
        <v>年間</v>
      </c>
      <c r="AC194" s="42"/>
      <c r="AD194" s="21">
        <v>1</v>
      </c>
      <c r="AE194" s="23">
        <v>24000</v>
      </c>
      <c r="AF194" s="24">
        <f t="shared" si="24"/>
        <v>24000</v>
      </c>
      <c r="AG194" s="25">
        <v>44276</v>
      </c>
      <c r="AH194" s="37">
        <v>44281</v>
      </c>
      <c r="AI194" s="26" t="str">
        <f t="shared" si="25"/>
        <v>～</v>
      </c>
      <c r="AJ194" s="38">
        <f t="shared" si="26"/>
        <v>46106</v>
      </c>
      <c r="AK194" s="21" t="s">
        <v>529</v>
      </c>
      <c r="AL194" s="21" t="s">
        <v>1557</v>
      </c>
      <c r="AM194" s="28">
        <v>44281</v>
      </c>
      <c r="AN194" s="21"/>
      <c r="AO194" s="28">
        <v>44277</v>
      </c>
      <c r="AP194" s="23" t="s">
        <v>1546</v>
      </c>
      <c r="AQ194" s="40" t="str">
        <f t="shared" si="18"/>
        <v/>
      </c>
    </row>
    <row r="195" spans="1:43" ht="24" customHeight="1" x14ac:dyDescent="0.15">
      <c r="A195" s="45">
        <v>192</v>
      </c>
      <c r="B195" s="21" t="s">
        <v>1526</v>
      </c>
      <c r="C195" s="22" t="s">
        <v>1527</v>
      </c>
      <c r="D195" s="21" t="s">
        <v>1528</v>
      </c>
      <c r="E195" s="21" t="s">
        <v>1529</v>
      </c>
      <c r="F195" s="22" t="s">
        <v>1530</v>
      </c>
      <c r="G195" s="23" t="s">
        <v>1531</v>
      </c>
      <c r="H195" s="21" t="s">
        <v>1532</v>
      </c>
      <c r="I195" s="21" t="s">
        <v>1533</v>
      </c>
      <c r="J195" s="23" t="s">
        <v>1534</v>
      </c>
      <c r="K195" s="29" t="s">
        <v>1535</v>
      </c>
      <c r="L195" s="29" t="s">
        <v>1536</v>
      </c>
      <c r="M195" s="21" t="s">
        <v>1538</v>
      </c>
      <c r="N195" s="21"/>
      <c r="O195" s="23" t="s">
        <v>1539</v>
      </c>
      <c r="P195" s="21" t="s">
        <v>1540</v>
      </c>
      <c r="Q195" s="23" t="s">
        <v>1541</v>
      </c>
      <c r="R195" s="29" t="s">
        <v>1542</v>
      </c>
      <c r="S195" s="21" t="s">
        <v>1543</v>
      </c>
      <c r="T195" s="21" t="s">
        <v>1544</v>
      </c>
      <c r="U195" s="23" t="s">
        <v>1531</v>
      </c>
      <c r="V195" s="21" t="s">
        <v>1532</v>
      </c>
      <c r="W195" s="23" t="s">
        <v>1545</v>
      </c>
      <c r="X195" s="29" t="s">
        <v>1535</v>
      </c>
      <c r="Y195" s="21" t="s">
        <v>1537</v>
      </c>
      <c r="Z195" s="21"/>
      <c r="AA195" s="27">
        <v>5</v>
      </c>
      <c r="AB195" s="44" t="str">
        <f t="shared" si="23"/>
        <v>年間</v>
      </c>
      <c r="AC195" s="42"/>
      <c r="AD195" s="21">
        <v>1</v>
      </c>
      <c r="AE195" s="23">
        <v>24000</v>
      </c>
      <c r="AF195" s="24">
        <f t="shared" si="24"/>
        <v>24000</v>
      </c>
      <c r="AG195" s="25">
        <v>44276</v>
      </c>
      <c r="AH195" s="37">
        <v>44281</v>
      </c>
      <c r="AI195" s="26" t="str">
        <f t="shared" si="25"/>
        <v>～</v>
      </c>
      <c r="AJ195" s="38">
        <f t="shared" si="26"/>
        <v>46106</v>
      </c>
      <c r="AK195" s="21" t="s">
        <v>529</v>
      </c>
      <c r="AL195" s="21" t="s">
        <v>1558</v>
      </c>
      <c r="AM195" s="28">
        <v>44281</v>
      </c>
      <c r="AN195" s="21"/>
      <c r="AO195" s="28">
        <v>44277</v>
      </c>
      <c r="AP195" s="23" t="s">
        <v>1546</v>
      </c>
      <c r="AQ195" s="40" t="str">
        <f t="shared" si="18"/>
        <v/>
      </c>
    </row>
    <row r="196" spans="1:43" ht="24" customHeight="1" x14ac:dyDescent="0.15">
      <c r="A196" s="45">
        <v>193</v>
      </c>
      <c r="B196" s="21" t="s">
        <v>1526</v>
      </c>
      <c r="C196" s="22" t="s">
        <v>1527</v>
      </c>
      <c r="D196" s="21" t="s">
        <v>1528</v>
      </c>
      <c r="E196" s="21" t="s">
        <v>1529</v>
      </c>
      <c r="F196" s="22" t="s">
        <v>1530</v>
      </c>
      <c r="G196" s="23" t="s">
        <v>1531</v>
      </c>
      <c r="H196" s="21" t="s">
        <v>1532</v>
      </c>
      <c r="I196" s="21" t="s">
        <v>1533</v>
      </c>
      <c r="J196" s="23" t="s">
        <v>1534</v>
      </c>
      <c r="K196" s="29" t="s">
        <v>1535</v>
      </c>
      <c r="L196" s="29" t="s">
        <v>1536</v>
      </c>
      <c r="M196" s="21" t="s">
        <v>1538</v>
      </c>
      <c r="N196" s="21"/>
      <c r="O196" s="23" t="s">
        <v>1539</v>
      </c>
      <c r="P196" s="21" t="s">
        <v>1540</v>
      </c>
      <c r="Q196" s="23" t="s">
        <v>1541</v>
      </c>
      <c r="R196" s="29" t="s">
        <v>1542</v>
      </c>
      <c r="S196" s="21" t="s">
        <v>1543</v>
      </c>
      <c r="T196" s="21" t="s">
        <v>1544</v>
      </c>
      <c r="U196" s="23" t="s">
        <v>1531</v>
      </c>
      <c r="V196" s="21" t="s">
        <v>1532</v>
      </c>
      <c r="W196" s="23" t="s">
        <v>1545</v>
      </c>
      <c r="X196" s="29" t="s">
        <v>1535</v>
      </c>
      <c r="Y196" s="21" t="s">
        <v>1537</v>
      </c>
      <c r="Z196" s="21"/>
      <c r="AA196" s="27">
        <v>5</v>
      </c>
      <c r="AB196" s="44" t="str">
        <f t="shared" si="23"/>
        <v>年間</v>
      </c>
      <c r="AC196" s="42"/>
      <c r="AD196" s="21">
        <v>1</v>
      </c>
      <c r="AE196" s="23">
        <v>24000</v>
      </c>
      <c r="AF196" s="24">
        <f t="shared" si="24"/>
        <v>24000</v>
      </c>
      <c r="AG196" s="25">
        <v>44276</v>
      </c>
      <c r="AH196" s="37">
        <v>44281</v>
      </c>
      <c r="AI196" s="26" t="str">
        <f t="shared" si="25"/>
        <v>～</v>
      </c>
      <c r="AJ196" s="38">
        <f t="shared" si="26"/>
        <v>46106</v>
      </c>
      <c r="AK196" s="21" t="s">
        <v>529</v>
      </c>
      <c r="AL196" s="21" t="s">
        <v>1559</v>
      </c>
      <c r="AM196" s="28">
        <v>44281</v>
      </c>
      <c r="AN196" s="21"/>
      <c r="AO196" s="28">
        <v>44277</v>
      </c>
      <c r="AP196" s="23" t="s">
        <v>1546</v>
      </c>
      <c r="AQ196" s="40" t="str">
        <f t="shared" si="18"/>
        <v/>
      </c>
    </row>
    <row r="197" spans="1:43" ht="24" customHeight="1" x14ac:dyDescent="0.15">
      <c r="A197" s="45">
        <v>194</v>
      </c>
      <c r="B197" s="21" t="s">
        <v>1526</v>
      </c>
      <c r="C197" s="22" t="s">
        <v>1527</v>
      </c>
      <c r="D197" s="21" t="s">
        <v>1528</v>
      </c>
      <c r="E197" s="21" t="s">
        <v>1529</v>
      </c>
      <c r="F197" s="22" t="s">
        <v>1530</v>
      </c>
      <c r="G197" s="23" t="s">
        <v>1531</v>
      </c>
      <c r="H197" s="21" t="s">
        <v>1532</v>
      </c>
      <c r="I197" s="21" t="s">
        <v>1533</v>
      </c>
      <c r="J197" s="23" t="s">
        <v>1534</v>
      </c>
      <c r="K197" s="29" t="s">
        <v>1535</v>
      </c>
      <c r="L197" s="29" t="s">
        <v>1536</v>
      </c>
      <c r="M197" s="21" t="s">
        <v>1538</v>
      </c>
      <c r="N197" s="21"/>
      <c r="O197" s="23" t="s">
        <v>1539</v>
      </c>
      <c r="P197" s="21" t="s">
        <v>1540</v>
      </c>
      <c r="Q197" s="23" t="s">
        <v>1541</v>
      </c>
      <c r="R197" s="29" t="s">
        <v>1542</v>
      </c>
      <c r="S197" s="21" t="s">
        <v>1543</v>
      </c>
      <c r="T197" s="21" t="s">
        <v>1544</v>
      </c>
      <c r="U197" s="23" t="s">
        <v>1531</v>
      </c>
      <c r="V197" s="21" t="s">
        <v>1532</v>
      </c>
      <c r="W197" s="23" t="s">
        <v>1545</v>
      </c>
      <c r="X197" s="29" t="s">
        <v>1535</v>
      </c>
      <c r="Y197" s="21" t="s">
        <v>1537</v>
      </c>
      <c r="Z197" s="21"/>
      <c r="AA197" s="27">
        <v>5</v>
      </c>
      <c r="AB197" s="44" t="str">
        <f t="shared" si="23"/>
        <v>年間</v>
      </c>
      <c r="AC197" s="42"/>
      <c r="AD197" s="21">
        <v>1</v>
      </c>
      <c r="AE197" s="23">
        <v>24000</v>
      </c>
      <c r="AF197" s="24">
        <f t="shared" si="24"/>
        <v>24000</v>
      </c>
      <c r="AG197" s="25">
        <v>44276</v>
      </c>
      <c r="AH197" s="37">
        <v>44281</v>
      </c>
      <c r="AI197" s="26" t="str">
        <f t="shared" si="25"/>
        <v>～</v>
      </c>
      <c r="AJ197" s="38">
        <f t="shared" si="26"/>
        <v>46106</v>
      </c>
      <c r="AK197" s="21" t="s">
        <v>529</v>
      </c>
      <c r="AL197" s="21" t="s">
        <v>1560</v>
      </c>
      <c r="AM197" s="28">
        <v>44281</v>
      </c>
      <c r="AN197" s="21"/>
      <c r="AO197" s="28">
        <v>44277</v>
      </c>
      <c r="AP197" s="23" t="s">
        <v>1546</v>
      </c>
      <c r="AQ197" s="40" t="str">
        <f t="shared" ref="AQ197:AQ217" si="27">IF(COUNTIF($AN197,"*消耗部品交換対象*"),IF(ISBLANK($AH197),"契約期間 未入力",EDATE($AH197,30)),"")</f>
        <v/>
      </c>
    </row>
    <row r="198" spans="1:43" ht="24" customHeight="1" x14ac:dyDescent="0.15">
      <c r="A198" s="45">
        <v>195</v>
      </c>
      <c r="B198" s="21" t="s">
        <v>1526</v>
      </c>
      <c r="C198" s="22" t="s">
        <v>1527</v>
      </c>
      <c r="D198" s="21" t="s">
        <v>1528</v>
      </c>
      <c r="E198" s="21" t="s">
        <v>1529</v>
      </c>
      <c r="F198" s="22" t="s">
        <v>1530</v>
      </c>
      <c r="G198" s="23" t="s">
        <v>1531</v>
      </c>
      <c r="H198" s="21" t="s">
        <v>1532</v>
      </c>
      <c r="I198" s="21" t="s">
        <v>1533</v>
      </c>
      <c r="J198" s="23" t="s">
        <v>1534</v>
      </c>
      <c r="K198" s="29" t="s">
        <v>1535</v>
      </c>
      <c r="L198" s="29" t="s">
        <v>1536</v>
      </c>
      <c r="M198" s="21" t="s">
        <v>1538</v>
      </c>
      <c r="N198" s="21"/>
      <c r="O198" s="23" t="s">
        <v>1539</v>
      </c>
      <c r="P198" s="21" t="s">
        <v>1540</v>
      </c>
      <c r="Q198" s="23" t="s">
        <v>1541</v>
      </c>
      <c r="R198" s="29" t="s">
        <v>1542</v>
      </c>
      <c r="S198" s="21" t="s">
        <v>1543</v>
      </c>
      <c r="T198" s="21" t="s">
        <v>1544</v>
      </c>
      <c r="U198" s="23" t="s">
        <v>1531</v>
      </c>
      <c r="V198" s="21" t="s">
        <v>1532</v>
      </c>
      <c r="W198" s="23" t="s">
        <v>1545</v>
      </c>
      <c r="X198" s="29" t="s">
        <v>1535</v>
      </c>
      <c r="Y198" s="21" t="s">
        <v>1537</v>
      </c>
      <c r="Z198" s="21"/>
      <c r="AA198" s="27">
        <v>5</v>
      </c>
      <c r="AB198" s="44" t="str">
        <f t="shared" si="23"/>
        <v>年間</v>
      </c>
      <c r="AC198" s="42"/>
      <c r="AD198" s="21">
        <v>1</v>
      </c>
      <c r="AE198" s="23">
        <v>21180</v>
      </c>
      <c r="AF198" s="24">
        <f t="shared" si="24"/>
        <v>21180</v>
      </c>
      <c r="AG198" s="25">
        <v>44276</v>
      </c>
      <c r="AH198" s="37">
        <v>44281</v>
      </c>
      <c r="AI198" s="26" t="str">
        <f t="shared" si="25"/>
        <v>～</v>
      </c>
      <c r="AJ198" s="38">
        <f t="shared" si="26"/>
        <v>46106</v>
      </c>
      <c r="AK198" s="21" t="s">
        <v>1548</v>
      </c>
      <c r="AL198" s="21" t="s">
        <v>1561</v>
      </c>
      <c r="AM198" s="28">
        <v>44281</v>
      </c>
      <c r="AN198" s="21"/>
      <c r="AO198" s="28">
        <v>44277</v>
      </c>
      <c r="AP198" s="23" t="s">
        <v>1546</v>
      </c>
      <c r="AQ198" s="40" t="str">
        <f t="shared" si="27"/>
        <v/>
      </c>
    </row>
    <row r="199" spans="1:43" ht="24.75" customHeight="1" x14ac:dyDescent="0.15">
      <c r="A199" s="45">
        <v>196</v>
      </c>
      <c r="B199" s="21" t="s">
        <v>1526</v>
      </c>
      <c r="C199" s="22" t="s">
        <v>1527</v>
      </c>
      <c r="D199" s="21" t="s">
        <v>1528</v>
      </c>
      <c r="E199" s="21" t="s">
        <v>1529</v>
      </c>
      <c r="F199" s="22" t="s">
        <v>1530</v>
      </c>
      <c r="G199" s="23" t="s">
        <v>1531</v>
      </c>
      <c r="H199" s="21" t="s">
        <v>1532</v>
      </c>
      <c r="I199" s="21" t="s">
        <v>1533</v>
      </c>
      <c r="J199" s="23" t="s">
        <v>1534</v>
      </c>
      <c r="K199" s="29" t="s">
        <v>1535</v>
      </c>
      <c r="L199" s="29" t="s">
        <v>1536</v>
      </c>
      <c r="M199" s="21" t="s">
        <v>1538</v>
      </c>
      <c r="N199" s="21"/>
      <c r="O199" s="23" t="s">
        <v>1539</v>
      </c>
      <c r="P199" s="21" t="s">
        <v>1540</v>
      </c>
      <c r="Q199" s="23" t="s">
        <v>1541</v>
      </c>
      <c r="R199" s="29" t="s">
        <v>1542</v>
      </c>
      <c r="S199" s="21" t="s">
        <v>1543</v>
      </c>
      <c r="T199" s="21" t="s">
        <v>1544</v>
      </c>
      <c r="U199" s="23" t="s">
        <v>1531</v>
      </c>
      <c r="V199" s="21" t="s">
        <v>1532</v>
      </c>
      <c r="W199" s="23" t="s">
        <v>1545</v>
      </c>
      <c r="X199" s="29" t="s">
        <v>1535</v>
      </c>
      <c r="Y199" s="21" t="s">
        <v>1537</v>
      </c>
      <c r="Z199" s="21"/>
      <c r="AA199" s="27">
        <v>5</v>
      </c>
      <c r="AB199" s="44" t="str">
        <f t="shared" si="23"/>
        <v>年間</v>
      </c>
      <c r="AC199" s="42"/>
      <c r="AD199" s="21">
        <v>1</v>
      </c>
      <c r="AE199" s="23">
        <v>21180</v>
      </c>
      <c r="AF199" s="24">
        <f t="shared" si="24"/>
        <v>21180</v>
      </c>
      <c r="AG199" s="25">
        <v>44276</v>
      </c>
      <c r="AH199" s="37">
        <v>44281</v>
      </c>
      <c r="AI199" s="26" t="str">
        <f t="shared" si="25"/>
        <v>～</v>
      </c>
      <c r="AJ199" s="38">
        <f t="shared" si="26"/>
        <v>46106</v>
      </c>
      <c r="AK199" s="21" t="s">
        <v>194</v>
      </c>
      <c r="AL199" s="21" t="s">
        <v>1562</v>
      </c>
      <c r="AM199" s="28">
        <v>44281</v>
      </c>
      <c r="AN199" s="21"/>
      <c r="AO199" s="28">
        <v>44277</v>
      </c>
      <c r="AP199" s="23" t="s">
        <v>1546</v>
      </c>
      <c r="AQ199" s="40" t="str">
        <f t="shared" si="27"/>
        <v/>
      </c>
    </row>
    <row r="200" spans="1:43" ht="24.75" customHeight="1" x14ac:dyDescent="0.15">
      <c r="A200" s="45">
        <v>197</v>
      </c>
      <c r="B200" s="21" t="s">
        <v>1526</v>
      </c>
      <c r="C200" s="22" t="s">
        <v>1527</v>
      </c>
      <c r="D200" s="21" t="s">
        <v>1528</v>
      </c>
      <c r="E200" s="21" t="s">
        <v>1529</v>
      </c>
      <c r="F200" s="22" t="s">
        <v>1530</v>
      </c>
      <c r="G200" s="23" t="s">
        <v>1531</v>
      </c>
      <c r="H200" s="21" t="s">
        <v>1532</v>
      </c>
      <c r="I200" s="21" t="s">
        <v>1533</v>
      </c>
      <c r="J200" s="23" t="s">
        <v>1534</v>
      </c>
      <c r="K200" s="29" t="s">
        <v>1535</v>
      </c>
      <c r="L200" s="29" t="s">
        <v>1536</v>
      </c>
      <c r="M200" s="21" t="s">
        <v>1538</v>
      </c>
      <c r="N200" s="21"/>
      <c r="O200" s="23" t="s">
        <v>1539</v>
      </c>
      <c r="P200" s="21" t="s">
        <v>1540</v>
      </c>
      <c r="Q200" s="23" t="s">
        <v>1541</v>
      </c>
      <c r="R200" s="29" t="s">
        <v>1542</v>
      </c>
      <c r="S200" s="21" t="s">
        <v>1543</v>
      </c>
      <c r="T200" s="21" t="s">
        <v>1544</v>
      </c>
      <c r="U200" s="23" t="s">
        <v>1531</v>
      </c>
      <c r="V200" s="21" t="s">
        <v>1532</v>
      </c>
      <c r="W200" s="23" t="s">
        <v>1545</v>
      </c>
      <c r="X200" s="29" t="s">
        <v>1535</v>
      </c>
      <c r="Y200" s="21" t="s">
        <v>1537</v>
      </c>
      <c r="Z200" s="21"/>
      <c r="AA200" s="27">
        <v>5</v>
      </c>
      <c r="AB200" s="44" t="str">
        <f t="shared" si="23"/>
        <v>年間</v>
      </c>
      <c r="AC200" s="42"/>
      <c r="AD200" s="21">
        <v>1</v>
      </c>
      <c r="AE200" s="23">
        <v>21180</v>
      </c>
      <c r="AF200" s="24">
        <f t="shared" si="24"/>
        <v>21180</v>
      </c>
      <c r="AG200" s="25">
        <v>44276</v>
      </c>
      <c r="AH200" s="37">
        <v>44281</v>
      </c>
      <c r="AI200" s="26" t="str">
        <f t="shared" si="25"/>
        <v>～</v>
      </c>
      <c r="AJ200" s="38">
        <f t="shared" si="26"/>
        <v>46106</v>
      </c>
      <c r="AK200" s="21" t="s">
        <v>194</v>
      </c>
      <c r="AL200" s="21" t="s">
        <v>1563</v>
      </c>
      <c r="AM200" s="28">
        <v>44281</v>
      </c>
      <c r="AN200" s="21"/>
      <c r="AO200" s="28">
        <v>44277</v>
      </c>
      <c r="AP200" s="23" t="s">
        <v>1546</v>
      </c>
      <c r="AQ200" s="40" t="str">
        <f t="shared" si="27"/>
        <v/>
      </c>
    </row>
    <row r="201" spans="1:43" ht="24.75" customHeight="1" x14ac:dyDescent="0.15">
      <c r="A201" s="45">
        <v>198</v>
      </c>
      <c r="B201" s="21" t="s">
        <v>1526</v>
      </c>
      <c r="C201" s="22" t="s">
        <v>1527</v>
      </c>
      <c r="D201" s="21" t="s">
        <v>1528</v>
      </c>
      <c r="E201" s="21" t="s">
        <v>1529</v>
      </c>
      <c r="F201" s="22" t="s">
        <v>1530</v>
      </c>
      <c r="G201" s="23" t="s">
        <v>1531</v>
      </c>
      <c r="H201" s="21" t="s">
        <v>1532</v>
      </c>
      <c r="I201" s="21" t="s">
        <v>1533</v>
      </c>
      <c r="J201" s="23" t="s">
        <v>1534</v>
      </c>
      <c r="K201" s="29" t="s">
        <v>1535</v>
      </c>
      <c r="L201" s="29" t="s">
        <v>1536</v>
      </c>
      <c r="M201" s="21" t="s">
        <v>1538</v>
      </c>
      <c r="N201" s="21"/>
      <c r="O201" s="23" t="s">
        <v>1539</v>
      </c>
      <c r="P201" s="21" t="s">
        <v>1540</v>
      </c>
      <c r="Q201" s="23" t="s">
        <v>1541</v>
      </c>
      <c r="R201" s="29" t="s">
        <v>1542</v>
      </c>
      <c r="S201" s="21" t="s">
        <v>1543</v>
      </c>
      <c r="T201" s="21" t="s">
        <v>1544</v>
      </c>
      <c r="U201" s="23" t="s">
        <v>1531</v>
      </c>
      <c r="V201" s="21" t="s">
        <v>1532</v>
      </c>
      <c r="W201" s="23" t="s">
        <v>1545</v>
      </c>
      <c r="X201" s="29" t="s">
        <v>1535</v>
      </c>
      <c r="Y201" s="21" t="s">
        <v>1537</v>
      </c>
      <c r="Z201" s="21"/>
      <c r="AA201" s="27">
        <v>5</v>
      </c>
      <c r="AB201" s="44" t="str">
        <f t="shared" si="23"/>
        <v>年間</v>
      </c>
      <c r="AC201" s="42"/>
      <c r="AD201" s="21">
        <v>1</v>
      </c>
      <c r="AE201" s="23">
        <v>21180</v>
      </c>
      <c r="AF201" s="24">
        <f t="shared" si="24"/>
        <v>21180</v>
      </c>
      <c r="AG201" s="25">
        <v>44276</v>
      </c>
      <c r="AH201" s="37">
        <v>44281</v>
      </c>
      <c r="AI201" s="26" t="str">
        <f t="shared" si="25"/>
        <v>～</v>
      </c>
      <c r="AJ201" s="38">
        <f t="shared" si="26"/>
        <v>46106</v>
      </c>
      <c r="AK201" s="21" t="s">
        <v>194</v>
      </c>
      <c r="AL201" s="21" t="s">
        <v>1564</v>
      </c>
      <c r="AM201" s="28">
        <v>44281</v>
      </c>
      <c r="AN201" s="21"/>
      <c r="AO201" s="28">
        <v>44277</v>
      </c>
      <c r="AP201" s="23" t="s">
        <v>1546</v>
      </c>
      <c r="AQ201" s="40" t="str">
        <f t="shared" si="27"/>
        <v/>
      </c>
    </row>
    <row r="202" spans="1:43" ht="24.75" customHeight="1" x14ac:dyDescent="0.15">
      <c r="A202" s="45">
        <v>199</v>
      </c>
      <c r="B202" s="21" t="s">
        <v>1526</v>
      </c>
      <c r="C202" s="22" t="s">
        <v>1527</v>
      </c>
      <c r="D202" s="21" t="s">
        <v>1528</v>
      </c>
      <c r="E202" s="21" t="s">
        <v>1529</v>
      </c>
      <c r="F202" s="22" t="s">
        <v>1530</v>
      </c>
      <c r="G202" s="23" t="s">
        <v>1531</v>
      </c>
      <c r="H202" s="21" t="s">
        <v>1532</v>
      </c>
      <c r="I202" s="21" t="s">
        <v>1533</v>
      </c>
      <c r="J202" s="23" t="s">
        <v>1534</v>
      </c>
      <c r="K202" s="29" t="s">
        <v>1535</v>
      </c>
      <c r="L202" s="29" t="s">
        <v>1536</v>
      </c>
      <c r="M202" s="21" t="s">
        <v>1538</v>
      </c>
      <c r="N202" s="21"/>
      <c r="O202" s="23" t="s">
        <v>1539</v>
      </c>
      <c r="P202" s="21" t="s">
        <v>1540</v>
      </c>
      <c r="Q202" s="23" t="s">
        <v>1541</v>
      </c>
      <c r="R202" s="29" t="s">
        <v>1542</v>
      </c>
      <c r="S202" s="21" t="s">
        <v>1543</v>
      </c>
      <c r="T202" s="21" t="s">
        <v>1544</v>
      </c>
      <c r="U202" s="23" t="s">
        <v>1531</v>
      </c>
      <c r="V202" s="21" t="s">
        <v>1532</v>
      </c>
      <c r="W202" s="23" t="s">
        <v>1545</v>
      </c>
      <c r="X202" s="29" t="s">
        <v>1535</v>
      </c>
      <c r="Y202" s="21" t="s">
        <v>1537</v>
      </c>
      <c r="Z202" s="21"/>
      <c r="AA202" s="27">
        <v>5</v>
      </c>
      <c r="AB202" s="44" t="str">
        <f t="shared" si="23"/>
        <v>年間</v>
      </c>
      <c r="AC202" s="42"/>
      <c r="AD202" s="21">
        <v>1</v>
      </c>
      <c r="AE202" s="23">
        <v>238200</v>
      </c>
      <c r="AF202" s="24">
        <f t="shared" si="24"/>
        <v>238200</v>
      </c>
      <c r="AG202" s="25">
        <v>44276</v>
      </c>
      <c r="AH202" s="37">
        <v>44281</v>
      </c>
      <c r="AI202" s="26" t="str">
        <f t="shared" si="25"/>
        <v>～</v>
      </c>
      <c r="AJ202" s="38">
        <f t="shared" si="26"/>
        <v>46106</v>
      </c>
      <c r="AK202" s="21" t="s">
        <v>1549</v>
      </c>
      <c r="AL202" s="21" t="s">
        <v>1565</v>
      </c>
      <c r="AM202" s="28">
        <v>44281</v>
      </c>
      <c r="AN202" s="21" t="s">
        <v>1552</v>
      </c>
      <c r="AO202" s="28">
        <v>44277</v>
      </c>
      <c r="AP202" s="23" t="s">
        <v>1546</v>
      </c>
      <c r="AQ202" s="40">
        <f t="shared" si="27"/>
        <v>45195</v>
      </c>
    </row>
    <row r="203" spans="1:43" ht="24.75" customHeight="1" x14ac:dyDescent="0.15">
      <c r="A203" s="45">
        <v>200</v>
      </c>
      <c r="B203" s="21" t="s">
        <v>1526</v>
      </c>
      <c r="C203" s="22" t="s">
        <v>1527</v>
      </c>
      <c r="D203" s="21" t="s">
        <v>1528</v>
      </c>
      <c r="E203" s="21" t="s">
        <v>1529</v>
      </c>
      <c r="F203" s="22" t="s">
        <v>1530</v>
      </c>
      <c r="G203" s="23" t="s">
        <v>1531</v>
      </c>
      <c r="H203" s="21" t="s">
        <v>1532</v>
      </c>
      <c r="I203" s="21" t="s">
        <v>1533</v>
      </c>
      <c r="J203" s="23" t="s">
        <v>1534</v>
      </c>
      <c r="K203" s="29" t="s">
        <v>1535</v>
      </c>
      <c r="L203" s="29" t="s">
        <v>1536</v>
      </c>
      <c r="M203" s="21" t="s">
        <v>1538</v>
      </c>
      <c r="N203" s="21"/>
      <c r="O203" s="23" t="s">
        <v>1539</v>
      </c>
      <c r="P203" s="21" t="s">
        <v>1540</v>
      </c>
      <c r="Q203" s="23" t="s">
        <v>1541</v>
      </c>
      <c r="R203" s="29" t="s">
        <v>1542</v>
      </c>
      <c r="S203" s="21" t="s">
        <v>1543</v>
      </c>
      <c r="T203" s="21" t="s">
        <v>1544</v>
      </c>
      <c r="U203" s="23" t="s">
        <v>1531</v>
      </c>
      <c r="V203" s="21" t="s">
        <v>1532</v>
      </c>
      <c r="W203" s="23" t="s">
        <v>1545</v>
      </c>
      <c r="X203" s="29" t="s">
        <v>1535</v>
      </c>
      <c r="Y203" s="21" t="s">
        <v>1537</v>
      </c>
      <c r="Z203" s="21"/>
      <c r="AA203" s="27">
        <v>5</v>
      </c>
      <c r="AB203" s="44" t="str">
        <f t="shared" si="23"/>
        <v>年間</v>
      </c>
      <c r="AC203" s="42"/>
      <c r="AD203" s="21">
        <v>1</v>
      </c>
      <c r="AE203" s="23">
        <v>108000</v>
      </c>
      <c r="AF203" s="24">
        <f t="shared" si="24"/>
        <v>108000</v>
      </c>
      <c r="AG203" s="25">
        <v>44276</v>
      </c>
      <c r="AH203" s="37">
        <v>44281</v>
      </c>
      <c r="AI203" s="26" t="str">
        <f t="shared" si="25"/>
        <v>～</v>
      </c>
      <c r="AJ203" s="38">
        <f t="shared" si="26"/>
        <v>46106</v>
      </c>
      <c r="AK203" s="21" t="s">
        <v>1550</v>
      </c>
      <c r="AL203" s="21" t="s">
        <v>1566</v>
      </c>
      <c r="AM203" s="28">
        <v>44281</v>
      </c>
      <c r="AN203" s="21" t="s">
        <v>1552</v>
      </c>
      <c r="AO203" s="28">
        <v>44277</v>
      </c>
      <c r="AP203" s="23" t="s">
        <v>1546</v>
      </c>
      <c r="AQ203" s="40">
        <f t="shared" si="27"/>
        <v>45195</v>
      </c>
    </row>
    <row r="204" spans="1:43" ht="24.75" customHeight="1" x14ac:dyDescent="0.15">
      <c r="A204" s="45">
        <v>201</v>
      </c>
      <c r="B204" s="21" t="s">
        <v>1526</v>
      </c>
      <c r="C204" s="22" t="s">
        <v>1527</v>
      </c>
      <c r="D204" s="21" t="s">
        <v>1528</v>
      </c>
      <c r="E204" s="21" t="s">
        <v>1529</v>
      </c>
      <c r="F204" s="22" t="s">
        <v>1530</v>
      </c>
      <c r="G204" s="23" t="s">
        <v>1531</v>
      </c>
      <c r="H204" s="21" t="s">
        <v>1532</v>
      </c>
      <c r="I204" s="21" t="s">
        <v>1533</v>
      </c>
      <c r="J204" s="23" t="s">
        <v>1534</v>
      </c>
      <c r="K204" s="29" t="s">
        <v>1535</v>
      </c>
      <c r="L204" s="29" t="s">
        <v>1536</v>
      </c>
      <c r="M204" s="21" t="s">
        <v>1538</v>
      </c>
      <c r="N204" s="21"/>
      <c r="O204" s="23" t="s">
        <v>1539</v>
      </c>
      <c r="P204" s="21" t="s">
        <v>1540</v>
      </c>
      <c r="Q204" s="23" t="s">
        <v>1541</v>
      </c>
      <c r="R204" s="29" t="s">
        <v>1542</v>
      </c>
      <c r="S204" s="21" t="s">
        <v>1543</v>
      </c>
      <c r="T204" s="21" t="s">
        <v>1544</v>
      </c>
      <c r="U204" s="23" t="s">
        <v>1531</v>
      </c>
      <c r="V204" s="21" t="s">
        <v>1532</v>
      </c>
      <c r="W204" s="23" t="s">
        <v>1545</v>
      </c>
      <c r="X204" s="29" t="s">
        <v>1535</v>
      </c>
      <c r="Y204" s="21" t="s">
        <v>1537</v>
      </c>
      <c r="Z204" s="21"/>
      <c r="AA204" s="27">
        <v>5</v>
      </c>
      <c r="AB204" s="44" t="str">
        <f t="shared" si="23"/>
        <v>年間</v>
      </c>
      <c r="AC204" s="42"/>
      <c r="AD204" s="21">
        <v>1</v>
      </c>
      <c r="AE204" s="23">
        <v>108000</v>
      </c>
      <c r="AF204" s="24">
        <f t="shared" si="24"/>
        <v>108000</v>
      </c>
      <c r="AG204" s="25">
        <v>44276</v>
      </c>
      <c r="AH204" s="37">
        <v>44281</v>
      </c>
      <c r="AI204" s="26" t="str">
        <f t="shared" si="25"/>
        <v>～</v>
      </c>
      <c r="AJ204" s="38">
        <f t="shared" si="26"/>
        <v>46106</v>
      </c>
      <c r="AK204" s="21" t="s">
        <v>107</v>
      </c>
      <c r="AL204" s="21" t="s">
        <v>1567</v>
      </c>
      <c r="AM204" s="28">
        <v>44281</v>
      </c>
      <c r="AN204" s="21" t="s">
        <v>1552</v>
      </c>
      <c r="AO204" s="28">
        <v>44277</v>
      </c>
      <c r="AP204" s="23" t="s">
        <v>1546</v>
      </c>
      <c r="AQ204" s="40">
        <f t="shared" si="27"/>
        <v>45195</v>
      </c>
    </row>
    <row r="205" spans="1:43" ht="24.75" customHeight="1" x14ac:dyDescent="0.15">
      <c r="A205" s="45">
        <v>202</v>
      </c>
      <c r="B205" s="21" t="s">
        <v>1526</v>
      </c>
      <c r="C205" s="22" t="s">
        <v>1527</v>
      </c>
      <c r="D205" s="21" t="s">
        <v>1528</v>
      </c>
      <c r="E205" s="21" t="s">
        <v>1529</v>
      </c>
      <c r="F205" s="22" t="s">
        <v>1530</v>
      </c>
      <c r="G205" s="23" t="s">
        <v>1531</v>
      </c>
      <c r="H205" s="21" t="s">
        <v>1532</v>
      </c>
      <c r="I205" s="21" t="s">
        <v>1533</v>
      </c>
      <c r="J205" s="23" t="s">
        <v>1534</v>
      </c>
      <c r="K205" s="29" t="s">
        <v>1535</v>
      </c>
      <c r="L205" s="29" t="s">
        <v>1536</v>
      </c>
      <c r="M205" s="21" t="s">
        <v>1538</v>
      </c>
      <c r="N205" s="21"/>
      <c r="O205" s="23" t="s">
        <v>1539</v>
      </c>
      <c r="P205" s="21" t="s">
        <v>1540</v>
      </c>
      <c r="Q205" s="23" t="s">
        <v>1541</v>
      </c>
      <c r="R205" s="29" t="s">
        <v>1542</v>
      </c>
      <c r="S205" s="21" t="s">
        <v>1543</v>
      </c>
      <c r="T205" s="21" t="s">
        <v>1544</v>
      </c>
      <c r="U205" s="23" t="s">
        <v>1531</v>
      </c>
      <c r="V205" s="21" t="s">
        <v>1532</v>
      </c>
      <c r="W205" s="23" t="s">
        <v>1545</v>
      </c>
      <c r="X205" s="29" t="s">
        <v>1535</v>
      </c>
      <c r="Y205" s="21" t="s">
        <v>1537</v>
      </c>
      <c r="Z205" s="21"/>
      <c r="AA205" s="27">
        <v>5</v>
      </c>
      <c r="AB205" s="44" t="str">
        <f t="shared" si="23"/>
        <v>年間</v>
      </c>
      <c r="AC205" s="42"/>
      <c r="AD205" s="21">
        <v>1</v>
      </c>
      <c r="AE205" s="23">
        <v>108000</v>
      </c>
      <c r="AF205" s="24">
        <f t="shared" si="24"/>
        <v>108000</v>
      </c>
      <c r="AG205" s="25">
        <v>44276</v>
      </c>
      <c r="AH205" s="37">
        <v>44281</v>
      </c>
      <c r="AI205" s="26" t="str">
        <f t="shared" si="25"/>
        <v>～</v>
      </c>
      <c r="AJ205" s="38">
        <f t="shared" si="26"/>
        <v>46106</v>
      </c>
      <c r="AK205" s="21" t="s">
        <v>107</v>
      </c>
      <c r="AL205" s="21" t="s">
        <v>1568</v>
      </c>
      <c r="AM205" s="28">
        <v>44281</v>
      </c>
      <c r="AN205" s="21" t="s">
        <v>1552</v>
      </c>
      <c r="AO205" s="28">
        <v>44277</v>
      </c>
      <c r="AP205" s="23" t="s">
        <v>1546</v>
      </c>
      <c r="AQ205" s="40">
        <f t="shared" si="27"/>
        <v>45195</v>
      </c>
    </row>
    <row r="206" spans="1:43" ht="24.75" customHeight="1" x14ac:dyDescent="0.15">
      <c r="A206" s="45">
        <v>203</v>
      </c>
      <c r="B206" s="21" t="s">
        <v>1526</v>
      </c>
      <c r="C206" s="22" t="s">
        <v>1527</v>
      </c>
      <c r="D206" s="21" t="s">
        <v>1528</v>
      </c>
      <c r="E206" s="21" t="s">
        <v>1529</v>
      </c>
      <c r="F206" s="22" t="s">
        <v>1530</v>
      </c>
      <c r="G206" s="23" t="s">
        <v>1531</v>
      </c>
      <c r="H206" s="21" t="s">
        <v>1532</v>
      </c>
      <c r="I206" s="21" t="s">
        <v>1533</v>
      </c>
      <c r="J206" s="23" t="s">
        <v>1534</v>
      </c>
      <c r="K206" s="29" t="s">
        <v>1535</v>
      </c>
      <c r="L206" s="29" t="s">
        <v>1536</v>
      </c>
      <c r="M206" s="21" t="s">
        <v>1538</v>
      </c>
      <c r="N206" s="21"/>
      <c r="O206" s="23" t="s">
        <v>1539</v>
      </c>
      <c r="P206" s="21" t="s">
        <v>1540</v>
      </c>
      <c r="Q206" s="23" t="s">
        <v>1541</v>
      </c>
      <c r="R206" s="29" t="s">
        <v>1542</v>
      </c>
      <c r="S206" s="21" t="s">
        <v>1543</v>
      </c>
      <c r="T206" s="21" t="s">
        <v>1544</v>
      </c>
      <c r="U206" s="23" t="s">
        <v>1531</v>
      </c>
      <c r="V206" s="21" t="s">
        <v>1532</v>
      </c>
      <c r="W206" s="23" t="s">
        <v>1545</v>
      </c>
      <c r="X206" s="29" t="s">
        <v>1535</v>
      </c>
      <c r="Y206" s="21" t="s">
        <v>1537</v>
      </c>
      <c r="Z206" s="21"/>
      <c r="AA206" s="27">
        <v>5</v>
      </c>
      <c r="AB206" s="44" t="str">
        <f t="shared" si="23"/>
        <v>年間</v>
      </c>
      <c r="AC206" s="42"/>
      <c r="AD206" s="21">
        <v>1</v>
      </c>
      <c r="AE206" s="23">
        <v>108000</v>
      </c>
      <c r="AF206" s="24">
        <f t="shared" si="24"/>
        <v>108000</v>
      </c>
      <c r="AG206" s="25">
        <v>44276</v>
      </c>
      <c r="AH206" s="37">
        <v>44281</v>
      </c>
      <c r="AI206" s="26" t="str">
        <f t="shared" si="25"/>
        <v>～</v>
      </c>
      <c r="AJ206" s="38">
        <f t="shared" si="26"/>
        <v>46106</v>
      </c>
      <c r="AK206" s="21" t="s">
        <v>107</v>
      </c>
      <c r="AL206" s="21" t="s">
        <v>1569</v>
      </c>
      <c r="AM206" s="28">
        <v>44281</v>
      </c>
      <c r="AN206" s="21" t="s">
        <v>1552</v>
      </c>
      <c r="AO206" s="28">
        <v>44277</v>
      </c>
      <c r="AP206" s="23" t="s">
        <v>1546</v>
      </c>
      <c r="AQ206" s="40">
        <f t="shared" si="27"/>
        <v>45195</v>
      </c>
    </row>
    <row r="207" spans="1:43" ht="24.75" customHeight="1" x14ac:dyDescent="0.15">
      <c r="A207" s="45">
        <v>204</v>
      </c>
      <c r="B207" s="21" t="s">
        <v>1526</v>
      </c>
      <c r="C207" s="22" t="s">
        <v>1527</v>
      </c>
      <c r="D207" s="21" t="s">
        <v>1528</v>
      </c>
      <c r="E207" s="21" t="s">
        <v>1529</v>
      </c>
      <c r="F207" s="22" t="s">
        <v>1530</v>
      </c>
      <c r="G207" s="23" t="s">
        <v>1531</v>
      </c>
      <c r="H207" s="21" t="s">
        <v>1532</v>
      </c>
      <c r="I207" s="21" t="s">
        <v>1533</v>
      </c>
      <c r="J207" s="23" t="s">
        <v>1534</v>
      </c>
      <c r="K207" s="29" t="s">
        <v>1535</v>
      </c>
      <c r="L207" s="29" t="s">
        <v>1536</v>
      </c>
      <c r="M207" s="21" t="s">
        <v>1538</v>
      </c>
      <c r="N207" s="21"/>
      <c r="O207" s="23" t="s">
        <v>1539</v>
      </c>
      <c r="P207" s="21" t="s">
        <v>1540</v>
      </c>
      <c r="Q207" s="23" t="s">
        <v>1541</v>
      </c>
      <c r="R207" s="29" t="s">
        <v>1542</v>
      </c>
      <c r="S207" s="21" t="s">
        <v>1543</v>
      </c>
      <c r="T207" s="21" t="s">
        <v>1544</v>
      </c>
      <c r="U207" s="23" t="s">
        <v>1531</v>
      </c>
      <c r="V207" s="21" t="s">
        <v>1532</v>
      </c>
      <c r="W207" s="23" t="s">
        <v>1545</v>
      </c>
      <c r="X207" s="29" t="s">
        <v>1535</v>
      </c>
      <c r="Y207" s="21" t="s">
        <v>1537</v>
      </c>
      <c r="Z207" s="21"/>
      <c r="AA207" s="27">
        <v>5</v>
      </c>
      <c r="AB207" s="44" t="str">
        <f t="shared" si="23"/>
        <v>年間</v>
      </c>
      <c r="AC207" s="42"/>
      <c r="AD207" s="21">
        <v>1</v>
      </c>
      <c r="AE207" s="23">
        <v>108000</v>
      </c>
      <c r="AF207" s="24">
        <f t="shared" si="24"/>
        <v>108000</v>
      </c>
      <c r="AG207" s="25">
        <v>44276</v>
      </c>
      <c r="AH207" s="37">
        <v>44281</v>
      </c>
      <c r="AI207" s="26" t="str">
        <f t="shared" si="25"/>
        <v>～</v>
      </c>
      <c r="AJ207" s="38">
        <f t="shared" si="26"/>
        <v>46106</v>
      </c>
      <c r="AK207" s="21" t="s">
        <v>107</v>
      </c>
      <c r="AL207" s="21" t="s">
        <v>1570</v>
      </c>
      <c r="AM207" s="28">
        <v>44281</v>
      </c>
      <c r="AN207" s="21" t="s">
        <v>1552</v>
      </c>
      <c r="AO207" s="28">
        <v>44277</v>
      </c>
      <c r="AP207" s="23" t="s">
        <v>1546</v>
      </c>
      <c r="AQ207" s="40">
        <f t="shared" si="27"/>
        <v>45195</v>
      </c>
    </row>
    <row r="208" spans="1:43" ht="24.75" customHeight="1" x14ac:dyDescent="0.15">
      <c r="A208" s="45">
        <v>205</v>
      </c>
      <c r="B208" s="21" t="s">
        <v>1526</v>
      </c>
      <c r="C208" s="22" t="s">
        <v>1527</v>
      </c>
      <c r="D208" s="21" t="s">
        <v>1528</v>
      </c>
      <c r="E208" s="21" t="s">
        <v>1529</v>
      </c>
      <c r="F208" s="22" t="s">
        <v>1530</v>
      </c>
      <c r="G208" s="23" t="s">
        <v>1531</v>
      </c>
      <c r="H208" s="21" t="s">
        <v>1532</v>
      </c>
      <c r="I208" s="21" t="s">
        <v>1533</v>
      </c>
      <c r="J208" s="23" t="s">
        <v>1534</v>
      </c>
      <c r="K208" s="29" t="s">
        <v>1535</v>
      </c>
      <c r="L208" s="29" t="s">
        <v>1536</v>
      </c>
      <c r="M208" s="21" t="s">
        <v>1538</v>
      </c>
      <c r="N208" s="21"/>
      <c r="O208" s="23" t="s">
        <v>1539</v>
      </c>
      <c r="P208" s="21" t="s">
        <v>1540</v>
      </c>
      <c r="Q208" s="23" t="s">
        <v>1541</v>
      </c>
      <c r="R208" s="29" t="s">
        <v>1542</v>
      </c>
      <c r="S208" s="21" t="s">
        <v>1543</v>
      </c>
      <c r="T208" s="21" t="s">
        <v>1544</v>
      </c>
      <c r="U208" s="23" t="s">
        <v>1531</v>
      </c>
      <c r="V208" s="21" t="s">
        <v>1532</v>
      </c>
      <c r="W208" s="23" t="s">
        <v>1545</v>
      </c>
      <c r="X208" s="29" t="s">
        <v>1535</v>
      </c>
      <c r="Y208" s="21" t="s">
        <v>1537</v>
      </c>
      <c r="Z208" s="21"/>
      <c r="AA208" s="27">
        <v>5</v>
      </c>
      <c r="AB208" s="44" t="str">
        <f t="shared" si="23"/>
        <v>年間</v>
      </c>
      <c r="AC208" s="42"/>
      <c r="AD208" s="21">
        <v>1</v>
      </c>
      <c r="AE208" s="23">
        <v>108000</v>
      </c>
      <c r="AF208" s="24">
        <f t="shared" si="24"/>
        <v>108000</v>
      </c>
      <c r="AG208" s="25">
        <v>44276</v>
      </c>
      <c r="AH208" s="37">
        <v>44281</v>
      </c>
      <c r="AI208" s="26" t="str">
        <f t="shared" si="25"/>
        <v>～</v>
      </c>
      <c r="AJ208" s="38">
        <f t="shared" si="26"/>
        <v>46106</v>
      </c>
      <c r="AK208" s="21" t="s">
        <v>107</v>
      </c>
      <c r="AL208" s="21" t="s">
        <v>1571</v>
      </c>
      <c r="AM208" s="28">
        <v>44281</v>
      </c>
      <c r="AN208" s="21" t="s">
        <v>1552</v>
      </c>
      <c r="AO208" s="28">
        <v>44277</v>
      </c>
      <c r="AP208" s="23" t="s">
        <v>1546</v>
      </c>
      <c r="AQ208" s="40">
        <f t="shared" si="27"/>
        <v>45195</v>
      </c>
    </row>
    <row r="209" spans="1:43" ht="24.75" customHeight="1" x14ac:dyDescent="0.15">
      <c r="A209" s="45">
        <v>206</v>
      </c>
      <c r="B209" s="21" t="s">
        <v>1526</v>
      </c>
      <c r="C209" s="22" t="s">
        <v>1527</v>
      </c>
      <c r="D209" s="21" t="s">
        <v>1528</v>
      </c>
      <c r="E209" s="21" t="s">
        <v>1529</v>
      </c>
      <c r="F209" s="22" t="s">
        <v>1530</v>
      </c>
      <c r="G209" s="23" t="s">
        <v>1531</v>
      </c>
      <c r="H209" s="21" t="s">
        <v>1532</v>
      </c>
      <c r="I209" s="21" t="s">
        <v>1533</v>
      </c>
      <c r="J209" s="23" t="s">
        <v>1534</v>
      </c>
      <c r="K209" s="29" t="s">
        <v>1535</v>
      </c>
      <c r="L209" s="29" t="s">
        <v>1536</v>
      </c>
      <c r="M209" s="21" t="s">
        <v>1538</v>
      </c>
      <c r="N209" s="21"/>
      <c r="O209" s="23" t="s">
        <v>1539</v>
      </c>
      <c r="P209" s="21" t="s">
        <v>1540</v>
      </c>
      <c r="Q209" s="23" t="s">
        <v>1541</v>
      </c>
      <c r="R209" s="29" t="s">
        <v>1542</v>
      </c>
      <c r="S209" s="21" t="s">
        <v>1543</v>
      </c>
      <c r="T209" s="21" t="s">
        <v>1544</v>
      </c>
      <c r="U209" s="23" t="s">
        <v>1531</v>
      </c>
      <c r="V209" s="21" t="s">
        <v>1532</v>
      </c>
      <c r="W209" s="23" t="s">
        <v>1545</v>
      </c>
      <c r="X209" s="29" t="s">
        <v>1535</v>
      </c>
      <c r="Y209" s="21" t="s">
        <v>1537</v>
      </c>
      <c r="Z209" s="21"/>
      <c r="AA209" s="27">
        <v>5</v>
      </c>
      <c r="AB209" s="44" t="str">
        <f t="shared" si="23"/>
        <v>年間</v>
      </c>
      <c r="AC209" s="42"/>
      <c r="AD209" s="21">
        <v>1</v>
      </c>
      <c r="AE209" s="23">
        <v>108000</v>
      </c>
      <c r="AF209" s="24">
        <f t="shared" si="24"/>
        <v>108000</v>
      </c>
      <c r="AG209" s="25">
        <v>44276</v>
      </c>
      <c r="AH209" s="37">
        <v>44281</v>
      </c>
      <c r="AI209" s="26" t="str">
        <f t="shared" si="25"/>
        <v>～</v>
      </c>
      <c r="AJ209" s="38">
        <f t="shared" si="26"/>
        <v>46106</v>
      </c>
      <c r="AK209" s="21" t="s">
        <v>107</v>
      </c>
      <c r="AL209" s="21" t="s">
        <v>1572</v>
      </c>
      <c r="AM209" s="28">
        <v>44281</v>
      </c>
      <c r="AN209" s="21" t="s">
        <v>1552</v>
      </c>
      <c r="AO209" s="28">
        <v>44277</v>
      </c>
      <c r="AP209" s="23" t="s">
        <v>1546</v>
      </c>
      <c r="AQ209" s="40">
        <f t="shared" si="27"/>
        <v>45195</v>
      </c>
    </row>
    <row r="210" spans="1:43" ht="24.75" customHeight="1" x14ac:dyDescent="0.15">
      <c r="A210" s="45">
        <v>207</v>
      </c>
      <c r="B210" s="21" t="s">
        <v>1526</v>
      </c>
      <c r="C210" s="22" t="s">
        <v>1527</v>
      </c>
      <c r="D210" s="21" t="s">
        <v>1528</v>
      </c>
      <c r="E210" s="21" t="s">
        <v>1529</v>
      </c>
      <c r="F210" s="22" t="s">
        <v>1530</v>
      </c>
      <c r="G210" s="23" t="s">
        <v>1531</v>
      </c>
      <c r="H210" s="21" t="s">
        <v>1532</v>
      </c>
      <c r="I210" s="21" t="s">
        <v>1533</v>
      </c>
      <c r="J210" s="23" t="s">
        <v>1534</v>
      </c>
      <c r="K210" s="29" t="s">
        <v>1535</v>
      </c>
      <c r="L210" s="29" t="s">
        <v>1536</v>
      </c>
      <c r="M210" s="21" t="s">
        <v>1538</v>
      </c>
      <c r="N210" s="21"/>
      <c r="O210" s="23" t="s">
        <v>1539</v>
      </c>
      <c r="P210" s="21" t="s">
        <v>1540</v>
      </c>
      <c r="Q210" s="23" t="s">
        <v>1541</v>
      </c>
      <c r="R210" s="29" t="s">
        <v>1542</v>
      </c>
      <c r="S210" s="21" t="s">
        <v>1543</v>
      </c>
      <c r="T210" s="21" t="s">
        <v>1544</v>
      </c>
      <c r="U210" s="23" t="s">
        <v>1531</v>
      </c>
      <c r="V210" s="21" t="s">
        <v>1532</v>
      </c>
      <c r="W210" s="23" t="s">
        <v>1545</v>
      </c>
      <c r="X210" s="29" t="s">
        <v>1535</v>
      </c>
      <c r="Y210" s="21" t="s">
        <v>1537</v>
      </c>
      <c r="Z210" s="21"/>
      <c r="AA210" s="27">
        <v>5</v>
      </c>
      <c r="AB210" s="44" t="str">
        <f t="shared" si="23"/>
        <v>年間</v>
      </c>
      <c r="AC210" s="42"/>
      <c r="AD210" s="21">
        <v>1</v>
      </c>
      <c r="AE210" s="23">
        <v>108000</v>
      </c>
      <c r="AF210" s="24">
        <f t="shared" si="24"/>
        <v>108000</v>
      </c>
      <c r="AG210" s="25">
        <v>44276</v>
      </c>
      <c r="AH210" s="37">
        <v>44281</v>
      </c>
      <c r="AI210" s="26" t="str">
        <f t="shared" si="25"/>
        <v>～</v>
      </c>
      <c r="AJ210" s="38">
        <f t="shared" si="26"/>
        <v>46106</v>
      </c>
      <c r="AK210" s="21" t="s">
        <v>107</v>
      </c>
      <c r="AL210" s="21" t="s">
        <v>1573</v>
      </c>
      <c r="AM210" s="28">
        <v>44281</v>
      </c>
      <c r="AN210" s="21" t="s">
        <v>1552</v>
      </c>
      <c r="AO210" s="28">
        <v>44277</v>
      </c>
      <c r="AP210" s="23" t="s">
        <v>1546</v>
      </c>
      <c r="AQ210" s="40">
        <f t="shared" si="27"/>
        <v>45195</v>
      </c>
    </row>
    <row r="211" spans="1:43" ht="24.75" customHeight="1" x14ac:dyDescent="0.15">
      <c r="A211" s="45">
        <v>208</v>
      </c>
      <c r="B211" s="21" t="s">
        <v>1526</v>
      </c>
      <c r="C211" s="22" t="s">
        <v>1527</v>
      </c>
      <c r="D211" s="21" t="s">
        <v>1528</v>
      </c>
      <c r="E211" s="21" t="s">
        <v>1529</v>
      </c>
      <c r="F211" s="22" t="s">
        <v>1530</v>
      </c>
      <c r="G211" s="23" t="s">
        <v>1531</v>
      </c>
      <c r="H211" s="21" t="s">
        <v>1532</v>
      </c>
      <c r="I211" s="21" t="s">
        <v>1533</v>
      </c>
      <c r="J211" s="23" t="s">
        <v>1534</v>
      </c>
      <c r="K211" s="29" t="s">
        <v>1535</v>
      </c>
      <c r="L211" s="29" t="s">
        <v>1536</v>
      </c>
      <c r="M211" s="21" t="s">
        <v>1538</v>
      </c>
      <c r="N211" s="21"/>
      <c r="O211" s="23" t="s">
        <v>1539</v>
      </c>
      <c r="P211" s="21" t="s">
        <v>1540</v>
      </c>
      <c r="Q211" s="23" t="s">
        <v>1541</v>
      </c>
      <c r="R211" s="29" t="s">
        <v>1542</v>
      </c>
      <c r="S211" s="21" t="s">
        <v>1543</v>
      </c>
      <c r="T211" s="21" t="s">
        <v>1544</v>
      </c>
      <c r="U211" s="23" t="s">
        <v>1531</v>
      </c>
      <c r="V211" s="21" t="s">
        <v>1532</v>
      </c>
      <c r="W211" s="23" t="s">
        <v>1545</v>
      </c>
      <c r="X211" s="29" t="s">
        <v>1535</v>
      </c>
      <c r="Y211" s="21" t="s">
        <v>1537</v>
      </c>
      <c r="Z211" s="21"/>
      <c r="AA211" s="27">
        <v>5</v>
      </c>
      <c r="AB211" s="44" t="str">
        <f t="shared" si="23"/>
        <v>年間</v>
      </c>
      <c r="AC211" s="42"/>
      <c r="AD211" s="21">
        <v>1</v>
      </c>
      <c r="AE211" s="23">
        <v>96600</v>
      </c>
      <c r="AF211" s="24">
        <f t="shared" si="24"/>
        <v>96600</v>
      </c>
      <c r="AG211" s="25">
        <v>44276</v>
      </c>
      <c r="AH211" s="37">
        <v>44281</v>
      </c>
      <c r="AI211" s="26" t="str">
        <f t="shared" si="25"/>
        <v>～</v>
      </c>
      <c r="AJ211" s="38">
        <f t="shared" si="26"/>
        <v>46106</v>
      </c>
      <c r="AK211" s="21" t="s">
        <v>1551</v>
      </c>
      <c r="AL211" s="21" t="s">
        <v>1574</v>
      </c>
      <c r="AM211" s="28">
        <v>44281</v>
      </c>
      <c r="AN211" s="21" t="s">
        <v>1552</v>
      </c>
      <c r="AO211" s="28">
        <v>44277</v>
      </c>
      <c r="AP211" s="23" t="s">
        <v>1546</v>
      </c>
      <c r="AQ211" s="40">
        <f t="shared" si="27"/>
        <v>45195</v>
      </c>
    </row>
    <row r="212" spans="1:43" ht="24.75" customHeight="1" x14ac:dyDescent="0.15">
      <c r="A212" s="45">
        <v>209</v>
      </c>
      <c r="B212" s="21" t="s">
        <v>1575</v>
      </c>
      <c r="C212" s="22" t="s">
        <v>1576</v>
      </c>
      <c r="D212" s="21" t="s">
        <v>1577</v>
      </c>
      <c r="E212" s="21" t="s">
        <v>123</v>
      </c>
      <c r="F212" s="22" t="s">
        <v>1578</v>
      </c>
      <c r="G212" s="23" t="s">
        <v>1579</v>
      </c>
      <c r="H212" s="21" t="s">
        <v>1580</v>
      </c>
      <c r="I212" s="21" t="s">
        <v>1582</v>
      </c>
      <c r="J212" s="23" t="s">
        <v>1581</v>
      </c>
      <c r="K212" s="29" t="s">
        <v>1583</v>
      </c>
      <c r="L212" s="29" t="s">
        <v>1584</v>
      </c>
      <c r="M212" s="21" t="s">
        <v>1585</v>
      </c>
      <c r="N212" s="21" t="s">
        <v>1586</v>
      </c>
      <c r="O212" s="23" t="s">
        <v>1587</v>
      </c>
      <c r="P212" s="21" t="s">
        <v>1588</v>
      </c>
      <c r="Q212" s="23" t="s">
        <v>1589</v>
      </c>
      <c r="R212" s="29" t="s">
        <v>1590</v>
      </c>
      <c r="S212" s="21" t="s">
        <v>1591</v>
      </c>
      <c r="T212" s="21" t="s">
        <v>1592</v>
      </c>
      <c r="U212" s="23" t="s">
        <v>1579</v>
      </c>
      <c r="V212" s="21" t="s">
        <v>1580</v>
      </c>
      <c r="W212" s="23" t="s">
        <v>1593</v>
      </c>
      <c r="X212" s="29" t="s">
        <v>1583</v>
      </c>
      <c r="Y212" s="21" t="s">
        <v>1585</v>
      </c>
      <c r="Z212" s="21"/>
      <c r="AA212" s="27">
        <v>3</v>
      </c>
      <c r="AB212" s="44" t="str">
        <f t="shared" si="23"/>
        <v>年間</v>
      </c>
      <c r="AC212" s="42"/>
      <c r="AD212" s="21">
        <v>1</v>
      </c>
      <c r="AE212" s="23">
        <v>8820</v>
      </c>
      <c r="AF212" s="24">
        <f t="shared" si="24"/>
        <v>8820</v>
      </c>
      <c r="AG212" s="25">
        <v>44276</v>
      </c>
      <c r="AH212" s="37">
        <v>44287</v>
      </c>
      <c r="AI212" s="26" t="str">
        <f t="shared" si="25"/>
        <v>～</v>
      </c>
      <c r="AJ212" s="38">
        <f t="shared" si="26"/>
        <v>45382</v>
      </c>
      <c r="AK212" s="21" t="s">
        <v>1596</v>
      </c>
      <c r="AL212" s="21" t="s">
        <v>1594</v>
      </c>
      <c r="AM212" s="28">
        <v>44287</v>
      </c>
      <c r="AN212" s="21"/>
      <c r="AO212" s="28">
        <v>44298</v>
      </c>
      <c r="AP212" s="23" t="s">
        <v>1595</v>
      </c>
      <c r="AQ212" s="40" t="str">
        <f t="shared" si="27"/>
        <v/>
      </c>
    </row>
    <row r="213" spans="1:43" ht="24.75" customHeight="1" x14ac:dyDescent="0.15">
      <c r="A213" s="45">
        <v>210</v>
      </c>
      <c r="B213" s="21" t="s">
        <v>1575</v>
      </c>
      <c r="C213" s="22" t="s">
        <v>1576</v>
      </c>
      <c r="D213" s="21" t="s">
        <v>1577</v>
      </c>
      <c r="E213" s="21" t="s">
        <v>123</v>
      </c>
      <c r="F213" s="22" t="s">
        <v>1578</v>
      </c>
      <c r="G213" s="23" t="s">
        <v>1579</v>
      </c>
      <c r="H213" s="21" t="s">
        <v>1580</v>
      </c>
      <c r="I213" s="21" t="s">
        <v>1582</v>
      </c>
      <c r="J213" s="23" t="s">
        <v>1581</v>
      </c>
      <c r="K213" s="29" t="s">
        <v>1583</v>
      </c>
      <c r="L213" s="29" t="s">
        <v>1584</v>
      </c>
      <c r="M213" s="21" t="s">
        <v>1585</v>
      </c>
      <c r="N213" s="21" t="s">
        <v>1586</v>
      </c>
      <c r="O213" s="23" t="s">
        <v>1587</v>
      </c>
      <c r="P213" s="21" t="s">
        <v>1588</v>
      </c>
      <c r="Q213" s="23" t="s">
        <v>1589</v>
      </c>
      <c r="R213" s="29" t="s">
        <v>1590</v>
      </c>
      <c r="S213" s="21" t="s">
        <v>1591</v>
      </c>
      <c r="T213" s="21" t="s">
        <v>1592</v>
      </c>
      <c r="U213" s="23" t="s">
        <v>1579</v>
      </c>
      <c r="V213" s="21" t="s">
        <v>1580</v>
      </c>
      <c r="W213" s="23" t="s">
        <v>1593</v>
      </c>
      <c r="X213" s="29" t="s">
        <v>1583</v>
      </c>
      <c r="Y213" s="21" t="s">
        <v>1585</v>
      </c>
      <c r="Z213" s="21"/>
      <c r="AA213" s="27">
        <v>3</v>
      </c>
      <c r="AB213" s="44" t="str">
        <f t="shared" si="23"/>
        <v>年間</v>
      </c>
      <c r="AC213" s="42"/>
      <c r="AD213" s="21">
        <v>1</v>
      </c>
      <c r="AE213" s="23">
        <v>65880</v>
      </c>
      <c r="AF213" s="24">
        <f t="shared" si="24"/>
        <v>65880</v>
      </c>
      <c r="AG213" s="25">
        <v>44276</v>
      </c>
      <c r="AH213" s="37">
        <v>44287</v>
      </c>
      <c r="AI213" s="26" t="str">
        <f t="shared" si="25"/>
        <v>～</v>
      </c>
      <c r="AJ213" s="38">
        <f t="shared" si="26"/>
        <v>45382</v>
      </c>
      <c r="AK213" s="21" t="s">
        <v>1597</v>
      </c>
      <c r="AL213" s="21" t="s">
        <v>1661</v>
      </c>
      <c r="AM213" s="28">
        <v>44287</v>
      </c>
      <c r="AN213" s="21"/>
      <c r="AO213" s="28">
        <v>44298</v>
      </c>
      <c r="AP213" s="23" t="s">
        <v>1595</v>
      </c>
      <c r="AQ213" s="40" t="str">
        <f t="shared" si="27"/>
        <v/>
      </c>
    </row>
    <row r="214" spans="1:43" ht="24.75" customHeight="1" x14ac:dyDescent="0.15">
      <c r="A214" s="45">
        <v>211</v>
      </c>
      <c r="B214" s="21" t="s">
        <v>1619</v>
      </c>
      <c r="C214" s="22" t="s">
        <v>1620</v>
      </c>
      <c r="D214" s="21" t="s">
        <v>1621</v>
      </c>
      <c r="E214" s="21" t="s">
        <v>123</v>
      </c>
      <c r="F214" s="22" t="s">
        <v>1622</v>
      </c>
      <c r="G214" s="23" t="s">
        <v>1623</v>
      </c>
      <c r="H214" s="21" t="s">
        <v>1624</v>
      </c>
      <c r="I214" s="21" t="s">
        <v>1626</v>
      </c>
      <c r="J214" s="23" t="s">
        <v>1625</v>
      </c>
      <c r="K214" s="29"/>
      <c r="L214" s="29" t="s">
        <v>1627</v>
      </c>
      <c r="M214" s="21" t="s">
        <v>1628</v>
      </c>
      <c r="N214" s="21" t="s">
        <v>1629</v>
      </c>
      <c r="O214" s="23" t="s">
        <v>1630</v>
      </c>
      <c r="P214" s="21" t="s">
        <v>1631</v>
      </c>
      <c r="Q214" s="23" t="s">
        <v>1632</v>
      </c>
      <c r="R214" s="29"/>
      <c r="S214" s="21" t="s">
        <v>1633</v>
      </c>
      <c r="T214" s="21" t="s">
        <v>1634</v>
      </c>
      <c r="U214" s="23" t="s">
        <v>1635</v>
      </c>
      <c r="V214" s="21" t="s">
        <v>1636</v>
      </c>
      <c r="W214" s="23" t="s">
        <v>1637</v>
      </c>
      <c r="X214" s="29"/>
      <c r="Y214" s="21" t="s">
        <v>1628</v>
      </c>
      <c r="Z214" s="21" t="s">
        <v>1629</v>
      </c>
      <c r="AA214" s="27">
        <v>5</v>
      </c>
      <c r="AB214" s="44" t="str">
        <f t="shared" si="23"/>
        <v>年間</v>
      </c>
      <c r="AC214" s="42"/>
      <c r="AD214" s="21">
        <v>1</v>
      </c>
      <c r="AE214" s="23">
        <v>105500</v>
      </c>
      <c r="AF214" s="24">
        <f t="shared" si="24"/>
        <v>105500</v>
      </c>
      <c r="AG214" s="25">
        <v>44276</v>
      </c>
      <c r="AH214" s="37">
        <v>44287</v>
      </c>
      <c r="AI214" s="26" t="str">
        <f t="shared" si="25"/>
        <v>～</v>
      </c>
      <c r="AJ214" s="38">
        <f t="shared" si="26"/>
        <v>46112</v>
      </c>
      <c r="AK214" s="21" t="s">
        <v>1642</v>
      </c>
      <c r="AL214" s="21" t="s">
        <v>1639</v>
      </c>
      <c r="AM214" s="28">
        <v>44287</v>
      </c>
      <c r="AN214" s="21"/>
      <c r="AO214" s="28">
        <v>44298</v>
      </c>
      <c r="AP214" s="23" t="s">
        <v>1638</v>
      </c>
      <c r="AQ214" s="40" t="str">
        <f t="shared" si="27"/>
        <v/>
      </c>
    </row>
    <row r="215" spans="1:43" ht="24.75" customHeight="1" x14ac:dyDescent="0.15">
      <c r="A215" s="45">
        <v>212</v>
      </c>
      <c r="B215" s="21" t="s">
        <v>1619</v>
      </c>
      <c r="C215" s="22" t="s">
        <v>1620</v>
      </c>
      <c r="D215" s="21" t="s">
        <v>1621</v>
      </c>
      <c r="E215" s="21" t="s">
        <v>123</v>
      </c>
      <c r="F215" s="22" t="s">
        <v>1622</v>
      </c>
      <c r="G215" s="23" t="s">
        <v>1623</v>
      </c>
      <c r="H215" s="21" t="s">
        <v>1624</v>
      </c>
      <c r="I215" s="21" t="s">
        <v>1626</v>
      </c>
      <c r="J215" s="23" t="s">
        <v>1625</v>
      </c>
      <c r="K215" s="29"/>
      <c r="L215" s="29" t="s">
        <v>1627</v>
      </c>
      <c r="M215" s="21" t="s">
        <v>1628</v>
      </c>
      <c r="N215" s="21" t="s">
        <v>1629</v>
      </c>
      <c r="O215" s="23" t="s">
        <v>1630</v>
      </c>
      <c r="P215" s="21" t="s">
        <v>1631</v>
      </c>
      <c r="Q215" s="23" t="s">
        <v>1632</v>
      </c>
      <c r="R215" s="29"/>
      <c r="S215" s="21" t="s">
        <v>1633</v>
      </c>
      <c r="T215" s="21" t="s">
        <v>1634</v>
      </c>
      <c r="U215" s="23" t="s">
        <v>1635</v>
      </c>
      <c r="V215" s="21" t="s">
        <v>1636</v>
      </c>
      <c r="W215" s="23" t="s">
        <v>1637</v>
      </c>
      <c r="X215" s="29"/>
      <c r="Y215" s="21" t="s">
        <v>1628</v>
      </c>
      <c r="Z215" s="21" t="s">
        <v>1629</v>
      </c>
      <c r="AA215" s="27">
        <v>5</v>
      </c>
      <c r="AB215" s="44" t="str">
        <f t="shared" si="23"/>
        <v>年間</v>
      </c>
      <c r="AC215" s="42"/>
      <c r="AD215" s="21">
        <v>1</v>
      </c>
      <c r="AE215" s="23">
        <v>105500</v>
      </c>
      <c r="AF215" s="24">
        <f t="shared" si="24"/>
        <v>105500</v>
      </c>
      <c r="AG215" s="25">
        <v>44276</v>
      </c>
      <c r="AH215" s="37">
        <v>44287</v>
      </c>
      <c r="AI215" s="26" t="str">
        <f t="shared" si="25"/>
        <v>～</v>
      </c>
      <c r="AJ215" s="38">
        <f t="shared" si="26"/>
        <v>46112</v>
      </c>
      <c r="AK215" s="21" t="s">
        <v>993</v>
      </c>
      <c r="AL215" s="21" t="s">
        <v>1640</v>
      </c>
      <c r="AM215" s="28">
        <v>44287</v>
      </c>
      <c r="AN215" s="21"/>
      <c r="AO215" s="28">
        <v>44298</v>
      </c>
      <c r="AP215" s="23" t="s">
        <v>1638</v>
      </c>
      <c r="AQ215" s="40" t="str">
        <f t="shared" si="27"/>
        <v/>
      </c>
    </row>
    <row r="216" spans="1:43" ht="24.75" customHeight="1" x14ac:dyDescent="0.15">
      <c r="A216" s="45">
        <v>213</v>
      </c>
      <c r="B216" s="21" t="s">
        <v>1619</v>
      </c>
      <c r="C216" s="22" t="s">
        <v>1620</v>
      </c>
      <c r="D216" s="21" t="s">
        <v>1621</v>
      </c>
      <c r="E216" s="21" t="s">
        <v>123</v>
      </c>
      <c r="F216" s="22" t="s">
        <v>1622</v>
      </c>
      <c r="G216" s="23" t="s">
        <v>1623</v>
      </c>
      <c r="H216" s="21" t="s">
        <v>1624</v>
      </c>
      <c r="I216" s="21" t="s">
        <v>1626</v>
      </c>
      <c r="J216" s="23" t="s">
        <v>1625</v>
      </c>
      <c r="K216" s="29"/>
      <c r="L216" s="29" t="s">
        <v>1627</v>
      </c>
      <c r="M216" s="21" t="s">
        <v>1628</v>
      </c>
      <c r="N216" s="21" t="s">
        <v>1629</v>
      </c>
      <c r="O216" s="23" t="s">
        <v>1630</v>
      </c>
      <c r="P216" s="21" t="s">
        <v>1631</v>
      </c>
      <c r="Q216" s="23" t="s">
        <v>1632</v>
      </c>
      <c r="R216" s="29"/>
      <c r="S216" s="21" t="s">
        <v>1633</v>
      </c>
      <c r="T216" s="21" t="s">
        <v>1634</v>
      </c>
      <c r="U216" s="23" t="s">
        <v>1635</v>
      </c>
      <c r="V216" s="21" t="s">
        <v>1636</v>
      </c>
      <c r="W216" s="23" t="s">
        <v>1637</v>
      </c>
      <c r="X216" s="29"/>
      <c r="Y216" s="21" t="s">
        <v>1628</v>
      </c>
      <c r="Z216" s="21" t="s">
        <v>1629</v>
      </c>
      <c r="AA216" s="27">
        <v>5</v>
      </c>
      <c r="AB216" s="44" t="str">
        <f t="shared" si="23"/>
        <v>年間</v>
      </c>
      <c r="AC216" s="42"/>
      <c r="AD216" s="21">
        <v>1</v>
      </c>
      <c r="AE216" s="23">
        <v>105500</v>
      </c>
      <c r="AF216" s="24">
        <f t="shared" si="24"/>
        <v>105500</v>
      </c>
      <c r="AG216" s="25">
        <v>44276</v>
      </c>
      <c r="AH216" s="37">
        <v>44287</v>
      </c>
      <c r="AI216" s="26" t="str">
        <f t="shared" si="25"/>
        <v>～</v>
      </c>
      <c r="AJ216" s="38">
        <f t="shared" si="26"/>
        <v>46112</v>
      </c>
      <c r="AK216" s="21" t="s">
        <v>993</v>
      </c>
      <c r="AL216" s="21" t="s">
        <v>1641</v>
      </c>
      <c r="AM216" s="28">
        <v>44287</v>
      </c>
      <c r="AN216" s="21"/>
      <c r="AO216" s="28">
        <v>44298</v>
      </c>
      <c r="AP216" s="23" t="s">
        <v>1638</v>
      </c>
      <c r="AQ216" s="40" t="str">
        <f t="shared" si="27"/>
        <v/>
      </c>
    </row>
    <row r="217" spans="1:43" ht="24.75" customHeight="1" x14ac:dyDescent="0.15">
      <c r="A217" s="45">
        <v>214</v>
      </c>
      <c r="B217" s="21" t="s">
        <v>1619</v>
      </c>
      <c r="C217" s="22" t="s">
        <v>1620</v>
      </c>
      <c r="D217" s="21" t="s">
        <v>1621</v>
      </c>
      <c r="E217" s="21" t="s">
        <v>123</v>
      </c>
      <c r="F217" s="22" t="s">
        <v>1622</v>
      </c>
      <c r="G217" s="23" t="s">
        <v>1623</v>
      </c>
      <c r="H217" s="21" t="s">
        <v>1624</v>
      </c>
      <c r="I217" s="21" t="s">
        <v>1626</v>
      </c>
      <c r="J217" s="23" t="s">
        <v>1625</v>
      </c>
      <c r="K217" s="29"/>
      <c r="L217" s="29" t="s">
        <v>1627</v>
      </c>
      <c r="M217" s="21" t="s">
        <v>1628</v>
      </c>
      <c r="N217" s="21" t="s">
        <v>1629</v>
      </c>
      <c r="O217" s="23" t="s">
        <v>1630</v>
      </c>
      <c r="P217" s="21" t="s">
        <v>1631</v>
      </c>
      <c r="Q217" s="23" t="s">
        <v>1632</v>
      </c>
      <c r="R217" s="29"/>
      <c r="S217" s="21" t="s">
        <v>1633</v>
      </c>
      <c r="T217" s="21" t="s">
        <v>1634</v>
      </c>
      <c r="U217" s="23" t="s">
        <v>1635</v>
      </c>
      <c r="V217" s="21" t="s">
        <v>1636</v>
      </c>
      <c r="W217" s="23" t="s">
        <v>1637</v>
      </c>
      <c r="X217" s="29"/>
      <c r="Y217" s="21" t="s">
        <v>1628</v>
      </c>
      <c r="Z217" s="21" t="s">
        <v>1629</v>
      </c>
      <c r="AA217" s="27">
        <v>5</v>
      </c>
      <c r="AB217" s="44" t="str">
        <f t="shared" si="23"/>
        <v>年間</v>
      </c>
      <c r="AC217" s="42"/>
      <c r="AD217" s="21">
        <v>1</v>
      </c>
      <c r="AE217" s="23">
        <v>96600</v>
      </c>
      <c r="AF217" s="24">
        <f t="shared" si="24"/>
        <v>96600</v>
      </c>
      <c r="AG217" s="25">
        <v>44276</v>
      </c>
      <c r="AH217" s="37">
        <v>44287</v>
      </c>
      <c r="AI217" s="26" t="str">
        <f t="shared" si="25"/>
        <v>～</v>
      </c>
      <c r="AJ217" s="38">
        <f t="shared" si="26"/>
        <v>46112</v>
      </c>
      <c r="AK217" s="21" t="s">
        <v>1643</v>
      </c>
      <c r="AL217" s="21" t="s">
        <v>1660</v>
      </c>
      <c r="AM217" s="28">
        <v>44287</v>
      </c>
      <c r="AN217" s="21" t="s">
        <v>274</v>
      </c>
      <c r="AO217" s="28">
        <v>44298</v>
      </c>
      <c r="AP217" s="23" t="s">
        <v>1638</v>
      </c>
      <c r="AQ217" s="40">
        <f t="shared" si="27"/>
        <v>45200</v>
      </c>
    </row>
    <row r="218" spans="1:43" ht="24.75" customHeight="1" x14ac:dyDescent="0.15">
      <c r="B218" s="21"/>
      <c r="C218" s="22"/>
      <c r="D218" s="21"/>
      <c r="E218" s="21"/>
      <c r="F218" s="22"/>
      <c r="G218" s="23"/>
      <c r="H218" s="21"/>
      <c r="I218" s="21"/>
      <c r="J218" s="23"/>
      <c r="K218" s="29"/>
      <c r="L218" s="29"/>
      <c r="M218" s="21"/>
      <c r="N218" s="21"/>
      <c r="O218" s="23"/>
      <c r="P218" s="21"/>
      <c r="Q218" s="23"/>
      <c r="R218" s="29"/>
      <c r="S218" s="21"/>
      <c r="T218" s="21"/>
      <c r="U218" s="23"/>
      <c r="V218" s="21"/>
      <c r="W218" s="23"/>
      <c r="X218" s="29"/>
      <c r="Y218" s="21"/>
      <c r="Z218" s="21"/>
      <c r="AA218" s="27"/>
      <c r="AB218" s="44" t="str">
        <f t="shared" ref="AB218" si="28">IF(ISBLANK($AA218),"","年間")</f>
        <v/>
      </c>
      <c r="AC218" s="42"/>
      <c r="AD218" s="21"/>
      <c r="AE218" s="23"/>
      <c r="AF218" s="24" t="str">
        <f t="shared" ref="AF218" si="29">IF(ISBLANK($AE218),"",$AE218*$AD218)</f>
        <v/>
      </c>
      <c r="AG218" s="25"/>
      <c r="AH218" s="37"/>
      <c r="AI218" s="26" t="str">
        <f t="shared" ref="AI218" si="30">IF(ISBLANK($AH218),"","～")</f>
        <v/>
      </c>
      <c r="AJ218" s="38" t="str">
        <f t="shared" ref="AJ218" si="31">IF(ISBLANK($AH218),"",DATE(YEAR($AH218)+$AA218,MONTH($AH218),DAY($AH218)-1))</f>
        <v/>
      </c>
      <c r="AK218" s="21"/>
      <c r="AL218" s="21"/>
      <c r="AM218" s="28"/>
      <c r="AN218" s="21"/>
      <c r="AO218" s="28"/>
      <c r="AP218" s="23"/>
      <c r="AQ218" s="40" t="str">
        <f t="shared" ref="AQ218" si="32">IF(COUNTIF($AN218,"*消耗部品交換対象*"),IF(ISBLANK($AH218),"契約期間 未入力",EDATE($AH218,35)),"")</f>
        <v/>
      </c>
    </row>
    <row r="219" spans="1:43" ht="24.75" customHeight="1" x14ac:dyDescent="0.15">
      <c r="B219" t="s">
        <v>49</v>
      </c>
      <c r="C219" t="s">
        <v>48</v>
      </c>
      <c r="D219" t="s">
        <v>48</v>
      </c>
      <c r="E219" t="s">
        <v>48</v>
      </c>
      <c r="F219" s="30" t="s">
        <v>48</v>
      </c>
      <c r="G219" t="s">
        <v>48</v>
      </c>
      <c r="H219" t="s">
        <v>48</v>
      </c>
      <c r="I219" s="12" t="s">
        <v>48</v>
      </c>
      <c r="J219" t="s">
        <v>48</v>
      </c>
      <c r="K219" t="s">
        <v>48</v>
      </c>
      <c r="L219" t="s">
        <v>48</v>
      </c>
      <c r="M219" t="s">
        <v>48</v>
      </c>
      <c r="N219" t="s">
        <v>48</v>
      </c>
      <c r="O219" t="s">
        <v>48</v>
      </c>
      <c r="P219" t="s">
        <v>48</v>
      </c>
      <c r="Q219" t="s">
        <v>48</v>
      </c>
      <c r="R219" t="s">
        <v>48</v>
      </c>
      <c r="S219" t="s">
        <v>48</v>
      </c>
      <c r="T219" t="s">
        <v>48</v>
      </c>
      <c r="U219" t="s">
        <v>48</v>
      </c>
      <c r="V219" t="s">
        <v>48</v>
      </c>
      <c r="W219" t="s">
        <v>48</v>
      </c>
      <c r="X219" t="s">
        <v>48</v>
      </c>
      <c r="Y219" t="s">
        <v>48</v>
      </c>
      <c r="Z219" t="s">
        <v>48</v>
      </c>
      <c r="AA219" t="s">
        <v>48</v>
      </c>
      <c r="AB219" t="s">
        <v>48</v>
      </c>
      <c r="AC219" t="s">
        <v>48</v>
      </c>
      <c r="AD219" s="3">
        <f>SUM(AD4:AD218)</f>
        <v>214</v>
      </c>
      <c r="AF219" s="3">
        <f>SUBTOTAL(9,AF4:AF218)</f>
        <v>11484240</v>
      </c>
      <c r="AG219" t="s">
        <v>48</v>
      </c>
      <c r="AH219" t="s">
        <v>48</v>
      </c>
      <c r="AI219" t="s">
        <v>48</v>
      </c>
      <c r="AJ219" t="s">
        <v>48</v>
      </c>
      <c r="AK219" s="4" t="s">
        <v>48</v>
      </c>
      <c r="AL219" s="5" t="s">
        <v>48</v>
      </c>
      <c r="AM219" t="s">
        <v>48</v>
      </c>
      <c r="AN219" t="s">
        <v>48</v>
      </c>
      <c r="AO219" s="6" t="s">
        <v>48</v>
      </c>
      <c r="AP219" t="s">
        <v>48</v>
      </c>
      <c r="AQ219" s="39" t="s">
        <v>48</v>
      </c>
    </row>
    <row r="852" spans="1:44" s="58" customFormat="1" ht="24.75" customHeight="1" x14ac:dyDescent="0.15">
      <c r="A852" s="45"/>
      <c r="B852"/>
      <c r="C852"/>
      <c r="D852"/>
      <c r="E852"/>
      <c r="F852" s="30"/>
      <c r="G852"/>
      <c r="H852"/>
      <c r="I852" s="1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 s="3"/>
      <c r="AE852" s="3"/>
      <c r="AF852" s="3"/>
      <c r="AG852"/>
      <c r="AH852"/>
      <c r="AI852"/>
      <c r="AJ852"/>
      <c r="AK852" s="4"/>
      <c r="AL852" s="5"/>
      <c r="AM852"/>
      <c r="AN852"/>
      <c r="AO852" s="6"/>
      <c r="AP852"/>
      <c r="AQ852" s="39"/>
      <c r="AR852"/>
    </row>
    <row r="853" spans="1:44" s="58" customFormat="1" ht="24.75" customHeight="1" x14ac:dyDescent="0.15">
      <c r="A853" s="45"/>
      <c r="B853"/>
      <c r="C853"/>
      <c r="D853"/>
      <c r="E853"/>
      <c r="F853" s="30"/>
      <c r="G853"/>
      <c r="H853"/>
      <c r="I853" s="12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 s="3"/>
      <c r="AE853" s="3"/>
      <c r="AF853" s="3"/>
      <c r="AG853"/>
      <c r="AH853"/>
      <c r="AI853"/>
      <c r="AJ853"/>
      <c r="AK853" s="4"/>
      <c r="AL853" s="5"/>
      <c r="AM853"/>
      <c r="AN853"/>
      <c r="AO853" s="6"/>
      <c r="AP853"/>
      <c r="AQ853" s="39"/>
      <c r="AR853"/>
    </row>
    <row r="854" spans="1:44" s="58" customFormat="1" ht="24.75" customHeight="1" x14ac:dyDescent="0.15">
      <c r="A854" s="45"/>
      <c r="B854"/>
      <c r="C854"/>
      <c r="D854"/>
      <c r="E854"/>
      <c r="F854" s="30"/>
      <c r="G854"/>
      <c r="H854"/>
      <c r="I854" s="12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 s="3"/>
      <c r="AE854" s="3"/>
      <c r="AF854" s="3"/>
      <c r="AG854"/>
      <c r="AH854"/>
      <c r="AI854"/>
      <c r="AJ854"/>
      <c r="AK854" s="4"/>
      <c r="AL854" s="5"/>
      <c r="AM854"/>
      <c r="AN854"/>
      <c r="AO854" s="6"/>
      <c r="AP854"/>
      <c r="AQ854" s="39"/>
      <c r="AR854"/>
    </row>
    <row r="855" spans="1:44" s="58" customFormat="1" ht="24.75" customHeight="1" x14ac:dyDescent="0.15">
      <c r="A855" s="45"/>
      <c r="B855"/>
      <c r="C855"/>
      <c r="D855"/>
      <c r="E855"/>
      <c r="F855" s="30"/>
      <c r="G855"/>
      <c r="H855"/>
      <c r="I855" s="12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 s="3"/>
      <c r="AE855" s="3"/>
      <c r="AF855" s="3"/>
      <c r="AG855"/>
      <c r="AH855"/>
      <c r="AI855"/>
      <c r="AJ855"/>
      <c r="AK855" s="4"/>
      <c r="AL855" s="5"/>
      <c r="AM855"/>
      <c r="AN855"/>
      <c r="AO855" s="6"/>
      <c r="AP855"/>
      <c r="AQ855" s="39"/>
      <c r="AR855"/>
    </row>
    <row r="856" spans="1:44" s="58" customFormat="1" ht="24.75" customHeight="1" x14ac:dyDescent="0.15">
      <c r="A856" s="45"/>
      <c r="B856"/>
      <c r="C856"/>
      <c r="D856"/>
      <c r="E856"/>
      <c r="F856" s="30"/>
      <c r="G856"/>
      <c r="H856"/>
      <c r="I856" s="12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 s="3"/>
      <c r="AE856" s="3"/>
      <c r="AF856" s="3"/>
      <c r="AG856"/>
      <c r="AH856"/>
      <c r="AI856"/>
      <c r="AJ856"/>
      <c r="AK856" s="4"/>
      <c r="AL856" s="5"/>
      <c r="AM856"/>
      <c r="AN856"/>
      <c r="AO856" s="6"/>
      <c r="AP856"/>
      <c r="AQ856" s="39"/>
      <c r="AR856"/>
    </row>
    <row r="877" spans="1:44" s="58" customFormat="1" ht="24.75" customHeight="1" x14ac:dyDescent="0.15">
      <c r="A877" s="45"/>
      <c r="B877"/>
      <c r="C877"/>
      <c r="D877"/>
      <c r="E877"/>
      <c r="F877" s="30"/>
      <c r="G877"/>
      <c r="H877"/>
      <c r="I877" s="12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 s="3"/>
      <c r="AE877" s="3"/>
      <c r="AF877" s="3"/>
      <c r="AG877"/>
      <c r="AH877"/>
      <c r="AI877"/>
      <c r="AJ877"/>
      <c r="AK877" s="4"/>
      <c r="AL877" s="5"/>
      <c r="AM877"/>
      <c r="AN877"/>
      <c r="AO877" s="6"/>
      <c r="AP877"/>
      <c r="AQ877" s="39"/>
      <c r="AR877"/>
    </row>
    <row r="878" spans="1:44" s="58" customFormat="1" ht="24.75" customHeight="1" x14ac:dyDescent="0.15">
      <c r="A878" s="45"/>
      <c r="B878"/>
      <c r="C878"/>
      <c r="D878"/>
      <c r="E878"/>
      <c r="F878" s="30"/>
      <c r="G878"/>
      <c r="H878"/>
      <c r="I878" s="12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 s="3"/>
      <c r="AE878" s="3"/>
      <c r="AF878" s="3"/>
      <c r="AG878"/>
      <c r="AH878"/>
      <c r="AI878"/>
      <c r="AJ878"/>
      <c r="AK878" s="4"/>
      <c r="AL878" s="5"/>
      <c r="AM878"/>
      <c r="AN878"/>
      <c r="AO878" s="6"/>
      <c r="AP878"/>
      <c r="AQ878" s="39"/>
      <c r="AR878"/>
    </row>
    <row r="879" spans="1:44" s="58" customFormat="1" ht="24.75" customHeight="1" x14ac:dyDescent="0.15">
      <c r="A879" s="45"/>
      <c r="B879"/>
      <c r="C879"/>
      <c r="D879"/>
      <c r="E879"/>
      <c r="F879" s="30"/>
      <c r="G879"/>
      <c r="H879"/>
      <c r="I879" s="12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 s="3"/>
      <c r="AE879" s="3"/>
      <c r="AF879" s="3"/>
      <c r="AG879"/>
      <c r="AH879"/>
      <c r="AI879"/>
      <c r="AJ879"/>
      <c r="AK879" s="4"/>
      <c r="AL879" s="5"/>
      <c r="AM879"/>
      <c r="AN879"/>
      <c r="AO879" s="6"/>
      <c r="AP879"/>
      <c r="AQ879" s="39"/>
      <c r="AR879"/>
    </row>
    <row r="880" spans="1:44" s="58" customFormat="1" ht="24.75" customHeight="1" x14ac:dyDescent="0.15">
      <c r="A880" s="45"/>
      <c r="B880"/>
      <c r="C880"/>
      <c r="D880"/>
      <c r="E880"/>
      <c r="F880" s="30"/>
      <c r="G880"/>
      <c r="H880"/>
      <c r="I880" s="12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 s="3"/>
      <c r="AE880" s="3"/>
      <c r="AF880" s="3"/>
      <c r="AG880"/>
      <c r="AH880"/>
      <c r="AI880"/>
      <c r="AJ880"/>
      <c r="AK880" s="4"/>
      <c r="AL880" s="5"/>
      <c r="AM880"/>
      <c r="AN880"/>
      <c r="AO880" s="6"/>
      <c r="AP880"/>
      <c r="AQ880" s="39"/>
      <c r="AR880"/>
    </row>
    <row r="881" spans="1:44" s="58" customFormat="1" ht="24.75" customHeight="1" x14ac:dyDescent="0.15">
      <c r="A881" s="45"/>
      <c r="B881"/>
      <c r="C881"/>
      <c r="D881"/>
      <c r="E881"/>
      <c r="F881" s="30"/>
      <c r="G881"/>
      <c r="H881"/>
      <c r="I881" s="12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 s="3"/>
      <c r="AE881" s="3"/>
      <c r="AF881" s="3"/>
      <c r="AG881"/>
      <c r="AH881"/>
      <c r="AI881"/>
      <c r="AJ881"/>
      <c r="AK881" s="4"/>
      <c r="AL881" s="5"/>
      <c r="AM881"/>
      <c r="AN881"/>
      <c r="AO881" s="6"/>
      <c r="AP881"/>
      <c r="AQ881" s="39"/>
      <c r="AR881"/>
    </row>
    <row r="882" spans="1:44" s="58" customFormat="1" ht="24.75" customHeight="1" x14ac:dyDescent="0.15">
      <c r="A882" s="45"/>
      <c r="B882"/>
      <c r="C882"/>
      <c r="D882"/>
      <c r="E882"/>
      <c r="F882" s="30"/>
      <c r="G882"/>
      <c r="H882"/>
      <c r="I882" s="1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 s="3"/>
      <c r="AE882" s="3"/>
      <c r="AF882" s="3"/>
      <c r="AG882"/>
      <c r="AH882"/>
      <c r="AI882"/>
      <c r="AJ882"/>
      <c r="AK882" s="4"/>
      <c r="AL882" s="5"/>
      <c r="AM882"/>
      <c r="AN882"/>
      <c r="AO882" s="6"/>
      <c r="AP882"/>
      <c r="AQ882" s="39"/>
      <c r="AR882"/>
    </row>
    <row r="883" spans="1:44" s="58" customFormat="1" ht="24.75" customHeight="1" x14ac:dyDescent="0.15">
      <c r="A883" s="45"/>
      <c r="B883"/>
      <c r="C883"/>
      <c r="D883"/>
      <c r="E883"/>
      <c r="F883" s="30"/>
      <c r="G883"/>
      <c r="H883"/>
      <c r="I883" s="12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 s="3"/>
      <c r="AE883" s="3"/>
      <c r="AF883" s="3"/>
      <c r="AG883"/>
      <c r="AH883"/>
      <c r="AI883"/>
      <c r="AJ883"/>
      <c r="AK883" s="4"/>
      <c r="AL883" s="5"/>
      <c r="AM883"/>
      <c r="AN883"/>
      <c r="AO883" s="6"/>
      <c r="AP883"/>
      <c r="AQ883" s="39"/>
      <c r="AR883"/>
    </row>
    <row r="884" spans="1:44" s="58" customFormat="1" ht="24.75" customHeight="1" x14ac:dyDescent="0.15">
      <c r="A884" s="45"/>
      <c r="B884"/>
      <c r="C884"/>
      <c r="D884"/>
      <c r="E884"/>
      <c r="F884" s="30"/>
      <c r="G884"/>
      <c r="H884"/>
      <c r="I884" s="12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 s="3"/>
      <c r="AE884" s="3"/>
      <c r="AF884" s="3"/>
      <c r="AG884"/>
      <c r="AH884"/>
      <c r="AI884"/>
      <c r="AJ884"/>
      <c r="AK884" s="4"/>
      <c r="AL884" s="5"/>
      <c r="AM884"/>
      <c r="AN884"/>
      <c r="AO884" s="6"/>
      <c r="AP884"/>
      <c r="AQ884" s="39"/>
      <c r="AR884"/>
    </row>
    <row r="885" spans="1:44" s="58" customFormat="1" ht="24.75" customHeight="1" x14ac:dyDescent="0.15">
      <c r="A885" s="45"/>
      <c r="B885"/>
      <c r="C885"/>
      <c r="D885"/>
      <c r="E885"/>
      <c r="F885" s="30"/>
      <c r="G885"/>
      <c r="H885"/>
      <c r="I885" s="12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 s="3"/>
      <c r="AE885" s="3"/>
      <c r="AF885" s="3"/>
      <c r="AG885"/>
      <c r="AH885"/>
      <c r="AI885"/>
      <c r="AJ885"/>
      <c r="AK885" s="4"/>
      <c r="AL885" s="5"/>
      <c r="AM885"/>
      <c r="AN885"/>
      <c r="AO885" s="6"/>
      <c r="AP885"/>
      <c r="AQ885" s="39"/>
      <c r="AR885"/>
    </row>
    <row r="886" spans="1:44" s="58" customFormat="1" ht="24.75" customHeight="1" x14ac:dyDescent="0.15">
      <c r="A886" s="45"/>
      <c r="B886"/>
      <c r="C886"/>
      <c r="D886"/>
      <c r="E886"/>
      <c r="F886" s="30"/>
      <c r="G886"/>
      <c r="H886"/>
      <c r="I886" s="12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 s="3"/>
      <c r="AE886" s="3"/>
      <c r="AF886" s="3"/>
      <c r="AG886"/>
      <c r="AH886"/>
      <c r="AI886"/>
      <c r="AJ886"/>
      <c r="AK886" s="4"/>
      <c r="AL886" s="5"/>
      <c r="AM886"/>
      <c r="AN886"/>
      <c r="AO886" s="6"/>
      <c r="AP886"/>
      <c r="AQ886" s="39"/>
      <c r="AR886"/>
    </row>
    <row r="887" spans="1:44" s="58" customFormat="1" ht="24.75" customHeight="1" x14ac:dyDescent="0.15">
      <c r="A887" s="45"/>
      <c r="B887"/>
      <c r="C887"/>
      <c r="D887"/>
      <c r="E887"/>
      <c r="F887" s="30"/>
      <c r="G887"/>
      <c r="H887"/>
      <c r="I887" s="12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 s="3"/>
      <c r="AE887" s="3"/>
      <c r="AF887" s="3"/>
      <c r="AG887"/>
      <c r="AH887"/>
      <c r="AI887"/>
      <c r="AJ887"/>
      <c r="AK887" s="4"/>
      <c r="AL887" s="5"/>
      <c r="AM887"/>
      <c r="AN887"/>
      <c r="AO887" s="6"/>
      <c r="AP887"/>
      <c r="AQ887" s="39"/>
      <c r="AR887"/>
    </row>
    <row r="888" spans="1:44" s="58" customFormat="1" ht="24.75" customHeight="1" x14ac:dyDescent="0.15">
      <c r="A888" s="45"/>
      <c r="B888"/>
      <c r="C888"/>
      <c r="D888"/>
      <c r="E888"/>
      <c r="F888" s="30"/>
      <c r="G888"/>
      <c r="H888"/>
      <c r="I888" s="12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 s="3"/>
      <c r="AE888" s="3"/>
      <c r="AF888" s="3"/>
      <c r="AG888"/>
      <c r="AH888"/>
      <c r="AI888"/>
      <c r="AJ888"/>
      <c r="AK888" s="4"/>
      <c r="AL888" s="5"/>
      <c r="AM888"/>
      <c r="AN888"/>
      <c r="AO888" s="6"/>
      <c r="AP888"/>
      <c r="AQ888" s="39"/>
      <c r="AR888"/>
    </row>
    <row r="889" spans="1:44" s="58" customFormat="1" ht="24.75" customHeight="1" x14ac:dyDescent="0.15">
      <c r="A889" s="45"/>
      <c r="B889"/>
      <c r="C889"/>
      <c r="D889"/>
      <c r="E889"/>
      <c r="F889" s="30"/>
      <c r="G889"/>
      <c r="H889"/>
      <c r="I889" s="12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 s="3"/>
      <c r="AE889" s="3"/>
      <c r="AF889" s="3"/>
      <c r="AG889"/>
      <c r="AH889"/>
      <c r="AI889"/>
      <c r="AJ889"/>
      <c r="AK889" s="4"/>
      <c r="AL889" s="5"/>
      <c r="AM889"/>
      <c r="AN889"/>
      <c r="AO889" s="6"/>
      <c r="AP889"/>
      <c r="AQ889" s="39"/>
      <c r="AR889"/>
    </row>
    <row r="890" spans="1:44" s="58" customFormat="1" ht="24.75" customHeight="1" x14ac:dyDescent="0.15">
      <c r="A890" s="45"/>
      <c r="B890"/>
      <c r="C890"/>
      <c r="D890"/>
      <c r="E890"/>
      <c r="F890" s="30"/>
      <c r="G890"/>
      <c r="H890"/>
      <c r="I890" s="12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 s="3"/>
      <c r="AE890" s="3"/>
      <c r="AF890" s="3"/>
      <c r="AG890"/>
      <c r="AH890"/>
      <c r="AI890"/>
      <c r="AJ890"/>
      <c r="AK890" s="4"/>
      <c r="AL890" s="5"/>
      <c r="AM890"/>
      <c r="AN890"/>
      <c r="AO890" s="6"/>
      <c r="AP890"/>
      <c r="AQ890" s="39"/>
      <c r="AR890"/>
    </row>
    <row r="891" spans="1:44" s="58" customFormat="1" ht="24.75" customHeight="1" x14ac:dyDescent="0.15">
      <c r="A891" s="45"/>
      <c r="B891"/>
      <c r="C891"/>
      <c r="D891"/>
      <c r="E891"/>
      <c r="F891" s="30"/>
      <c r="G891"/>
      <c r="H891"/>
      <c r="I891" s="12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 s="3"/>
      <c r="AE891" s="3"/>
      <c r="AF891" s="3"/>
      <c r="AG891"/>
      <c r="AH891"/>
      <c r="AI891"/>
      <c r="AJ891"/>
      <c r="AK891" s="4"/>
      <c r="AL891" s="5"/>
      <c r="AM891"/>
      <c r="AN891"/>
      <c r="AO891" s="6"/>
      <c r="AP891"/>
      <c r="AQ891" s="39"/>
      <c r="AR891"/>
    </row>
    <row r="892" spans="1:44" s="58" customFormat="1" ht="24.75" customHeight="1" x14ac:dyDescent="0.15">
      <c r="A892" s="45"/>
      <c r="B892"/>
      <c r="C892"/>
      <c r="D892"/>
      <c r="E892"/>
      <c r="F892" s="30"/>
      <c r="G892"/>
      <c r="H892"/>
      <c r="I892" s="1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 s="3"/>
      <c r="AE892" s="3"/>
      <c r="AF892" s="3"/>
      <c r="AG892"/>
      <c r="AH892"/>
      <c r="AI892"/>
      <c r="AJ892"/>
      <c r="AK892" s="4"/>
      <c r="AL892" s="5"/>
      <c r="AM892"/>
      <c r="AN892"/>
      <c r="AO892" s="6"/>
      <c r="AP892"/>
      <c r="AQ892" s="39"/>
      <c r="AR892"/>
    </row>
    <row r="893" spans="1:44" s="58" customFormat="1" ht="24.75" customHeight="1" x14ac:dyDescent="0.15">
      <c r="A893" s="45"/>
      <c r="B893"/>
      <c r="C893"/>
      <c r="D893"/>
      <c r="E893"/>
      <c r="F893" s="30"/>
      <c r="G893"/>
      <c r="H893"/>
      <c r="I893" s="12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 s="3"/>
      <c r="AE893" s="3"/>
      <c r="AF893" s="3"/>
      <c r="AG893"/>
      <c r="AH893"/>
      <c r="AI893"/>
      <c r="AJ893"/>
      <c r="AK893" s="4"/>
      <c r="AL893" s="5"/>
      <c r="AM893"/>
      <c r="AN893"/>
      <c r="AO893" s="6"/>
      <c r="AP893"/>
      <c r="AQ893" s="39"/>
      <c r="AR893"/>
    </row>
    <row r="894" spans="1:44" s="58" customFormat="1" ht="24.75" customHeight="1" x14ac:dyDescent="0.15">
      <c r="A894" s="45"/>
      <c r="B894"/>
      <c r="C894"/>
      <c r="D894"/>
      <c r="E894"/>
      <c r="F894" s="30"/>
      <c r="G894"/>
      <c r="H894"/>
      <c r="I894" s="12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 s="3"/>
      <c r="AE894" s="3"/>
      <c r="AF894" s="3"/>
      <c r="AG894"/>
      <c r="AH894"/>
      <c r="AI894"/>
      <c r="AJ894"/>
      <c r="AK894" s="4"/>
      <c r="AL894" s="5"/>
      <c r="AM894"/>
      <c r="AN894"/>
      <c r="AO894" s="6"/>
      <c r="AP894"/>
      <c r="AQ894" s="39"/>
      <c r="AR894"/>
    </row>
    <row r="895" spans="1:44" s="58" customFormat="1" ht="24.75" customHeight="1" x14ac:dyDescent="0.15">
      <c r="A895" s="45"/>
      <c r="B895"/>
      <c r="C895"/>
      <c r="D895"/>
      <c r="E895"/>
      <c r="F895" s="30"/>
      <c r="G895"/>
      <c r="H895"/>
      <c r="I895" s="12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 s="3"/>
      <c r="AE895" s="3"/>
      <c r="AF895" s="3"/>
      <c r="AG895"/>
      <c r="AH895"/>
      <c r="AI895"/>
      <c r="AJ895"/>
      <c r="AK895" s="4"/>
      <c r="AL895" s="5"/>
      <c r="AM895"/>
      <c r="AN895"/>
      <c r="AO895" s="6"/>
      <c r="AP895"/>
      <c r="AQ895" s="39"/>
      <c r="AR895"/>
    </row>
    <row r="896" spans="1:44" s="58" customFormat="1" ht="24.75" customHeight="1" x14ac:dyDescent="0.15">
      <c r="A896" s="45"/>
      <c r="B896"/>
      <c r="C896"/>
      <c r="D896"/>
      <c r="E896"/>
      <c r="F896" s="30"/>
      <c r="G896"/>
      <c r="H896"/>
      <c r="I896" s="12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 s="3"/>
      <c r="AE896" s="3"/>
      <c r="AF896" s="3"/>
      <c r="AG896"/>
      <c r="AH896"/>
      <c r="AI896"/>
      <c r="AJ896"/>
      <c r="AK896" s="4"/>
      <c r="AL896" s="5"/>
      <c r="AM896"/>
      <c r="AN896"/>
      <c r="AO896" s="6"/>
      <c r="AP896"/>
      <c r="AQ896" s="39"/>
      <c r="AR896"/>
    </row>
    <row r="897" spans="1:44" s="58" customFormat="1" ht="24.75" customHeight="1" x14ac:dyDescent="0.15">
      <c r="A897" s="45"/>
      <c r="B897"/>
      <c r="C897"/>
      <c r="D897"/>
      <c r="E897"/>
      <c r="F897" s="30"/>
      <c r="G897"/>
      <c r="H897"/>
      <c r="I897" s="12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 s="3"/>
      <c r="AE897" s="3"/>
      <c r="AF897" s="3"/>
      <c r="AG897"/>
      <c r="AH897"/>
      <c r="AI897"/>
      <c r="AJ897"/>
      <c r="AK897" s="4"/>
      <c r="AL897" s="5"/>
      <c r="AM897"/>
      <c r="AN897"/>
      <c r="AO897" s="6"/>
      <c r="AP897"/>
      <c r="AQ897" s="39"/>
      <c r="AR897"/>
    </row>
    <row r="898" spans="1:44" s="58" customFormat="1" ht="24.75" customHeight="1" x14ac:dyDescent="0.15">
      <c r="A898" s="45"/>
      <c r="B898"/>
      <c r="C898"/>
      <c r="D898"/>
      <c r="E898"/>
      <c r="F898" s="30"/>
      <c r="G898"/>
      <c r="H898"/>
      <c r="I898" s="12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 s="3"/>
      <c r="AE898" s="3"/>
      <c r="AF898" s="3"/>
      <c r="AG898"/>
      <c r="AH898"/>
      <c r="AI898"/>
      <c r="AJ898"/>
      <c r="AK898" s="4"/>
      <c r="AL898" s="5"/>
      <c r="AM898"/>
      <c r="AN898"/>
      <c r="AO898" s="6"/>
      <c r="AP898"/>
      <c r="AQ898" s="39"/>
      <c r="AR898"/>
    </row>
    <row r="899" spans="1:44" s="58" customFormat="1" ht="24.75" customHeight="1" x14ac:dyDescent="0.15">
      <c r="A899" s="45"/>
      <c r="B899"/>
      <c r="C899"/>
      <c r="D899"/>
      <c r="E899"/>
      <c r="F899" s="30"/>
      <c r="G899"/>
      <c r="H899"/>
      <c r="I899" s="12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 s="3"/>
      <c r="AE899" s="3"/>
      <c r="AF899" s="3"/>
      <c r="AG899"/>
      <c r="AH899"/>
      <c r="AI899"/>
      <c r="AJ899"/>
      <c r="AK899" s="4"/>
      <c r="AL899" s="5"/>
      <c r="AM899"/>
      <c r="AN899"/>
      <c r="AO899" s="6"/>
      <c r="AP899"/>
      <c r="AQ899" s="39"/>
      <c r="AR899"/>
    </row>
    <row r="900" spans="1:44" s="58" customFormat="1" ht="24.75" customHeight="1" x14ac:dyDescent="0.15">
      <c r="A900" s="45"/>
      <c r="B900"/>
      <c r="C900"/>
      <c r="D900"/>
      <c r="E900"/>
      <c r="F900" s="30"/>
      <c r="G900"/>
      <c r="H900"/>
      <c r="I900" s="12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 s="3"/>
      <c r="AE900" s="3"/>
      <c r="AF900" s="3"/>
      <c r="AG900"/>
      <c r="AH900"/>
      <c r="AI900"/>
      <c r="AJ900"/>
      <c r="AK900" s="4"/>
      <c r="AL900" s="5"/>
      <c r="AM900"/>
      <c r="AN900"/>
      <c r="AO900" s="6"/>
      <c r="AP900"/>
      <c r="AQ900" s="39"/>
      <c r="AR900"/>
    </row>
    <row r="901" spans="1:44" s="58" customFormat="1" ht="24.75" customHeight="1" x14ac:dyDescent="0.15">
      <c r="A901" s="45"/>
      <c r="B901"/>
      <c r="C901"/>
      <c r="D901"/>
      <c r="E901"/>
      <c r="F901" s="30"/>
      <c r="G901"/>
      <c r="H901"/>
      <c r="I901" s="12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 s="3"/>
      <c r="AE901" s="3"/>
      <c r="AF901" s="3"/>
      <c r="AG901"/>
      <c r="AH901"/>
      <c r="AI901"/>
      <c r="AJ901"/>
      <c r="AK901" s="4"/>
      <c r="AL901" s="5"/>
      <c r="AM901"/>
      <c r="AN901"/>
      <c r="AO901" s="6"/>
      <c r="AP901"/>
      <c r="AQ901" s="39"/>
      <c r="AR901"/>
    </row>
    <row r="902" spans="1:44" s="58" customFormat="1" ht="24.75" customHeight="1" x14ac:dyDescent="0.15">
      <c r="A902" s="45"/>
      <c r="B902"/>
      <c r="C902"/>
      <c r="D902"/>
      <c r="E902"/>
      <c r="F902" s="30"/>
      <c r="G902"/>
      <c r="H902"/>
      <c r="I902" s="1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 s="3"/>
      <c r="AE902" s="3"/>
      <c r="AF902" s="3"/>
      <c r="AG902"/>
      <c r="AH902"/>
      <c r="AI902"/>
      <c r="AJ902"/>
      <c r="AK902" s="4"/>
      <c r="AL902" s="5"/>
      <c r="AM902"/>
      <c r="AN902"/>
      <c r="AO902" s="6"/>
      <c r="AP902"/>
      <c r="AQ902" s="39"/>
      <c r="AR902"/>
    </row>
    <row r="903" spans="1:44" s="58" customFormat="1" ht="24.75" customHeight="1" x14ac:dyDescent="0.15">
      <c r="A903" s="45"/>
      <c r="B903"/>
      <c r="C903"/>
      <c r="D903"/>
      <c r="E903"/>
      <c r="F903" s="30"/>
      <c r="G903"/>
      <c r="H903"/>
      <c r="I903" s="12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 s="3"/>
      <c r="AE903" s="3"/>
      <c r="AF903" s="3"/>
      <c r="AG903"/>
      <c r="AH903"/>
      <c r="AI903"/>
      <c r="AJ903"/>
      <c r="AK903" s="4"/>
      <c r="AL903" s="5"/>
      <c r="AM903"/>
      <c r="AN903"/>
      <c r="AO903" s="6"/>
      <c r="AP903"/>
      <c r="AQ903" s="39"/>
      <c r="AR903"/>
    </row>
    <row r="904" spans="1:44" s="58" customFormat="1" ht="24.75" customHeight="1" x14ac:dyDescent="0.15">
      <c r="A904" s="45"/>
      <c r="B904"/>
      <c r="C904"/>
      <c r="D904"/>
      <c r="E904"/>
      <c r="F904" s="30"/>
      <c r="G904"/>
      <c r="H904"/>
      <c r="I904" s="12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 s="3"/>
      <c r="AE904" s="3"/>
      <c r="AF904" s="3"/>
      <c r="AG904"/>
      <c r="AH904"/>
      <c r="AI904"/>
      <c r="AJ904"/>
      <c r="AK904" s="4"/>
      <c r="AL904" s="5"/>
      <c r="AM904"/>
      <c r="AN904"/>
      <c r="AO904" s="6"/>
      <c r="AP904"/>
      <c r="AQ904" s="39"/>
      <c r="AR904"/>
    </row>
    <row r="905" spans="1:44" s="58" customFormat="1" ht="24.75" customHeight="1" x14ac:dyDescent="0.15">
      <c r="A905" s="45"/>
      <c r="B905"/>
      <c r="C905"/>
      <c r="D905"/>
      <c r="E905"/>
      <c r="F905" s="30"/>
      <c r="G905"/>
      <c r="H905"/>
      <c r="I905" s="12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 s="3"/>
      <c r="AE905" s="3"/>
      <c r="AF905" s="3"/>
      <c r="AG905"/>
      <c r="AH905"/>
      <c r="AI905"/>
      <c r="AJ905"/>
      <c r="AK905" s="4"/>
      <c r="AL905" s="5"/>
      <c r="AM905"/>
      <c r="AN905"/>
      <c r="AO905" s="6"/>
      <c r="AP905"/>
      <c r="AQ905" s="39"/>
      <c r="AR905"/>
    </row>
    <row r="906" spans="1:44" s="58" customFormat="1" ht="24.75" customHeight="1" x14ac:dyDescent="0.15">
      <c r="A906" s="45"/>
      <c r="B906"/>
      <c r="C906"/>
      <c r="D906"/>
      <c r="E906"/>
      <c r="F906" s="30"/>
      <c r="G906"/>
      <c r="H906"/>
      <c r="I906" s="12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 s="3"/>
      <c r="AE906" s="3"/>
      <c r="AF906" s="3"/>
      <c r="AG906"/>
      <c r="AH906"/>
      <c r="AI906"/>
      <c r="AJ906"/>
      <c r="AK906" s="4"/>
      <c r="AL906" s="5"/>
      <c r="AM906"/>
      <c r="AN906"/>
      <c r="AO906" s="6"/>
      <c r="AP906"/>
      <c r="AQ906" s="39"/>
      <c r="AR906"/>
    </row>
    <row r="915" spans="1:44" s="58" customFormat="1" ht="24.75" customHeight="1" x14ac:dyDescent="0.15">
      <c r="A915" s="45"/>
      <c r="B915"/>
      <c r="C915"/>
      <c r="D915"/>
      <c r="E915"/>
      <c r="F915" s="30"/>
      <c r="G915"/>
      <c r="H915"/>
      <c r="I915" s="12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 s="3"/>
      <c r="AE915" s="3"/>
      <c r="AF915" s="3"/>
      <c r="AG915"/>
      <c r="AH915"/>
      <c r="AI915"/>
      <c r="AJ915"/>
      <c r="AK915" s="4"/>
      <c r="AL915" s="5"/>
      <c r="AM915"/>
      <c r="AN915"/>
      <c r="AO915" s="6"/>
      <c r="AP915"/>
      <c r="AQ915" s="39"/>
      <c r="AR915"/>
    </row>
  </sheetData>
  <mergeCells count="9">
    <mergeCell ref="C2:D2"/>
    <mergeCell ref="E2:F2"/>
    <mergeCell ref="O2:T2"/>
    <mergeCell ref="U2:Z2"/>
    <mergeCell ref="AQ2:AQ3"/>
    <mergeCell ref="AP2:AP3"/>
    <mergeCell ref="AH2:AJ2"/>
    <mergeCell ref="AA2:AC2"/>
    <mergeCell ref="G2:N2"/>
  </mergeCells>
  <phoneticPr fontId="5"/>
  <conditionalFormatting sqref="B80:B86">
    <cfRule type="expression" dxfId="26" priority="34">
      <formula>$A81="1"</formula>
    </cfRule>
  </conditionalFormatting>
  <conditionalFormatting sqref="B4:D68 AL4:AL68 B71:D79 AL71:AL106">
    <cfRule type="expression" dxfId="25" priority="2604">
      <formula>$A5="1"</formula>
    </cfRule>
  </conditionalFormatting>
  <conditionalFormatting sqref="B69:D70 AL69:AL70">
    <cfRule type="expression" dxfId="24" priority="41">
      <formula>$A71="1"</formula>
    </cfRule>
  </conditionalFormatting>
  <conditionalFormatting sqref="B87:D106">
    <cfRule type="expression" dxfId="23" priority="25">
      <formula>$A88="1"</formula>
    </cfRule>
  </conditionalFormatting>
  <conditionalFormatting sqref="B102:D217 AL102:AL217">
    <cfRule type="expression" dxfId="22" priority="8">
      <formula>$A98="1"</formula>
    </cfRule>
  </conditionalFormatting>
  <conditionalFormatting sqref="B218:D218 AL218">
    <cfRule type="expression" dxfId="21" priority="3143">
      <formula>#REF!="1"</formula>
    </cfRule>
  </conditionalFormatting>
  <conditionalFormatting sqref="B5:AP106">
    <cfRule type="expression" dxfId="20" priority="21">
      <formula>$C5="センドバックで使用"</formula>
    </cfRule>
  </conditionalFormatting>
  <conditionalFormatting sqref="B107:AP217">
    <cfRule type="expression" dxfId="19" priority="1">
      <formula>$C107="センドバックで使用"</formula>
    </cfRule>
  </conditionalFormatting>
  <conditionalFormatting sqref="B4:AQ4 AQ5:AQ217 B218:AQ218">
    <cfRule type="expression" dxfId="18" priority="2598">
      <formula>$C4="センドバックで使用"</formula>
    </cfRule>
  </conditionalFormatting>
  <conditionalFormatting sqref="C80:D86">
    <cfRule type="expression" dxfId="17" priority="32">
      <formula>$A82="1"</formula>
    </cfRule>
  </conditionalFormatting>
  <dataValidations count="1">
    <dataValidation type="list" allowBlank="1" showInputMessage="1" sqref="C4:C218" xr:uid="{00000000-0002-0000-0000-000000000000}">
      <formula1>$BC$1:$BC$2</formula1>
    </dataValidation>
  </dataValidations>
  <printOptions horizontalCentered="1"/>
  <pageMargins left="0" right="0" top="0.59055118110236227" bottom="0.39370078740157483" header="0.51181102362204722" footer="0.51181102362204722"/>
  <pageSetup paperSize="8" scale="14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4"/>
    <pageSetUpPr fitToPage="1"/>
  </sheetPr>
  <dimension ref="A1:AX91"/>
  <sheetViews>
    <sheetView zoomScaleNormal="100" zoomScaleSheetLayoutView="70" workbookViewId="0">
      <pane xSplit="4" ySplit="3" topLeftCell="G4" activePane="bottomRight" state="frozen"/>
      <selection activeCell="A1991" sqref="A1991"/>
      <selection pane="topRight" activeCell="A1991" sqref="A1991"/>
      <selection pane="bottomLeft" activeCell="A1991" sqref="A1991"/>
      <selection pane="bottomRight" activeCell="A3" sqref="A3"/>
    </sheetView>
  </sheetViews>
  <sheetFormatPr defaultRowHeight="24.75" customHeight="1" x14ac:dyDescent="0.15"/>
  <cols>
    <col min="1" max="1" width="6.125" bestFit="1" customWidth="1"/>
    <col min="2" max="2" width="12.25" customWidth="1"/>
    <col min="3" max="3" width="11.125" customWidth="1"/>
    <col min="4" max="4" width="8" style="30" customWidth="1"/>
    <col min="5" max="5" width="7.125" hidden="1" customWidth="1"/>
    <col min="6" max="6" width="9.125" hidden="1" customWidth="1"/>
    <col min="7" max="7" width="21.375" customWidth="1"/>
    <col min="8" max="8" width="10.75" style="12" bestFit="1" customWidth="1"/>
    <col min="9" max="9" width="7.625" style="12" customWidth="1"/>
    <col min="10" max="10" width="33.125" customWidth="1"/>
    <col min="11" max="11" width="25.5" customWidth="1"/>
    <col min="12" max="12" width="11.5" bestFit="1" customWidth="1"/>
    <col min="13" max="13" width="12.75" customWidth="1"/>
    <col min="14" max="14" width="11.625" customWidth="1"/>
    <col min="15" max="15" width="22.125" customWidth="1"/>
    <col min="16" max="16" width="10.75" style="12" bestFit="1" customWidth="1"/>
    <col min="17" max="17" width="39.25" customWidth="1"/>
    <col min="18" max="18" width="17" customWidth="1"/>
    <col min="19" max="19" width="15.5" style="12" bestFit="1" customWidth="1"/>
    <col min="20" max="20" width="15.5" style="12" customWidth="1"/>
    <col min="21" max="21" width="17.375" customWidth="1"/>
    <col min="22" max="22" width="10.75" style="12" bestFit="1" customWidth="1"/>
    <col min="23" max="23" width="27.125" customWidth="1"/>
    <col min="24" max="24" width="18.5" customWidth="1"/>
    <col min="25" max="25" width="15.5" style="12" bestFit="1" customWidth="1"/>
    <col min="26" max="26" width="12.125" customWidth="1"/>
    <col min="27" max="27" width="5.125" customWidth="1"/>
    <col min="28" max="28" width="5.5" customWidth="1"/>
    <col min="29" max="29" width="8.625" bestFit="1" customWidth="1"/>
    <col min="30" max="30" width="5.875" style="31" bestFit="1" customWidth="1"/>
    <col min="31" max="31" width="8.25" style="31" bestFit="1" customWidth="1"/>
    <col min="32" max="32" width="10.25" style="31" bestFit="1" customWidth="1"/>
    <col min="33" max="33" width="11.25" style="39" customWidth="1"/>
    <col min="34" max="34" width="11.5" style="12" customWidth="1"/>
    <col min="35" max="35" width="3.875" customWidth="1"/>
    <col min="36" max="36" width="11.5" style="12" customWidth="1"/>
    <col min="37" max="37" width="15.5" customWidth="1"/>
    <col min="38" max="38" width="16.375" style="12" customWidth="1"/>
    <col min="39" max="39" width="13" style="12" customWidth="1"/>
    <col min="40" max="40" width="30.875" bestFit="1" customWidth="1"/>
    <col min="41" max="41" width="16.125" style="55" customWidth="1"/>
    <col min="42" max="42" width="24.625" bestFit="1" customWidth="1"/>
  </cols>
  <sheetData>
    <row r="1" spans="1:50" ht="24.75" customHeight="1" x14ac:dyDescent="0.15">
      <c r="B1" s="1" t="s">
        <v>29</v>
      </c>
      <c r="C1" s="1"/>
      <c r="D1" s="2"/>
      <c r="E1" s="1"/>
      <c r="F1" s="1"/>
    </row>
    <row r="2" spans="1:50" s="12" customFormat="1" ht="24.75" customHeight="1" x14ac:dyDescent="0.15">
      <c r="B2" s="7" t="s">
        <v>1</v>
      </c>
      <c r="C2" s="65" t="s">
        <v>2</v>
      </c>
      <c r="D2" s="66"/>
      <c r="E2" s="50"/>
      <c r="F2" s="50"/>
      <c r="G2" s="78" t="s">
        <v>17</v>
      </c>
      <c r="H2" s="78"/>
      <c r="I2" s="78"/>
      <c r="J2" s="78"/>
      <c r="K2" s="78"/>
      <c r="L2" s="78"/>
      <c r="M2" s="78"/>
      <c r="N2" s="78"/>
      <c r="O2" s="69" t="s">
        <v>4</v>
      </c>
      <c r="P2" s="69"/>
      <c r="Q2" s="69"/>
      <c r="R2" s="69"/>
      <c r="S2" s="69"/>
      <c r="T2" s="69"/>
      <c r="U2" s="70" t="s">
        <v>5</v>
      </c>
      <c r="V2" s="70"/>
      <c r="W2" s="70"/>
      <c r="X2" s="70"/>
      <c r="Y2" s="70"/>
      <c r="Z2" s="70"/>
      <c r="AA2" s="75" t="s">
        <v>35</v>
      </c>
      <c r="AB2" s="76"/>
      <c r="AC2" s="77"/>
      <c r="AD2" s="32" t="s">
        <v>6</v>
      </c>
      <c r="AE2" s="32" t="s">
        <v>7</v>
      </c>
      <c r="AF2" s="32" t="s">
        <v>8</v>
      </c>
      <c r="AG2" s="51" t="s">
        <v>9</v>
      </c>
      <c r="AH2" s="75" t="s">
        <v>10</v>
      </c>
      <c r="AI2" s="76"/>
      <c r="AJ2" s="76"/>
      <c r="AK2" s="7" t="s">
        <v>11</v>
      </c>
      <c r="AL2" s="7" t="s">
        <v>30</v>
      </c>
      <c r="AM2" s="7" t="s">
        <v>13</v>
      </c>
      <c r="AN2" s="7" t="s">
        <v>14</v>
      </c>
      <c r="AO2" s="33" t="s">
        <v>15</v>
      </c>
      <c r="AP2" s="34"/>
    </row>
    <row r="3" spans="1:50" ht="24.75" customHeight="1" x14ac:dyDescent="0.15">
      <c r="B3" s="14"/>
      <c r="C3" s="11" t="s">
        <v>18</v>
      </c>
      <c r="D3" s="13" t="s">
        <v>19</v>
      </c>
      <c r="E3" s="11"/>
      <c r="F3" s="11"/>
      <c r="G3" s="11" t="s">
        <v>22</v>
      </c>
      <c r="H3" s="11" t="s">
        <v>23</v>
      </c>
      <c r="I3" s="11" t="s">
        <v>32</v>
      </c>
      <c r="J3" s="11" t="s">
        <v>24</v>
      </c>
      <c r="K3" s="11" t="s">
        <v>25</v>
      </c>
      <c r="L3" s="11" t="s">
        <v>31</v>
      </c>
      <c r="M3" s="11" t="s">
        <v>26</v>
      </c>
      <c r="N3" s="11" t="s">
        <v>27</v>
      </c>
      <c r="O3" s="11" t="s">
        <v>22</v>
      </c>
      <c r="P3" s="11" t="s">
        <v>23</v>
      </c>
      <c r="Q3" s="11" t="s">
        <v>24</v>
      </c>
      <c r="R3" s="11" t="s">
        <v>25</v>
      </c>
      <c r="S3" s="11" t="s">
        <v>26</v>
      </c>
      <c r="T3" s="11" t="s">
        <v>27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6" t="s">
        <v>55</v>
      </c>
      <c r="AB3" s="17" t="s">
        <v>56</v>
      </c>
      <c r="AC3" s="46" t="s">
        <v>36</v>
      </c>
      <c r="AD3" s="35"/>
      <c r="AE3" s="35"/>
      <c r="AF3" s="35"/>
      <c r="AG3" s="52"/>
      <c r="AH3" s="53" t="s">
        <v>51</v>
      </c>
      <c r="AI3" s="17"/>
      <c r="AJ3" s="54" t="s">
        <v>50</v>
      </c>
      <c r="AK3" s="14"/>
      <c r="AL3" s="14"/>
      <c r="AM3" s="48"/>
      <c r="AN3" s="48"/>
      <c r="AO3" s="56"/>
      <c r="AP3" s="11" t="s">
        <v>16</v>
      </c>
      <c r="AX3" s="47" t="s">
        <v>37</v>
      </c>
    </row>
    <row r="4" spans="1:50" ht="24.75" customHeight="1" x14ac:dyDescent="0.15">
      <c r="A4" s="57">
        <v>1</v>
      </c>
      <c r="B4" s="21" t="s">
        <v>58</v>
      </c>
      <c r="C4" s="22" t="s">
        <v>213</v>
      </c>
      <c r="D4" s="22" t="s">
        <v>214</v>
      </c>
      <c r="E4" s="21"/>
      <c r="F4" s="21"/>
      <c r="G4" s="23" t="s">
        <v>215</v>
      </c>
      <c r="H4" s="21" t="s">
        <v>216</v>
      </c>
      <c r="I4" s="21" t="s">
        <v>233</v>
      </c>
      <c r="J4" s="23" t="s">
        <v>232</v>
      </c>
      <c r="K4" s="23" t="s">
        <v>236</v>
      </c>
      <c r="L4" s="23" t="s">
        <v>218</v>
      </c>
      <c r="M4" s="23" t="s">
        <v>219</v>
      </c>
      <c r="N4" s="23"/>
      <c r="O4" s="23" t="s">
        <v>221</v>
      </c>
      <c r="P4" s="21" t="s">
        <v>229</v>
      </c>
      <c r="Q4" s="23" t="s">
        <v>222</v>
      </c>
      <c r="R4" s="23" t="s">
        <v>223</v>
      </c>
      <c r="S4" s="21" t="s">
        <v>224</v>
      </c>
      <c r="T4" s="21"/>
      <c r="U4" s="23" t="s">
        <v>225</v>
      </c>
      <c r="V4" s="21" t="s">
        <v>226</v>
      </c>
      <c r="W4" s="23" t="s">
        <v>230</v>
      </c>
      <c r="X4" s="23" t="s">
        <v>223</v>
      </c>
      <c r="Y4" s="21" t="s">
        <v>227</v>
      </c>
      <c r="Z4" s="23"/>
      <c r="AA4" s="21">
        <v>5</v>
      </c>
      <c r="AB4" s="44" t="str">
        <f t="shared" ref="AB4:AB67" si="0">IF(ISBLANK($AA4),"","年間")</f>
        <v>年間</v>
      </c>
      <c r="AC4" s="23"/>
      <c r="AD4" s="36">
        <v>1</v>
      </c>
      <c r="AE4" s="36">
        <v>21000</v>
      </c>
      <c r="AF4" s="36">
        <f t="shared" ref="AF4:AF67" si="1">IF(ISBLANK($AE4),"",$AE4*$AD4)</f>
        <v>21000</v>
      </c>
      <c r="AG4" s="25">
        <v>43971</v>
      </c>
      <c r="AH4" s="37">
        <v>43952</v>
      </c>
      <c r="AI4" s="26" t="str">
        <f t="shared" ref="AI4:AI47" si="2">IF(ISBLANK($AG4),"","～")</f>
        <v>～</v>
      </c>
      <c r="AJ4" s="38">
        <f t="shared" ref="AJ4:AJ67" si="3">IF(ISBLANK($AH4),"",DATE(YEAR($AH4)+$AA4,MONTH($AH4),DAY($AH4)-1))</f>
        <v>45777</v>
      </c>
      <c r="AK4" s="21" t="s">
        <v>237</v>
      </c>
      <c r="AL4" s="21" t="s">
        <v>239</v>
      </c>
      <c r="AM4" s="60">
        <v>43952</v>
      </c>
      <c r="AN4" s="23"/>
      <c r="AO4" s="49">
        <v>44134</v>
      </c>
      <c r="AP4" s="23" t="s">
        <v>228</v>
      </c>
    </row>
    <row r="5" spans="1:50" ht="24.75" customHeight="1" x14ac:dyDescent="0.15">
      <c r="A5" s="57">
        <v>2</v>
      </c>
      <c r="B5" s="21" t="s">
        <v>58</v>
      </c>
      <c r="C5" s="22" t="s">
        <v>213</v>
      </c>
      <c r="D5" s="22" t="s">
        <v>214</v>
      </c>
      <c r="E5" s="21"/>
      <c r="F5" s="21"/>
      <c r="G5" s="23" t="s">
        <v>215</v>
      </c>
      <c r="H5" s="21" t="s">
        <v>216</v>
      </c>
      <c r="I5" s="21" t="s">
        <v>233</v>
      </c>
      <c r="J5" s="23" t="s">
        <v>232</v>
      </c>
      <c r="K5" s="23" t="s">
        <v>217</v>
      </c>
      <c r="L5" s="23" t="s">
        <v>218</v>
      </c>
      <c r="M5" s="23" t="s">
        <v>219</v>
      </c>
      <c r="N5" s="23"/>
      <c r="O5" s="23" t="s">
        <v>221</v>
      </c>
      <c r="P5" s="21" t="s">
        <v>229</v>
      </c>
      <c r="Q5" s="23" t="s">
        <v>222</v>
      </c>
      <c r="R5" s="23" t="s">
        <v>223</v>
      </c>
      <c r="S5" s="21" t="s">
        <v>224</v>
      </c>
      <c r="T5" s="21"/>
      <c r="U5" s="23" t="s">
        <v>225</v>
      </c>
      <c r="V5" s="21" t="s">
        <v>226</v>
      </c>
      <c r="W5" s="23" t="s">
        <v>230</v>
      </c>
      <c r="X5" s="23" t="s">
        <v>223</v>
      </c>
      <c r="Y5" s="21" t="s">
        <v>227</v>
      </c>
      <c r="Z5" s="23"/>
      <c r="AA5" s="21">
        <v>5</v>
      </c>
      <c r="AB5" s="44" t="str">
        <f t="shared" si="0"/>
        <v>年間</v>
      </c>
      <c r="AC5" s="23"/>
      <c r="AD5" s="36">
        <v>1</v>
      </c>
      <c r="AE5" s="36">
        <v>20400</v>
      </c>
      <c r="AF5" s="36">
        <f t="shared" si="1"/>
        <v>20400</v>
      </c>
      <c r="AG5" s="25">
        <v>43971</v>
      </c>
      <c r="AH5" s="37">
        <v>43952</v>
      </c>
      <c r="AI5" s="26" t="str">
        <f t="shared" si="2"/>
        <v>～</v>
      </c>
      <c r="AJ5" s="38">
        <f t="shared" si="3"/>
        <v>45777</v>
      </c>
      <c r="AK5" s="21" t="s">
        <v>238</v>
      </c>
      <c r="AL5" s="21" t="s">
        <v>242</v>
      </c>
      <c r="AM5" s="60">
        <v>43952</v>
      </c>
      <c r="AN5" s="23"/>
      <c r="AO5" s="49">
        <v>44134</v>
      </c>
      <c r="AP5" s="23" t="s">
        <v>228</v>
      </c>
    </row>
    <row r="6" spans="1:50" ht="24.75" customHeight="1" x14ac:dyDescent="0.15">
      <c r="A6" s="57">
        <v>3</v>
      </c>
      <c r="B6" s="21" t="s">
        <v>58</v>
      </c>
      <c r="C6" s="22" t="s">
        <v>213</v>
      </c>
      <c r="D6" s="22" t="s">
        <v>214</v>
      </c>
      <c r="E6" s="21"/>
      <c r="F6" s="21"/>
      <c r="G6" s="23" t="s">
        <v>301</v>
      </c>
      <c r="H6" s="21" t="s">
        <v>216</v>
      </c>
      <c r="I6" s="21" t="s">
        <v>233</v>
      </c>
      <c r="J6" s="23" t="s">
        <v>232</v>
      </c>
      <c r="K6" s="23" t="s">
        <v>220</v>
      </c>
      <c r="L6" s="23" t="s">
        <v>218</v>
      </c>
      <c r="M6" s="23" t="s">
        <v>219</v>
      </c>
      <c r="N6" s="23"/>
      <c r="O6" s="23" t="s">
        <v>221</v>
      </c>
      <c r="P6" s="21" t="s">
        <v>229</v>
      </c>
      <c r="Q6" s="23" t="s">
        <v>222</v>
      </c>
      <c r="R6" s="23" t="s">
        <v>223</v>
      </c>
      <c r="S6" s="21" t="s">
        <v>224</v>
      </c>
      <c r="T6" s="21"/>
      <c r="U6" s="23" t="s">
        <v>225</v>
      </c>
      <c r="V6" s="21" t="s">
        <v>226</v>
      </c>
      <c r="W6" s="23" t="s">
        <v>230</v>
      </c>
      <c r="X6" s="23" t="s">
        <v>223</v>
      </c>
      <c r="Y6" s="21" t="s">
        <v>227</v>
      </c>
      <c r="Z6" s="23"/>
      <c r="AA6" s="21">
        <v>5</v>
      </c>
      <c r="AB6" s="44" t="str">
        <f t="shared" si="0"/>
        <v>年間</v>
      </c>
      <c r="AC6" s="23"/>
      <c r="AD6" s="36">
        <v>1</v>
      </c>
      <c r="AE6" s="36">
        <v>21000</v>
      </c>
      <c r="AF6" s="36">
        <f t="shared" si="1"/>
        <v>21000</v>
      </c>
      <c r="AG6" s="25">
        <v>43971</v>
      </c>
      <c r="AH6" s="37">
        <v>43952</v>
      </c>
      <c r="AI6" s="26" t="str">
        <f t="shared" si="2"/>
        <v>～</v>
      </c>
      <c r="AJ6" s="38">
        <f t="shared" si="3"/>
        <v>45777</v>
      </c>
      <c r="AK6" s="21" t="s">
        <v>43</v>
      </c>
      <c r="AL6" s="21" t="s">
        <v>240</v>
      </c>
      <c r="AM6" s="60">
        <v>43952</v>
      </c>
      <c r="AN6" s="23"/>
      <c r="AO6" s="49">
        <v>44134</v>
      </c>
      <c r="AP6" s="23" t="s">
        <v>228</v>
      </c>
    </row>
    <row r="7" spans="1:50" ht="24.75" customHeight="1" x14ac:dyDescent="0.15">
      <c r="A7" s="57">
        <v>4</v>
      </c>
      <c r="B7" s="21" t="s">
        <v>58</v>
      </c>
      <c r="C7" s="22" t="s">
        <v>302</v>
      </c>
      <c r="D7" s="22" t="s">
        <v>214</v>
      </c>
      <c r="E7" s="21"/>
      <c r="F7" s="21"/>
      <c r="G7" s="23" t="s">
        <v>215</v>
      </c>
      <c r="H7" s="21" t="s">
        <v>216</v>
      </c>
      <c r="I7" s="21" t="s">
        <v>233</v>
      </c>
      <c r="J7" s="23" t="s">
        <v>232</v>
      </c>
      <c r="K7" s="23" t="s">
        <v>220</v>
      </c>
      <c r="L7" s="23" t="s">
        <v>218</v>
      </c>
      <c r="M7" s="23" t="s">
        <v>219</v>
      </c>
      <c r="N7" s="23"/>
      <c r="O7" s="23" t="s">
        <v>221</v>
      </c>
      <c r="P7" s="21" t="s">
        <v>229</v>
      </c>
      <c r="Q7" s="23" t="s">
        <v>222</v>
      </c>
      <c r="R7" s="23" t="s">
        <v>223</v>
      </c>
      <c r="S7" s="21" t="s">
        <v>224</v>
      </c>
      <c r="T7" s="21"/>
      <c r="U7" s="23" t="s">
        <v>225</v>
      </c>
      <c r="V7" s="21" t="s">
        <v>226</v>
      </c>
      <c r="W7" s="23" t="s">
        <v>230</v>
      </c>
      <c r="X7" s="23" t="s">
        <v>223</v>
      </c>
      <c r="Y7" s="21" t="s">
        <v>227</v>
      </c>
      <c r="Z7" s="23"/>
      <c r="AA7" s="21">
        <v>5</v>
      </c>
      <c r="AB7" s="44" t="str">
        <f t="shared" si="0"/>
        <v>年間</v>
      </c>
      <c r="AC7" s="23"/>
      <c r="AD7" s="36">
        <v>1</v>
      </c>
      <c r="AE7" s="36">
        <v>20400</v>
      </c>
      <c r="AF7" s="36">
        <f t="shared" si="1"/>
        <v>20400</v>
      </c>
      <c r="AG7" s="25">
        <v>43971</v>
      </c>
      <c r="AH7" s="37">
        <v>43952</v>
      </c>
      <c r="AI7" s="26" t="str">
        <f t="shared" si="2"/>
        <v>～</v>
      </c>
      <c r="AJ7" s="38">
        <f t="shared" si="3"/>
        <v>45777</v>
      </c>
      <c r="AK7" s="21" t="s">
        <v>231</v>
      </c>
      <c r="AL7" s="21" t="s">
        <v>243</v>
      </c>
      <c r="AM7" s="60">
        <v>43952</v>
      </c>
      <c r="AN7" s="23"/>
      <c r="AO7" s="49">
        <v>44134</v>
      </c>
      <c r="AP7" s="23" t="s">
        <v>228</v>
      </c>
    </row>
    <row r="8" spans="1:50" ht="24.75" customHeight="1" x14ac:dyDescent="0.15">
      <c r="A8" s="57">
        <v>5</v>
      </c>
      <c r="B8" s="21" t="s">
        <v>58</v>
      </c>
      <c r="C8" s="22" t="s">
        <v>213</v>
      </c>
      <c r="D8" s="22" t="s">
        <v>214</v>
      </c>
      <c r="E8" s="21"/>
      <c r="F8" s="21"/>
      <c r="G8" s="23" t="s">
        <v>215</v>
      </c>
      <c r="H8" s="21" t="s">
        <v>216</v>
      </c>
      <c r="I8" s="21" t="s">
        <v>233</v>
      </c>
      <c r="J8" s="23" t="s">
        <v>232</v>
      </c>
      <c r="K8" s="23" t="s">
        <v>220</v>
      </c>
      <c r="L8" s="23" t="s">
        <v>218</v>
      </c>
      <c r="M8" s="23" t="s">
        <v>219</v>
      </c>
      <c r="N8" s="23"/>
      <c r="O8" s="23" t="s">
        <v>221</v>
      </c>
      <c r="P8" s="21" t="s">
        <v>229</v>
      </c>
      <c r="Q8" s="23" t="s">
        <v>222</v>
      </c>
      <c r="R8" s="23" t="s">
        <v>223</v>
      </c>
      <c r="S8" s="21" t="s">
        <v>224</v>
      </c>
      <c r="T8" s="21"/>
      <c r="U8" s="23" t="s">
        <v>225</v>
      </c>
      <c r="V8" s="21" t="s">
        <v>226</v>
      </c>
      <c r="W8" s="23" t="s">
        <v>230</v>
      </c>
      <c r="X8" s="23" t="s">
        <v>223</v>
      </c>
      <c r="Y8" s="21" t="s">
        <v>227</v>
      </c>
      <c r="Z8" s="23"/>
      <c r="AA8" s="21">
        <v>5</v>
      </c>
      <c r="AB8" s="44" t="str">
        <f t="shared" si="0"/>
        <v>年間</v>
      </c>
      <c r="AC8" s="23"/>
      <c r="AD8" s="36">
        <v>1</v>
      </c>
      <c r="AE8" s="36">
        <v>21000</v>
      </c>
      <c r="AF8" s="36">
        <f t="shared" si="1"/>
        <v>21000</v>
      </c>
      <c r="AG8" s="25">
        <v>43971</v>
      </c>
      <c r="AH8" s="37">
        <v>43952</v>
      </c>
      <c r="AI8" s="26" t="str">
        <f t="shared" si="2"/>
        <v>～</v>
      </c>
      <c r="AJ8" s="38">
        <f t="shared" si="3"/>
        <v>45777</v>
      </c>
      <c r="AK8" s="21" t="s">
        <v>43</v>
      </c>
      <c r="AL8" s="21" t="s">
        <v>241</v>
      </c>
      <c r="AM8" s="60">
        <v>43952</v>
      </c>
      <c r="AN8" s="23"/>
      <c r="AO8" s="49">
        <v>44134</v>
      </c>
      <c r="AP8" s="23" t="s">
        <v>228</v>
      </c>
    </row>
    <row r="9" spans="1:50" ht="24.75" customHeight="1" x14ac:dyDescent="0.15">
      <c r="A9" s="57">
        <v>6</v>
      </c>
      <c r="B9" s="21" t="s">
        <v>58</v>
      </c>
      <c r="C9" s="22" t="s">
        <v>234</v>
      </c>
      <c r="D9" s="22" t="s">
        <v>214</v>
      </c>
      <c r="E9" s="21"/>
      <c r="F9" s="21"/>
      <c r="G9" s="23" t="s">
        <v>301</v>
      </c>
      <c r="H9" s="21" t="s">
        <v>216</v>
      </c>
      <c r="I9" s="21" t="s">
        <v>233</v>
      </c>
      <c r="J9" s="23" t="s">
        <v>232</v>
      </c>
      <c r="K9" s="23" t="s">
        <v>220</v>
      </c>
      <c r="L9" s="23" t="s">
        <v>218</v>
      </c>
      <c r="M9" s="23" t="s">
        <v>219</v>
      </c>
      <c r="N9" s="23"/>
      <c r="O9" s="23" t="s">
        <v>235</v>
      </c>
      <c r="P9" s="21" t="s">
        <v>229</v>
      </c>
      <c r="Q9" s="23" t="s">
        <v>222</v>
      </c>
      <c r="R9" s="23" t="s">
        <v>223</v>
      </c>
      <c r="S9" s="21" t="s">
        <v>224</v>
      </c>
      <c r="T9" s="21"/>
      <c r="U9" s="23" t="s">
        <v>225</v>
      </c>
      <c r="V9" s="21" t="s">
        <v>226</v>
      </c>
      <c r="W9" s="23" t="s">
        <v>230</v>
      </c>
      <c r="X9" s="23" t="s">
        <v>223</v>
      </c>
      <c r="Y9" s="21" t="s">
        <v>227</v>
      </c>
      <c r="Z9" s="23"/>
      <c r="AA9" s="21">
        <v>5</v>
      </c>
      <c r="AB9" s="44" t="str">
        <f t="shared" si="0"/>
        <v>年間</v>
      </c>
      <c r="AC9" s="23"/>
      <c r="AD9" s="36">
        <v>1</v>
      </c>
      <c r="AE9" s="36">
        <v>20400</v>
      </c>
      <c r="AF9" s="36">
        <f t="shared" si="1"/>
        <v>20400</v>
      </c>
      <c r="AG9" s="25">
        <v>43971</v>
      </c>
      <c r="AH9" s="37">
        <v>43952</v>
      </c>
      <c r="AI9" s="26" t="str">
        <f t="shared" si="2"/>
        <v>～</v>
      </c>
      <c r="AJ9" s="38">
        <f t="shared" si="3"/>
        <v>45777</v>
      </c>
      <c r="AK9" s="21" t="s">
        <v>231</v>
      </c>
      <c r="AL9" s="21" t="s">
        <v>244</v>
      </c>
      <c r="AM9" s="60">
        <v>43952</v>
      </c>
      <c r="AN9" s="23"/>
      <c r="AO9" s="49">
        <v>44134</v>
      </c>
      <c r="AP9" s="23" t="s">
        <v>228</v>
      </c>
    </row>
    <row r="10" spans="1:50" ht="24.75" customHeight="1" x14ac:dyDescent="0.15">
      <c r="A10" s="57">
        <v>7</v>
      </c>
      <c r="B10" s="21" t="s">
        <v>245</v>
      </c>
      <c r="C10" s="22" t="s">
        <v>246</v>
      </c>
      <c r="D10" s="22" t="s">
        <v>247</v>
      </c>
      <c r="E10" s="21"/>
      <c r="F10" s="21"/>
      <c r="G10" s="23" t="s">
        <v>249</v>
      </c>
      <c r="H10" s="21" t="s">
        <v>251</v>
      </c>
      <c r="I10" s="21" t="s">
        <v>252</v>
      </c>
      <c r="J10" s="23" t="s">
        <v>263</v>
      </c>
      <c r="K10" s="23" t="s">
        <v>254</v>
      </c>
      <c r="L10" s="23" t="s">
        <v>255</v>
      </c>
      <c r="M10" s="23" t="s">
        <v>257</v>
      </c>
      <c r="N10" s="23"/>
      <c r="O10" s="23" t="s">
        <v>258</v>
      </c>
      <c r="P10" s="21" t="s">
        <v>260</v>
      </c>
      <c r="Q10" s="23" t="s">
        <v>259</v>
      </c>
      <c r="R10" s="23" t="s">
        <v>261</v>
      </c>
      <c r="S10" s="21" t="s">
        <v>262</v>
      </c>
      <c r="T10" s="21"/>
      <c r="U10" s="23" t="s">
        <v>248</v>
      </c>
      <c r="V10" s="21" t="s">
        <v>250</v>
      </c>
      <c r="W10" s="23" t="s">
        <v>264</v>
      </c>
      <c r="X10" s="23" t="s">
        <v>253</v>
      </c>
      <c r="Y10" s="21" t="s">
        <v>256</v>
      </c>
      <c r="Z10" s="23"/>
      <c r="AA10" s="21">
        <v>5</v>
      </c>
      <c r="AB10" s="44" t="str">
        <f t="shared" si="0"/>
        <v>年間</v>
      </c>
      <c r="AC10" s="23"/>
      <c r="AD10" s="36">
        <v>1</v>
      </c>
      <c r="AE10" s="36">
        <v>16200</v>
      </c>
      <c r="AF10" s="36">
        <f>IF(ISBLANK($AE10),"",$AE10*$AD10)</f>
        <v>16200</v>
      </c>
      <c r="AG10" s="25">
        <v>43971</v>
      </c>
      <c r="AH10" s="37">
        <v>43983</v>
      </c>
      <c r="AI10" s="26" t="str">
        <f t="shared" si="2"/>
        <v>～</v>
      </c>
      <c r="AJ10" s="38">
        <f t="shared" si="3"/>
        <v>45808</v>
      </c>
      <c r="AK10" s="21" t="s">
        <v>272</v>
      </c>
      <c r="AL10" s="21" t="s">
        <v>266</v>
      </c>
      <c r="AM10" s="60">
        <v>43983</v>
      </c>
      <c r="AN10" s="23"/>
      <c r="AO10" s="49">
        <v>44134</v>
      </c>
      <c r="AP10" s="23" t="s">
        <v>265</v>
      </c>
    </row>
    <row r="11" spans="1:50" ht="24.75" customHeight="1" x14ac:dyDescent="0.15">
      <c r="A11" s="57">
        <v>8</v>
      </c>
      <c r="B11" s="21" t="s">
        <v>245</v>
      </c>
      <c r="C11" s="22" t="s">
        <v>246</v>
      </c>
      <c r="D11" s="22" t="s">
        <v>247</v>
      </c>
      <c r="E11" s="21"/>
      <c r="F11" s="21"/>
      <c r="G11" s="23" t="s">
        <v>249</v>
      </c>
      <c r="H11" s="21" t="s">
        <v>251</v>
      </c>
      <c r="I11" s="21" t="s">
        <v>252</v>
      </c>
      <c r="J11" s="23" t="s">
        <v>263</v>
      </c>
      <c r="K11" s="23" t="s">
        <v>254</v>
      </c>
      <c r="L11" s="23" t="s">
        <v>255</v>
      </c>
      <c r="M11" s="23" t="s">
        <v>257</v>
      </c>
      <c r="N11" s="23"/>
      <c r="O11" s="23" t="s">
        <v>258</v>
      </c>
      <c r="P11" s="21" t="s">
        <v>260</v>
      </c>
      <c r="Q11" s="23" t="s">
        <v>259</v>
      </c>
      <c r="R11" s="23" t="s">
        <v>261</v>
      </c>
      <c r="S11" s="21" t="s">
        <v>262</v>
      </c>
      <c r="T11" s="21"/>
      <c r="U11" s="23" t="s">
        <v>248</v>
      </c>
      <c r="V11" s="21" t="s">
        <v>250</v>
      </c>
      <c r="W11" s="23" t="s">
        <v>264</v>
      </c>
      <c r="X11" s="23" t="s">
        <v>253</v>
      </c>
      <c r="Y11" s="21" t="s">
        <v>256</v>
      </c>
      <c r="Z11" s="23"/>
      <c r="AA11" s="21">
        <v>5</v>
      </c>
      <c r="AB11" s="44" t="str">
        <f t="shared" si="0"/>
        <v>年間</v>
      </c>
      <c r="AC11" s="23"/>
      <c r="AD11" s="36">
        <v>1</v>
      </c>
      <c r="AE11" s="36">
        <v>16200</v>
      </c>
      <c r="AF11" s="36">
        <f t="shared" ref="AF11:AF19" si="4">IF(ISBLANK($AE11),"",$AE11*$AD11)</f>
        <v>16200</v>
      </c>
      <c r="AG11" s="25">
        <v>43971</v>
      </c>
      <c r="AH11" s="37">
        <v>43983</v>
      </c>
      <c r="AI11" s="26" t="str">
        <f t="shared" si="2"/>
        <v>～</v>
      </c>
      <c r="AJ11" s="38">
        <f t="shared" si="3"/>
        <v>45808</v>
      </c>
      <c r="AK11" s="21" t="s">
        <v>45</v>
      </c>
      <c r="AL11" s="21" t="s">
        <v>267</v>
      </c>
      <c r="AM11" s="60">
        <v>43983</v>
      </c>
      <c r="AN11" s="23"/>
      <c r="AO11" s="49">
        <v>44134</v>
      </c>
      <c r="AP11" s="23" t="s">
        <v>265</v>
      </c>
    </row>
    <row r="12" spans="1:50" ht="24.75" customHeight="1" x14ac:dyDescent="0.15">
      <c r="A12" s="57">
        <v>9</v>
      </c>
      <c r="B12" s="21" t="s">
        <v>245</v>
      </c>
      <c r="C12" s="22" t="s">
        <v>246</v>
      </c>
      <c r="D12" s="22" t="s">
        <v>247</v>
      </c>
      <c r="E12" s="21"/>
      <c r="F12" s="21"/>
      <c r="G12" s="23" t="s">
        <v>249</v>
      </c>
      <c r="H12" s="21" t="s">
        <v>251</v>
      </c>
      <c r="I12" s="21" t="s">
        <v>252</v>
      </c>
      <c r="J12" s="23" t="s">
        <v>263</v>
      </c>
      <c r="K12" s="23" t="s">
        <v>254</v>
      </c>
      <c r="L12" s="23" t="s">
        <v>255</v>
      </c>
      <c r="M12" s="23" t="s">
        <v>257</v>
      </c>
      <c r="N12" s="23"/>
      <c r="O12" s="23" t="s">
        <v>258</v>
      </c>
      <c r="P12" s="21" t="s">
        <v>260</v>
      </c>
      <c r="Q12" s="23" t="s">
        <v>259</v>
      </c>
      <c r="R12" s="23" t="s">
        <v>261</v>
      </c>
      <c r="S12" s="21" t="s">
        <v>262</v>
      </c>
      <c r="T12" s="21"/>
      <c r="U12" s="23" t="s">
        <v>248</v>
      </c>
      <c r="V12" s="21" t="s">
        <v>250</v>
      </c>
      <c r="W12" s="23" t="s">
        <v>264</v>
      </c>
      <c r="X12" s="23" t="s">
        <v>253</v>
      </c>
      <c r="Y12" s="21" t="s">
        <v>256</v>
      </c>
      <c r="Z12" s="23"/>
      <c r="AA12" s="21">
        <v>5</v>
      </c>
      <c r="AB12" s="44" t="str">
        <f t="shared" si="0"/>
        <v>年間</v>
      </c>
      <c r="AC12" s="23"/>
      <c r="AD12" s="36">
        <v>1</v>
      </c>
      <c r="AE12" s="36">
        <v>16200</v>
      </c>
      <c r="AF12" s="36">
        <f t="shared" si="4"/>
        <v>16200</v>
      </c>
      <c r="AG12" s="25">
        <v>43971</v>
      </c>
      <c r="AH12" s="37">
        <v>43983</v>
      </c>
      <c r="AI12" s="26" t="str">
        <f t="shared" si="2"/>
        <v>～</v>
      </c>
      <c r="AJ12" s="38">
        <f t="shared" si="3"/>
        <v>45808</v>
      </c>
      <c r="AK12" s="21" t="s">
        <v>45</v>
      </c>
      <c r="AL12" s="21" t="s">
        <v>268</v>
      </c>
      <c r="AM12" s="60">
        <v>43983</v>
      </c>
      <c r="AN12" s="23"/>
      <c r="AO12" s="49">
        <v>44134</v>
      </c>
      <c r="AP12" s="23" t="s">
        <v>265</v>
      </c>
    </row>
    <row r="13" spans="1:50" ht="24.75" customHeight="1" x14ac:dyDescent="0.15">
      <c r="A13" s="57">
        <v>10</v>
      </c>
      <c r="B13" s="21" t="s">
        <v>245</v>
      </c>
      <c r="C13" s="22" t="s">
        <v>246</v>
      </c>
      <c r="D13" s="22" t="s">
        <v>247</v>
      </c>
      <c r="E13" s="21"/>
      <c r="F13" s="21"/>
      <c r="G13" s="23" t="s">
        <v>249</v>
      </c>
      <c r="H13" s="21" t="s">
        <v>251</v>
      </c>
      <c r="I13" s="21" t="s">
        <v>252</v>
      </c>
      <c r="J13" s="23" t="s">
        <v>263</v>
      </c>
      <c r="K13" s="23" t="s">
        <v>254</v>
      </c>
      <c r="L13" s="23" t="s">
        <v>255</v>
      </c>
      <c r="M13" s="23" t="s">
        <v>257</v>
      </c>
      <c r="N13" s="23"/>
      <c r="O13" s="23" t="s">
        <v>258</v>
      </c>
      <c r="P13" s="21" t="s">
        <v>260</v>
      </c>
      <c r="Q13" s="23" t="s">
        <v>259</v>
      </c>
      <c r="R13" s="23" t="s">
        <v>261</v>
      </c>
      <c r="S13" s="21" t="s">
        <v>262</v>
      </c>
      <c r="T13" s="21"/>
      <c r="U13" s="23" t="s">
        <v>248</v>
      </c>
      <c r="V13" s="21" t="s">
        <v>250</v>
      </c>
      <c r="W13" s="23" t="s">
        <v>264</v>
      </c>
      <c r="X13" s="23" t="s">
        <v>253</v>
      </c>
      <c r="Y13" s="21" t="s">
        <v>256</v>
      </c>
      <c r="Z13" s="23"/>
      <c r="AA13" s="21">
        <v>5</v>
      </c>
      <c r="AB13" s="44" t="str">
        <f t="shared" si="0"/>
        <v>年間</v>
      </c>
      <c r="AC13" s="23"/>
      <c r="AD13" s="36">
        <v>1</v>
      </c>
      <c r="AE13" s="36">
        <v>14400</v>
      </c>
      <c r="AF13" s="36">
        <f t="shared" si="4"/>
        <v>14400</v>
      </c>
      <c r="AG13" s="25">
        <v>43971</v>
      </c>
      <c r="AH13" s="37">
        <v>43983</v>
      </c>
      <c r="AI13" s="26" t="str">
        <f t="shared" si="2"/>
        <v>～</v>
      </c>
      <c r="AJ13" s="38">
        <f t="shared" si="3"/>
        <v>45808</v>
      </c>
      <c r="AK13" s="21" t="s">
        <v>273</v>
      </c>
      <c r="AL13" s="21" t="s">
        <v>269</v>
      </c>
      <c r="AM13" s="60">
        <v>43983</v>
      </c>
      <c r="AN13" s="23"/>
      <c r="AO13" s="49">
        <v>44134</v>
      </c>
      <c r="AP13" s="23" t="s">
        <v>265</v>
      </c>
    </row>
    <row r="14" spans="1:50" ht="24.75" customHeight="1" x14ac:dyDescent="0.15">
      <c r="A14" s="57">
        <v>11</v>
      </c>
      <c r="B14" s="21" t="s">
        <v>245</v>
      </c>
      <c r="C14" s="22" t="s">
        <v>304</v>
      </c>
      <c r="D14" s="22" t="s">
        <v>247</v>
      </c>
      <c r="E14" s="21"/>
      <c r="F14" s="21"/>
      <c r="G14" s="23" t="s">
        <v>249</v>
      </c>
      <c r="H14" s="21" t="s">
        <v>251</v>
      </c>
      <c r="I14" s="21" t="s">
        <v>252</v>
      </c>
      <c r="J14" s="23" t="s">
        <v>263</v>
      </c>
      <c r="K14" s="23" t="s">
        <v>254</v>
      </c>
      <c r="L14" s="23" t="s">
        <v>255</v>
      </c>
      <c r="M14" s="23" t="s">
        <v>257</v>
      </c>
      <c r="N14" s="23"/>
      <c r="O14" s="23" t="s">
        <v>258</v>
      </c>
      <c r="P14" s="21" t="s">
        <v>260</v>
      </c>
      <c r="Q14" s="23" t="s">
        <v>259</v>
      </c>
      <c r="R14" s="23" t="s">
        <v>261</v>
      </c>
      <c r="S14" s="21" t="s">
        <v>262</v>
      </c>
      <c r="T14" s="21"/>
      <c r="U14" s="23" t="s">
        <v>248</v>
      </c>
      <c r="V14" s="21" t="s">
        <v>250</v>
      </c>
      <c r="W14" s="23" t="s">
        <v>264</v>
      </c>
      <c r="X14" s="23" t="s">
        <v>253</v>
      </c>
      <c r="Y14" s="21" t="s">
        <v>256</v>
      </c>
      <c r="Z14" s="23"/>
      <c r="AA14" s="21">
        <v>5</v>
      </c>
      <c r="AB14" s="44" t="str">
        <f t="shared" si="0"/>
        <v>年間</v>
      </c>
      <c r="AC14" s="23"/>
      <c r="AD14" s="36">
        <v>1</v>
      </c>
      <c r="AE14" s="36">
        <v>40200</v>
      </c>
      <c r="AF14" s="36">
        <f t="shared" si="4"/>
        <v>40200</v>
      </c>
      <c r="AG14" s="25">
        <v>43971</v>
      </c>
      <c r="AH14" s="37">
        <v>43983</v>
      </c>
      <c r="AI14" s="26" t="str">
        <f t="shared" si="2"/>
        <v>～</v>
      </c>
      <c r="AJ14" s="38">
        <f t="shared" si="3"/>
        <v>45808</v>
      </c>
      <c r="AK14" s="21" t="s">
        <v>271</v>
      </c>
      <c r="AL14" s="21" t="s">
        <v>270</v>
      </c>
      <c r="AM14" s="60">
        <v>43983</v>
      </c>
      <c r="AN14" s="23"/>
      <c r="AO14" s="49">
        <v>44134</v>
      </c>
      <c r="AP14" s="23" t="s">
        <v>265</v>
      </c>
    </row>
    <row r="15" spans="1:50" ht="24.75" customHeight="1" x14ac:dyDescent="0.15">
      <c r="A15" s="57">
        <v>12</v>
      </c>
      <c r="B15" s="21" t="s">
        <v>335</v>
      </c>
      <c r="C15" s="22" t="s">
        <v>246</v>
      </c>
      <c r="D15" s="22" t="s">
        <v>247</v>
      </c>
      <c r="E15" s="21"/>
      <c r="F15" s="21"/>
      <c r="G15" s="23" t="s">
        <v>337</v>
      </c>
      <c r="H15" s="21" t="s">
        <v>338</v>
      </c>
      <c r="I15" s="21" t="s">
        <v>340</v>
      </c>
      <c r="J15" s="23" t="s">
        <v>339</v>
      </c>
      <c r="K15" s="23"/>
      <c r="L15" s="23" t="s">
        <v>341</v>
      </c>
      <c r="M15" s="23" t="s">
        <v>342</v>
      </c>
      <c r="N15" s="23"/>
      <c r="O15" s="23" t="s">
        <v>343</v>
      </c>
      <c r="P15" s="21" t="s">
        <v>344</v>
      </c>
      <c r="Q15" s="23" t="s">
        <v>345</v>
      </c>
      <c r="R15" s="23" t="s">
        <v>346</v>
      </c>
      <c r="S15" s="21" t="s">
        <v>347</v>
      </c>
      <c r="T15" s="21" t="s">
        <v>348</v>
      </c>
      <c r="U15" s="23" t="s">
        <v>362</v>
      </c>
      <c r="V15" s="21" t="s">
        <v>349</v>
      </c>
      <c r="W15" s="23" t="s">
        <v>350</v>
      </c>
      <c r="X15" s="23" t="s">
        <v>352</v>
      </c>
      <c r="Y15" s="21" t="s">
        <v>351</v>
      </c>
      <c r="Z15" s="23" t="s">
        <v>353</v>
      </c>
      <c r="AA15" s="21">
        <v>5</v>
      </c>
      <c r="AB15" s="44" t="str">
        <f t="shared" si="0"/>
        <v>年間</v>
      </c>
      <c r="AC15" s="23"/>
      <c r="AD15" s="36">
        <v>1</v>
      </c>
      <c r="AE15" s="36">
        <v>10200</v>
      </c>
      <c r="AF15" s="36">
        <f t="shared" si="4"/>
        <v>10200</v>
      </c>
      <c r="AG15" s="25">
        <v>43971</v>
      </c>
      <c r="AH15" s="37">
        <v>43987</v>
      </c>
      <c r="AI15" s="26" t="str">
        <f t="shared" si="2"/>
        <v>～</v>
      </c>
      <c r="AJ15" s="38">
        <f t="shared" si="3"/>
        <v>45812</v>
      </c>
      <c r="AK15" s="21" t="s">
        <v>363</v>
      </c>
      <c r="AL15" s="21" t="s">
        <v>354</v>
      </c>
      <c r="AM15" s="60">
        <v>43982</v>
      </c>
      <c r="AN15" s="23"/>
      <c r="AO15" s="49">
        <v>44134</v>
      </c>
      <c r="AP15" s="23" t="s">
        <v>336</v>
      </c>
    </row>
    <row r="16" spans="1:50" ht="24.75" customHeight="1" x14ac:dyDescent="0.15">
      <c r="A16" s="57">
        <v>13</v>
      </c>
      <c r="B16" s="21" t="s">
        <v>335</v>
      </c>
      <c r="C16" s="22" t="s">
        <v>246</v>
      </c>
      <c r="D16" s="22" t="s">
        <v>247</v>
      </c>
      <c r="E16" s="21"/>
      <c r="F16" s="21"/>
      <c r="G16" s="23" t="s">
        <v>337</v>
      </c>
      <c r="H16" s="21" t="s">
        <v>338</v>
      </c>
      <c r="I16" s="21" t="s">
        <v>340</v>
      </c>
      <c r="J16" s="23" t="s">
        <v>339</v>
      </c>
      <c r="K16" s="23"/>
      <c r="L16" s="23" t="s">
        <v>341</v>
      </c>
      <c r="M16" s="23" t="s">
        <v>342</v>
      </c>
      <c r="N16" s="23"/>
      <c r="O16" s="23" t="s">
        <v>343</v>
      </c>
      <c r="P16" s="21" t="s">
        <v>344</v>
      </c>
      <c r="Q16" s="23" t="s">
        <v>345</v>
      </c>
      <c r="R16" s="23" t="s">
        <v>346</v>
      </c>
      <c r="S16" s="21" t="s">
        <v>347</v>
      </c>
      <c r="T16" s="21" t="s">
        <v>348</v>
      </c>
      <c r="U16" s="23" t="s">
        <v>362</v>
      </c>
      <c r="V16" s="21" t="s">
        <v>349</v>
      </c>
      <c r="W16" s="23" t="s">
        <v>350</v>
      </c>
      <c r="X16" s="23" t="s">
        <v>352</v>
      </c>
      <c r="Y16" s="21" t="s">
        <v>351</v>
      </c>
      <c r="Z16" s="23" t="s">
        <v>353</v>
      </c>
      <c r="AA16" s="21">
        <v>5</v>
      </c>
      <c r="AB16" s="44" t="str">
        <f t="shared" si="0"/>
        <v>年間</v>
      </c>
      <c r="AC16" s="23"/>
      <c r="AD16" s="36">
        <v>1</v>
      </c>
      <c r="AE16" s="36">
        <v>10200</v>
      </c>
      <c r="AF16" s="36">
        <f t="shared" si="4"/>
        <v>10200</v>
      </c>
      <c r="AG16" s="25">
        <v>43971</v>
      </c>
      <c r="AH16" s="37">
        <v>43987</v>
      </c>
      <c r="AI16" s="26" t="str">
        <f t="shared" si="2"/>
        <v>～</v>
      </c>
      <c r="AJ16" s="38">
        <f t="shared" si="3"/>
        <v>45812</v>
      </c>
      <c r="AK16" s="21" t="s">
        <v>359</v>
      </c>
      <c r="AL16" s="21" t="s">
        <v>355</v>
      </c>
      <c r="AM16" s="60">
        <v>43982</v>
      </c>
      <c r="AN16" s="23"/>
      <c r="AO16" s="49">
        <v>44134</v>
      </c>
      <c r="AP16" s="23" t="s">
        <v>336</v>
      </c>
    </row>
    <row r="17" spans="1:42" ht="24.75" customHeight="1" x14ac:dyDescent="0.15">
      <c r="A17" s="57">
        <v>14</v>
      </c>
      <c r="B17" s="21" t="s">
        <v>335</v>
      </c>
      <c r="C17" s="22" t="s">
        <v>246</v>
      </c>
      <c r="D17" s="22" t="s">
        <v>247</v>
      </c>
      <c r="E17" s="21"/>
      <c r="F17" s="21"/>
      <c r="G17" s="23" t="s">
        <v>337</v>
      </c>
      <c r="H17" s="21" t="s">
        <v>338</v>
      </c>
      <c r="I17" s="21" t="s">
        <v>340</v>
      </c>
      <c r="J17" s="23" t="s">
        <v>339</v>
      </c>
      <c r="K17" s="23"/>
      <c r="L17" s="23" t="s">
        <v>341</v>
      </c>
      <c r="M17" s="23" t="s">
        <v>342</v>
      </c>
      <c r="N17" s="23"/>
      <c r="O17" s="23" t="s">
        <v>343</v>
      </c>
      <c r="P17" s="21" t="s">
        <v>344</v>
      </c>
      <c r="Q17" s="23" t="s">
        <v>345</v>
      </c>
      <c r="R17" s="23" t="s">
        <v>346</v>
      </c>
      <c r="S17" s="21" t="s">
        <v>347</v>
      </c>
      <c r="T17" s="21" t="s">
        <v>348</v>
      </c>
      <c r="U17" s="23" t="s">
        <v>362</v>
      </c>
      <c r="V17" s="21" t="s">
        <v>349</v>
      </c>
      <c r="W17" s="23" t="s">
        <v>350</v>
      </c>
      <c r="X17" s="23" t="s">
        <v>352</v>
      </c>
      <c r="Y17" s="21" t="s">
        <v>351</v>
      </c>
      <c r="Z17" s="23" t="s">
        <v>353</v>
      </c>
      <c r="AA17" s="21">
        <v>5</v>
      </c>
      <c r="AB17" s="44" t="str">
        <f t="shared" si="0"/>
        <v>年間</v>
      </c>
      <c r="AC17" s="23"/>
      <c r="AD17" s="36">
        <v>1</v>
      </c>
      <c r="AE17" s="36">
        <v>10200</v>
      </c>
      <c r="AF17" s="36">
        <f t="shared" si="4"/>
        <v>10200</v>
      </c>
      <c r="AG17" s="25">
        <v>43971</v>
      </c>
      <c r="AH17" s="37">
        <v>43987</v>
      </c>
      <c r="AI17" s="26" t="str">
        <f t="shared" si="2"/>
        <v>～</v>
      </c>
      <c r="AJ17" s="38">
        <f t="shared" si="3"/>
        <v>45812</v>
      </c>
      <c r="AK17" s="21" t="s">
        <v>359</v>
      </c>
      <c r="AL17" s="21" t="s">
        <v>356</v>
      </c>
      <c r="AM17" s="60">
        <v>43982</v>
      </c>
      <c r="AN17" s="23"/>
      <c r="AO17" s="49">
        <v>44134</v>
      </c>
      <c r="AP17" s="23" t="s">
        <v>336</v>
      </c>
    </row>
    <row r="18" spans="1:42" ht="24.75" customHeight="1" x14ac:dyDescent="0.15">
      <c r="A18" s="57">
        <v>15</v>
      </c>
      <c r="B18" s="21" t="s">
        <v>335</v>
      </c>
      <c r="C18" s="22" t="s">
        <v>246</v>
      </c>
      <c r="D18" s="22" t="s">
        <v>247</v>
      </c>
      <c r="E18" s="21"/>
      <c r="F18" s="21"/>
      <c r="G18" s="23" t="s">
        <v>337</v>
      </c>
      <c r="H18" s="21" t="s">
        <v>338</v>
      </c>
      <c r="I18" s="21" t="s">
        <v>340</v>
      </c>
      <c r="J18" s="23" t="s">
        <v>339</v>
      </c>
      <c r="K18" s="23"/>
      <c r="L18" s="23" t="s">
        <v>341</v>
      </c>
      <c r="M18" s="23" t="s">
        <v>342</v>
      </c>
      <c r="N18" s="23"/>
      <c r="O18" s="23" t="s">
        <v>343</v>
      </c>
      <c r="P18" s="21" t="s">
        <v>344</v>
      </c>
      <c r="Q18" s="23" t="s">
        <v>345</v>
      </c>
      <c r="R18" s="23" t="s">
        <v>346</v>
      </c>
      <c r="S18" s="21" t="s">
        <v>347</v>
      </c>
      <c r="T18" s="21" t="s">
        <v>348</v>
      </c>
      <c r="U18" s="23" t="s">
        <v>362</v>
      </c>
      <c r="V18" s="21" t="s">
        <v>349</v>
      </c>
      <c r="W18" s="23" t="s">
        <v>350</v>
      </c>
      <c r="X18" s="23" t="s">
        <v>352</v>
      </c>
      <c r="Y18" s="21" t="s">
        <v>351</v>
      </c>
      <c r="Z18" s="23" t="s">
        <v>353</v>
      </c>
      <c r="AA18" s="21">
        <v>5</v>
      </c>
      <c r="AB18" s="44" t="str">
        <f t="shared" si="0"/>
        <v>年間</v>
      </c>
      <c r="AC18" s="23"/>
      <c r="AD18" s="36">
        <v>1</v>
      </c>
      <c r="AE18" s="36">
        <v>10800</v>
      </c>
      <c r="AF18" s="36">
        <f t="shared" si="4"/>
        <v>10800</v>
      </c>
      <c r="AG18" s="25">
        <v>43971</v>
      </c>
      <c r="AH18" s="37">
        <v>43987</v>
      </c>
      <c r="AI18" s="26" t="str">
        <f t="shared" si="2"/>
        <v>～</v>
      </c>
      <c r="AJ18" s="38">
        <f t="shared" si="3"/>
        <v>45812</v>
      </c>
      <c r="AK18" s="21" t="s">
        <v>360</v>
      </c>
      <c r="AL18" s="21" t="s">
        <v>357</v>
      </c>
      <c r="AM18" s="60">
        <v>43982</v>
      </c>
      <c r="AN18" s="23"/>
      <c r="AO18" s="49">
        <v>44134</v>
      </c>
      <c r="AP18" s="23" t="s">
        <v>336</v>
      </c>
    </row>
    <row r="19" spans="1:42" ht="24.75" customHeight="1" x14ac:dyDescent="0.15">
      <c r="A19" s="57">
        <v>16</v>
      </c>
      <c r="B19" s="21" t="s">
        <v>335</v>
      </c>
      <c r="C19" s="22" t="s">
        <v>246</v>
      </c>
      <c r="D19" s="22" t="s">
        <v>247</v>
      </c>
      <c r="E19" s="21"/>
      <c r="F19" s="21"/>
      <c r="G19" s="23" t="s">
        <v>337</v>
      </c>
      <c r="H19" s="21" t="s">
        <v>338</v>
      </c>
      <c r="I19" s="21" t="s">
        <v>340</v>
      </c>
      <c r="J19" s="23" t="s">
        <v>339</v>
      </c>
      <c r="K19" s="23"/>
      <c r="L19" s="23" t="s">
        <v>341</v>
      </c>
      <c r="M19" s="23" t="s">
        <v>342</v>
      </c>
      <c r="N19" s="23"/>
      <c r="O19" s="23" t="s">
        <v>343</v>
      </c>
      <c r="P19" s="21" t="s">
        <v>344</v>
      </c>
      <c r="Q19" s="23" t="s">
        <v>345</v>
      </c>
      <c r="R19" s="23" t="s">
        <v>346</v>
      </c>
      <c r="S19" s="21" t="s">
        <v>347</v>
      </c>
      <c r="T19" s="21" t="s">
        <v>348</v>
      </c>
      <c r="U19" s="23" t="s">
        <v>362</v>
      </c>
      <c r="V19" s="21" t="s">
        <v>349</v>
      </c>
      <c r="W19" s="23" t="s">
        <v>350</v>
      </c>
      <c r="X19" s="23" t="s">
        <v>352</v>
      </c>
      <c r="Y19" s="21" t="s">
        <v>351</v>
      </c>
      <c r="Z19" s="23" t="s">
        <v>353</v>
      </c>
      <c r="AA19" s="21">
        <v>5</v>
      </c>
      <c r="AB19" s="44" t="str">
        <f t="shared" si="0"/>
        <v>年間</v>
      </c>
      <c r="AC19" s="23"/>
      <c r="AD19" s="36">
        <v>1</v>
      </c>
      <c r="AE19" s="36">
        <v>30600</v>
      </c>
      <c r="AF19" s="36">
        <f t="shared" si="4"/>
        <v>30600</v>
      </c>
      <c r="AG19" s="25">
        <v>43971</v>
      </c>
      <c r="AH19" s="37">
        <v>43987</v>
      </c>
      <c r="AI19" s="26" t="str">
        <f t="shared" si="2"/>
        <v>～</v>
      </c>
      <c r="AJ19" s="38">
        <f t="shared" si="3"/>
        <v>45812</v>
      </c>
      <c r="AK19" s="21" t="s">
        <v>361</v>
      </c>
      <c r="AL19" s="21" t="s">
        <v>358</v>
      </c>
      <c r="AM19" s="60">
        <v>43982</v>
      </c>
      <c r="AN19" s="23"/>
      <c r="AO19" s="49">
        <v>44134</v>
      </c>
      <c r="AP19" s="23" t="s">
        <v>364</v>
      </c>
    </row>
    <row r="20" spans="1:42" ht="24.75" customHeight="1" x14ac:dyDescent="0.15">
      <c r="A20" s="57">
        <v>17</v>
      </c>
      <c r="B20" s="21" t="s">
        <v>733</v>
      </c>
      <c r="C20" s="22" t="s">
        <v>246</v>
      </c>
      <c r="D20" s="22" t="s">
        <v>247</v>
      </c>
      <c r="E20" s="21"/>
      <c r="F20" s="21"/>
      <c r="G20" s="23" t="s">
        <v>337</v>
      </c>
      <c r="H20" s="21" t="s">
        <v>338</v>
      </c>
      <c r="I20" s="21" t="s">
        <v>340</v>
      </c>
      <c r="J20" s="23" t="s">
        <v>339</v>
      </c>
      <c r="K20" s="23"/>
      <c r="L20" s="23" t="s">
        <v>341</v>
      </c>
      <c r="M20" s="23" t="s">
        <v>342</v>
      </c>
      <c r="N20" s="23"/>
      <c r="O20" s="23" t="s">
        <v>258</v>
      </c>
      <c r="P20" s="21" t="s">
        <v>260</v>
      </c>
      <c r="Q20" s="23" t="s">
        <v>259</v>
      </c>
      <c r="R20" s="23" t="s">
        <v>346</v>
      </c>
      <c r="S20" s="21" t="s">
        <v>262</v>
      </c>
      <c r="T20" s="21" t="s">
        <v>348</v>
      </c>
      <c r="U20" s="23" t="s">
        <v>362</v>
      </c>
      <c r="V20" s="21" t="s">
        <v>349</v>
      </c>
      <c r="W20" s="23" t="s">
        <v>350</v>
      </c>
      <c r="X20" s="23" t="s">
        <v>352</v>
      </c>
      <c r="Y20" s="21" t="s">
        <v>351</v>
      </c>
      <c r="Z20" s="23" t="s">
        <v>353</v>
      </c>
      <c r="AA20" s="21">
        <v>5</v>
      </c>
      <c r="AB20" s="44" t="str">
        <f t="shared" si="0"/>
        <v>年間</v>
      </c>
      <c r="AC20" s="23"/>
      <c r="AD20" s="36">
        <v>1</v>
      </c>
      <c r="AE20" s="36">
        <v>10800</v>
      </c>
      <c r="AF20" s="36">
        <f t="shared" si="1"/>
        <v>10800</v>
      </c>
      <c r="AG20" s="25">
        <v>44063</v>
      </c>
      <c r="AH20" s="37">
        <v>43987</v>
      </c>
      <c r="AI20" s="26" t="str">
        <f t="shared" si="2"/>
        <v>～</v>
      </c>
      <c r="AJ20" s="38">
        <f t="shared" si="3"/>
        <v>45812</v>
      </c>
      <c r="AK20" s="21" t="s">
        <v>360</v>
      </c>
      <c r="AL20" s="21" t="s">
        <v>734</v>
      </c>
      <c r="AM20" s="60">
        <v>43987</v>
      </c>
      <c r="AN20" s="23" t="s">
        <v>736</v>
      </c>
      <c r="AO20" s="49">
        <v>44134</v>
      </c>
      <c r="AP20" s="23" t="s">
        <v>735</v>
      </c>
    </row>
    <row r="21" spans="1:42" ht="24.75" customHeight="1" x14ac:dyDescent="0.15">
      <c r="A21" s="57">
        <v>18</v>
      </c>
      <c r="B21" s="21" t="s">
        <v>789</v>
      </c>
      <c r="C21" s="22" t="s">
        <v>758</v>
      </c>
      <c r="D21" s="22" t="s">
        <v>759</v>
      </c>
      <c r="E21" s="21"/>
      <c r="F21" s="21"/>
      <c r="G21" s="23" t="s">
        <v>761</v>
      </c>
      <c r="H21" s="21" t="s">
        <v>763</v>
      </c>
      <c r="I21" s="21" t="s">
        <v>767</v>
      </c>
      <c r="J21" s="23" t="s">
        <v>765</v>
      </c>
      <c r="K21" s="23"/>
      <c r="L21" s="23"/>
      <c r="M21" s="23" t="s">
        <v>769</v>
      </c>
      <c r="N21" s="23"/>
      <c r="O21" s="23" t="s">
        <v>771</v>
      </c>
      <c r="P21" s="21" t="s">
        <v>773</v>
      </c>
      <c r="Q21" s="23" t="s">
        <v>775</v>
      </c>
      <c r="R21" s="23" t="s">
        <v>777</v>
      </c>
      <c r="S21" s="21" t="s">
        <v>792</v>
      </c>
      <c r="T21" s="21"/>
      <c r="U21" s="23" t="s">
        <v>761</v>
      </c>
      <c r="V21" s="21" t="s">
        <v>763</v>
      </c>
      <c r="W21" s="23" t="s">
        <v>793</v>
      </c>
      <c r="X21" s="23"/>
      <c r="Y21" s="21" t="s">
        <v>794</v>
      </c>
      <c r="Z21" s="23"/>
      <c r="AA21" s="21">
        <v>5</v>
      </c>
      <c r="AB21" s="44" t="s">
        <v>790</v>
      </c>
      <c r="AC21" s="23"/>
      <c r="AD21" s="36">
        <v>1</v>
      </c>
      <c r="AE21" s="36">
        <v>7200</v>
      </c>
      <c r="AF21" s="36">
        <f t="shared" si="1"/>
        <v>7200</v>
      </c>
      <c r="AG21" s="25">
        <v>44063</v>
      </c>
      <c r="AH21" s="37">
        <v>44050</v>
      </c>
      <c r="AI21" s="26" t="s">
        <v>791</v>
      </c>
      <c r="AJ21" s="38">
        <v>45875</v>
      </c>
      <c r="AK21" s="21" t="s">
        <v>811</v>
      </c>
      <c r="AL21" s="21" t="s">
        <v>795</v>
      </c>
      <c r="AM21" s="60">
        <v>44050</v>
      </c>
      <c r="AN21" s="23" t="s">
        <v>809</v>
      </c>
      <c r="AO21" s="49">
        <v>44134</v>
      </c>
      <c r="AP21" s="23" t="s">
        <v>810</v>
      </c>
    </row>
    <row r="22" spans="1:42" ht="24.75" customHeight="1" x14ac:dyDescent="0.15">
      <c r="A22" s="57">
        <v>19</v>
      </c>
      <c r="B22" s="21" t="s">
        <v>789</v>
      </c>
      <c r="C22" s="22" t="s">
        <v>758</v>
      </c>
      <c r="D22" s="22" t="s">
        <v>759</v>
      </c>
      <c r="E22" s="21"/>
      <c r="F22" s="21"/>
      <c r="G22" s="23" t="s">
        <v>761</v>
      </c>
      <c r="H22" s="21" t="s">
        <v>763</v>
      </c>
      <c r="I22" s="21" t="s">
        <v>767</v>
      </c>
      <c r="J22" s="23" t="s">
        <v>765</v>
      </c>
      <c r="K22" s="23"/>
      <c r="L22" s="23"/>
      <c r="M22" s="23" t="s">
        <v>769</v>
      </c>
      <c r="N22" s="23"/>
      <c r="O22" s="23" t="s">
        <v>771</v>
      </c>
      <c r="P22" s="21" t="s">
        <v>773</v>
      </c>
      <c r="Q22" s="23" t="s">
        <v>775</v>
      </c>
      <c r="R22" s="23" t="s">
        <v>777</v>
      </c>
      <c r="S22" s="21" t="s">
        <v>792</v>
      </c>
      <c r="T22" s="21"/>
      <c r="U22" s="23" t="s">
        <v>761</v>
      </c>
      <c r="V22" s="21" t="s">
        <v>763</v>
      </c>
      <c r="W22" s="23" t="s">
        <v>793</v>
      </c>
      <c r="X22" s="23"/>
      <c r="Y22" s="21" t="s">
        <v>794</v>
      </c>
      <c r="Z22" s="23"/>
      <c r="AA22" s="21">
        <v>5</v>
      </c>
      <c r="AB22" s="44" t="s">
        <v>790</v>
      </c>
      <c r="AC22" s="23"/>
      <c r="AD22" s="36">
        <v>1</v>
      </c>
      <c r="AE22" s="36">
        <v>7200</v>
      </c>
      <c r="AF22" s="36">
        <f t="shared" si="1"/>
        <v>7200</v>
      </c>
      <c r="AG22" s="25">
        <v>44063</v>
      </c>
      <c r="AH22" s="37">
        <v>44050</v>
      </c>
      <c r="AI22" s="26" t="s">
        <v>791</v>
      </c>
      <c r="AJ22" s="38">
        <v>45875</v>
      </c>
      <c r="AK22" s="21" t="s">
        <v>171</v>
      </c>
      <c r="AL22" s="21" t="s">
        <v>796</v>
      </c>
      <c r="AM22" s="60">
        <v>44050</v>
      </c>
      <c r="AN22" s="23" t="s">
        <v>809</v>
      </c>
      <c r="AO22" s="49">
        <v>44134</v>
      </c>
      <c r="AP22" s="23" t="s">
        <v>810</v>
      </c>
    </row>
    <row r="23" spans="1:42" ht="24.75" customHeight="1" x14ac:dyDescent="0.15">
      <c r="A23" s="57">
        <v>20</v>
      </c>
      <c r="B23" s="21" t="s">
        <v>789</v>
      </c>
      <c r="C23" s="22" t="s">
        <v>758</v>
      </c>
      <c r="D23" s="22" t="s">
        <v>759</v>
      </c>
      <c r="E23" s="21"/>
      <c r="F23" s="21"/>
      <c r="G23" s="23" t="s">
        <v>761</v>
      </c>
      <c r="H23" s="21" t="s">
        <v>763</v>
      </c>
      <c r="I23" s="21" t="s">
        <v>767</v>
      </c>
      <c r="J23" s="23" t="s">
        <v>765</v>
      </c>
      <c r="K23" s="23"/>
      <c r="L23" s="23"/>
      <c r="M23" s="23" t="s">
        <v>769</v>
      </c>
      <c r="N23" s="23"/>
      <c r="O23" s="23" t="s">
        <v>771</v>
      </c>
      <c r="P23" s="21" t="s">
        <v>773</v>
      </c>
      <c r="Q23" s="23" t="s">
        <v>775</v>
      </c>
      <c r="R23" s="23" t="s">
        <v>777</v>
      </c>
      <c r="S23" s="21" t="s">
        <v>792</v>
      </c>
      <c r="T23" s="21"/>
      <c r="U23" s="23" t="s">
        <v>761</v>
      </c>
      <c r="V23" s="21" t="s">
        <v>763</v>
      </c>
      <c r="W23" s="23" t="s">
        <v>793</v>
      </c>
      <c r="X23" s="23"/>
      <c r="Y23" s="21" t="s">
        <v>794</v>
      </c>
      <c r="Z23" s="23"/>
      <c r="AA23" s="21">
        <v>5</v>
      </c>
      <c r="AB23" s="44" t="s">
        <v>790</v>
      </c>
      <c r="AC23" s="23"/>
      <c r="AD23" s="36">
        <v>1</v>
      </c>
      <c r="AE23" s="36">
        <v>7200</v>
      </c>
      <c r="AF23" s="36">
        <f t="shared" si="1"/>
        <v>7200</v>
      </c>
      <c r="AG23" s="25">
        <v>44063</v>
      </c>
      <c r="AH23" s="37">
        <v>44050</v>
      </c>
      <c r="AI23" s="26" t="s">
        <v>791</v>
      </c>
      <c r="AJ23" s="38">
        <v>45875</v>
      </c>
      <c r="AK23" s="21" t="s">
        <v>171</v>
      </c>
      <c r="AL23" s="21" t="s">
        <v>797</v>
      </c>
      <c r="AM23" s="60">
        <v>44050</v>
      </c>
      <c r="AN23" s="23" t="s">
        <v>809</v>
      </c>
      <c r="AO23" s="49">
        <v>44134</v>
      </c>
      <c r="AP23" s="23" t="s">
        <v>810</v>
      </c>
    </row>
    <row r="24" spans="1:42" ht="24.75" customHeight="1" x14ac:dyDescent="0.15">
      <c r="A24" s="57">
        <v>21</v>
      </c>
      <c r="B24" s="21" t="s">
        <v>789</v>
      </c>
      <c r="C24" s="22" t="s">
        <v>758</v>
      </c>
      <c r="D24" s="22" t="s">
        <v>759</v>
      </c>
      <c r="E24" s="21"/>
      <c r="F24" s="21"/>
      <c r="G24" s="23" t="s">
        <v>761</v>
      </c>
      <c r="H24" s="21" t="s">
        <v>763</v>
      </c>
      <c r="I24" s="21" t="s">
        <v>767</v>
      </c>
      <c r="J24" s="23" t="s">
        <v>765</v>
      </c>
      <c r="K24" s="23"/>
      <c r="L24" s="23"/>
      <c r="M24" s="23" t="s">
        <v>769</v>
      </c>
      <c r="N24" s="23"/>
      <c r="O24" s="23" t="s">
        <v>771</v>
      </c>
      <c r="P24" s="21" t="s">
        <v>773</v>
      </c>
      <c r="Q24" s="23" t="s">
        <v>775</v>
      </c>
      <c r="R24" s="23" t="s">
        <v>777</v>
      </c>
      <c r="S24" s="21" t="s">
        <v>792</v>
      </c>
      <c r="T24" s="21"/>
      <c r="U24" s="23" t="s">
        <v>761</v>
      </c>
      <c r="V24" s="21" t="s">
        <v>763</v>
      </c>
      <c r="W24" s="23" t="s">
        <v>793</v>
      </c>
      <c r="X24" s="23"/>
      <c r="Y24" s="21" t="s">
        <v>794</v>
      </c>
      <c r="Z24" s="23"/>
      <c r="AA24" s="21">
        <v>5</v>
      </c>
      <c r="AB24" s="44" t="s">
        <v>790</v>
      </c>
      <c r="AC24" s="23"/>
      <c r="AD24" s="36">
        <v>1</v>
      </c>
      <c r="AE24" s="36">
        <v>7200</v>
      </c>
      <c r="AF24" s="36">
        <f t="shared" si="1"/>
        <v>7200</v>
      </c>
      <c r="AG24" s="25">
        <v>44063</v>
      </c>
      <c r="AH24" s="37">
        <v>44050</v>
      </c>
      <c r="AI24" s="26" t="s">
        <v>791</v>
      </c>
      <c r="AJ24" s="38">
        <v>45875</v>
      </c>
      <c r="AK24" s="21" t="s">
        <v>171</v>
      </c>
      <c r="AL24" s="21" t="s">
        <v>798</v>
      </c>
      <c r="AM24" s="60">
        <v>44050</v>
      </c>
      <c r="AN24" s="23" t="s">
        <v>809</v>
      </c>
      <c r="AO24" s="49">
        <v>44134</v>
      </c>
      <c r="AP24" s="23" t="s">
        <v>810</v>
      </c>
    </row>
    <row r="25" spans="1:42" ht="24.75" customHeight="1" x14ac:dyDescent="0.15">
      <c r="A25" s="57">
        <v>22</v>
      </c>
      <c r="B25" s="21" t="s">
        <v>789</v>
      </c>
      <c r="C25" s="22" t="s">
        <v>758</v>
      </c>
      <c r="D25" s="22" t="s">
        <v>759</v>
      </c>
      <c r="E25" s="21"/>
      <c r="F25" s="21"/>
      <c r="G25" s="23" t="s">
        <v>761</v>
      </c>
      <c r="H25" s="21" t="s">
        <v>763</v>
      </c>
      <c r="I25" s="21" t="s">
        <v>767</v>
      </c>
      <c r="J25" s="23" t="s">
        <v>765</v>
      </c>
      <c r="K25" s="23"/>
      <c r="L25" s="23"/>
      <c r="M25" s="23" t="s">
        <v>769</v>
      </c>
      <c r="N25" s="23"/>
      <c r="O25" s="23" t="s">
        <v>771</v>
      </c>
      <c r="P25" s="21" t="s">
        <v>773</v>
      </c>
      <c r="Q25" s="23" t="s">
        <v>775</v>
      </c>
      <c r="R25" s="23" t="s">
        <v>777</v>
      </c>
      <c r="S25" s="21" t="s">
        <v>792</v>
      </c>
      <c r="T25" s="21"/>
      <c r="U25" s="23" t="s">
        <v>761</v>
      </c>
      <c r="V25" s="21" t="s">
        <v>763</v>
      </c>
      <c r="W25" s="23" t="s">
        <v>793</v>
      </c>
      <c r="X25" s="23"/>
      <c r="Y25" s="21" t="s">
        <v>794</v>
      </c>
      <c r="Z25" s="23"/>
      <c r="AA25" s="21">
        <v>5</v>
      </c>
      <c r="AB25" s="44" t="s">
        <v>790</v>
      </c>
      <c r="AC25" s="23"/>
      <c r="AD25" s="36">
        <v>1</v>
      </c>
      <c r="AE25" s="36">
        <v>7200</v>
      </c>
      <c r="AF25" s="36">
        <f t="shared" si="1"/>
        <v>7200</v>
      </c>
      <c r="AG25" s="25">
        <v>44063</v>
      </c>
      <c r="AH25" s="37">
        <v>44050</v>
      </c>
      <c r="AI25" s="26" t="s">
        <v>791</v>
      </c>
      <c r="AJ25" s="38">
        <v>45875</v>
      </c>
      <c r="AK25" s="21" t="s">
        <v>811</v>
      </c>
      <c r="AL25" s="21" t="s">
        <v>799</v>
      </c>
      <c r="AM25" s="60">
        <v>44050</v>
      </c>
      <c r="AN25" s="23" t="s">
        <v>809</v>
      </c>
      <c r="AO25" s="49">
        <v>44134</v>
      </c>
      <c r="AP25" s="23" t="s">
        <v>810</v>
      </c>
    </row>
    <row r="26" spans="1:42" ht="24.75" customHeight="1" x14ac:dyDescent="0.15">
      <c r="A26" s="57">
        <v>23</v>
      </c>
      <c r="B26" s="21" t="s">
        <v>789</v>
      </c>
      <c r="C26" s="22" t="s">
        <v>758</v>
      </c>
      <c r="D26" s="22" t="s">
        <v>759</v>
      </c>
      <c r="E26" s="21"/>
      <c r="F26" s="21"/>
      <c r="G26" s="23" t="s">
        <v>761</v>
      </c>
      <c r="H26" s="21" t="s">
        <v>763</v>
      </c>
      <c r="I26" s="21" t="s">
        <v>767</v>
      </c>
      <c r="J26" s="23" t="s">
        <v>765</v>
      </c>
      <c r="K26" s="23"/>
      <c r="L26" s="23"/>
      <c r="M26" s="23" t="s">
        <v>769</v>
      </c>
      <c r="N26" s="23"/>
      <c r="O26" s="23" t="s">
        <v>771</v>
      </c>
      <c r="P26" s="21" t="s">
        <v>773</v>
      </c>
      <c r="Q26" s="23" t="s">
        <v>775</v>
      </c>
      <c r="R26" s="23" t="s">
        <v>777</v>
      </c>
      <c r="S26" s="21" t="s">
        <v>792</v>
      </c>
      <c r="T26" s="21"/>
      <c r="U26" s="23" t="s">
        <v>761</v>
      </c>
      <c r="V26" s="21" t="s">
        <v>763</v>
      </c>
      <c r="W26" s="23" t="s">
        <v>793</v>
      </c>
      <c r="X26" s="23"/>
      <c r="Y26" s="21" t="s">
        <v>794</v>
      </c>
      <c r="Z26" s="23"/>
      <c r="AA26" s="21">
        <v>5</v>
      </c>
      <c r="AB26" s="44" t="s">
        <v>790</v>
      </c>
      <c r="AC26" s="23"/>
      <c r="AD26" s="36">
        <v>1</v>
      </c>
      <c r="AE26" s="36">
        <v>7200</v>
      </c>
      <c r="AF26" s="36">
        <f t="shared" si="1"/>
        <v>7200</v>
      </c>
      <c r="AG26" s="25">
        <v>44063</v>
      </c>
      <c r="AH26" s="37">
        <v>44050</v>
      </c>
      <c r="AI26" s="26" t="s">
        <v>791</v>
      </c>
      <c r="AJ26" s="38">
        <v>45875</v>
      </c>
      <c r="AK26" s="21" t="s">
        <v>811</v>
      </c>
      <c r="AL26" s="21" t="s">
        <v>800</v>
      </c>
      <c r="AM26" s="60">
        <v>44050</v>
      </c>
      <c r="AN26" s="23" t="s">
        <v>809</v>
      </c>
      <c r="AO26" s="49">
        <v>44134</v>
      </c>
      <c r="AP26" s="23" t="s">
        <v>810</v>
      </c>
    </row>
    <row r="27" spans="1:42" ht="24.75" customHeight="1" x14ac:dyDescent="0.15">
      <c r="A27" s="57">
        <v>24</v>
      </c>
      <c r="B27" s="21" t="s">
        <v>789</v>
      </c>
      <c r="C27" s="22" t="s">
        <v>758</v>
      </c>
      <c r="D27" s="22" t="s">
        <v>759</v>
      </c>
      <c r="E27" s="21"/>
      <c r="F27" s="21"/>
      <c r="G27" s="23" t="s">
        <v>761</v>
      </c>
      <c r="H27" s="21" t="s">
        <v>763</v>
      </c>
      <c r="I27" s="21" t="s">
        <v>767</v>
      </c>
      <c r="J27" s="23" t="s">
        <v>765</v>
      </c>
      <c r="K27" s="23"/>
      <c r="L27" s="23"/>
      <c r="M27" s="23" t="s">
        <v>769</v>
      </c>
      <c r="N27" s="23"/>
      <c r="O27" s="23" t="s">
        <v>771</v>
      </c>
      <c r="P27" s="21" t="s">
        <v>773</v>
      </c>
      <c r="Q27" s="23" t="s">
        <v>775</v>
      </c>
      <c r="R27" s="23" t="s">
        <v>777</v>
      </c>
      <c r="S27" s="21" t="s">
        <v>792</v>
      </c>
      <c r="T27" s="21"/>
      <c r="U27" s="23" t="s">
        <v>761</v>
      </c>
      <c r="V27" s="21" t="s">
        <v>763</v>
      </c>
      <c r="W27" s="23" t="s">
        <v>793</v>
      </c>
      <c r="X27" s="23"/>
      <c r="Y27" s="21" t="s">
        <v>794</v>
      </c>
      <c r="Z27" s="23"/>
      <c r="AA27" s="21">
        <v>5</v>
      </c>
      <c r="AB27" s="44" t="s">
        <v>790</v>
      </c>
      <c r="AC27" s="23"/>
      <c r="AD27" s="36">
        <v>1</v>
      </c>
      <c r="AE27" s="36">
        <v>20400</v>
      </c>
      <c r="AF27" s="36">
        <f t="shared" si="1"/>
        <v>20400</v>
      </c>
      <c r="AG27" s="25">
        <v>44063</v>
      </c>
      <c r="AH27" s="37">
        <v>44050</v>
      </c>
      <c r="AI27" s="26" t="s">
        <v>791</v>
      </c>
      <c r="AJ27" s="38">
        <v>45875</v>
      </c>
      <c r="AK27" s="21" t="s">
        <v>812</v>
      </c>
      <c r="AL27" s="21" t="s">
        <v>802</v>
      </c>
      <c r="AM27" s="60">
        <v>44050</v>
      </c>
      <c r="AN27" s="23" t="s">
        <v>809</v>
      </c>
      <c r="AO27" s="49">
        <v>44134</v>
      </c>
      <c r="AP27" s="23" t="s">
        <v>810</v>
      </c>
    </row>
    <row r="28" spans="1:42" ht="24.75" customHeight="1" x14ac:dyDescent="0.15">
      <c r="A28" s="57">
        <v>25</v>
      </c>
      <c r="B28" s="21" t="s">
        <v>789</v>
      </c>
      <c r="C28" s="22" t="s">
        <v>758</v>
      </c>
      <c r="D28" s="22" t="s">
        <v>759</v>
      </c>
      <c r="E28" s="21"/>
      <c r="F28" s="21"/>
      <c r="G28" s="23" t="s">
        <v>761</v>
      </c>
      <c r="H28" s="21" t="s">
        <v>763</v>
      </c>
      <c r="I28" s="21" t="s">
        <v>767</v>
      </c>
      <c r="J28" s="23" t="s">
        <v>765</v>
      </c>
      <c r="K28" s="23"/>
      <c r="L28" s="23"/>
      <c r="M28" s="23" t="s">
        <v>769</v>
      </c>
      <c r="N28" s="23"/>
      <c r="O28" s="23" t="s">
        <v>771</v>
      </c>
      <c r="P28" s="21" t="s">
        <v>773</v>
      </c>
      <c r="Q28" s="23" t="s">
        <v>775</v>
      </c>
      <c r="R28" s="23" t="s">
        <v>777</v>
      </c>
      <c r="S28" s="21" t="s">
        <v>792</v>
      </c>
      <c r="T28" s="21"/>
      <c r="U28" s="23" t="s">
        <v>761</v>
      </c>
      <c r="V28" s="21" t="s">
        <v>763</v>
      </c>
      <c r="W28" s="23" t="s">
        <v>793</v>
      </c>
      <c r="X28" s="23"/>
      <c r="Y28" s="21" t="s">
        <v>794</v>
      </c>
      <c r="Z28" s="23"/>
      <c r="AA28" s="21">
        <v>5</v>
      </c>
      <c r="AB28" s="44" t="s">
        <v>790</v>
      </c>
      <c r="AC28" s="23"/>
      <c r="AD28" s="36">
        <v>1</v>
      </c>
      <c r="AE28" s="36">
        <v>20400</v>
      </c>
      <c r="AF28" s="36">
        <f t="shared" si="1"/>
        <v>20400</v>
      </c>
      <c r="AG28" s="25">
        <v>44063</v>
      </c>
      <c r="AH28" s="37">
        <v>44050</v>
      </c>
      <c r="AI28" s="26" t="s">
        <v>791</v>
      </c>
      <c r="AJ28" s="38">
        <v>45875</v>
      </c>
      <c r="AK28" s="21" t="s">
        <v>812</v>
      </c>
      <c r="AL28" s="21" t="s">
        <v>803</v>
      </c>
      <c r="AM28" s="60">
        <v>44050</v>
      </c>
      <c r="AN28" s="23" t="s">
        <v>809</v>
      </c>
      <c r="AO28" s="49">
        <v>44134</v>
      </c>
      <c r="AP28" s="23" t="s">
        <v>810</v>
      </c>
    </row>
    <row r="29" spans="1:42" ht="24.75" customHeight="1" x14ac:dyDescent="0.15">
      <c r="A29" s="57">
        <v>26</v>
      </c>
      <c r="B29" s="21" t="s">
        <v>789</v>
      </c>
      <c r="C29" s="22" t="s">
        <v>758</v>
      </c>
      <c r="D29" s="22" t="s">
        <v>759</v>
      </c>
      <c r="E29" s="21"/>
      <c r="F29" s="21"/>
      <c r="G29" s="23" t="s">
        <v>761</v>
      </c>
      <c r="H29" s="21" t="s">
        <v>763</v>
      </c>
      <c r="I29" s="21" t="s">
        <v>767</v>
      </c>
      <c r="J29" s="23" t="s">
        <v>765</v>
      </c>
      <c r="K29" s="23"/>
      <c r="L29" s="23"/>
      <c r="M29" s="23" t="s">
        <v>769</v>
      </c>
      <c r="N29" s="23"/>
      <c r="O29" s="23" t="s">
        <v>771</v>
      </c>
      <c r="P29" s="21" t="s">
        <v>773</v>
      </c>
      <c r="Q29" s="23" t="s">
        <v>775</v>
      </c>
      <c r="R29" s="23" t="s">
        <v>777</v>
      </c>
      <c r="S29" s="21" t="s">
        <v>792</v>
      </c>
      <c r="T29" s="21"/>
      <c r="U29" s="23" t="s">
        <v>761</v>
      </c>
      <c r="V29" s="21" t="s">
        <v>763</v>
      </c>
      <c r="W29" s="23" t="s">
        <v>793</v>
      </c>
      <c r="X29" s="23"/>
      <c r="Y29" s="21" t="s">
        <v>794</v>
      </c>
      <c r="Z29" s="23"/>
      <c r="AA29" s="21">
        <v>5</v>
      </c>
      <c r="AB29" s="44" t="s">
        <v>790</v>
      </c>
      <c r="AC29" s="23"/>
      <c r="AD29" s="36">
        <v>1</v>
      </c>
      <c r="AE29" s="36">
        <v>20400</v>
      </c>
      <c r="AF29" s="36">
        <f t="shared" si="1"/>
        <v>20400</v>
      </c>
      <c r="AG29" s="25">
        <v>44063</v>
      </c>
      <c r="AH29" s="37">
        <v>44050</v>
      </c>
      <c r="AI29" s="26" t="s">
        <v>791</v>
      </c>
      <c r="AJ29" s="38">
        <v>45875</v>
      </c>
      <c r="AK29" s="21" t="s">
        <v>801</v>
      </c>
      <c r="AL29" s="21" t="s">
        <v>804</v>
      </c>
      <c r="AM29" s="60">
        <v>44050</v>
      </c>
      <c r="AN29" s="23" t="s">
        <v>809</v>
      </c>
      <c r="AO29" s="49">
        <v>44134</v>
      </c>
      <c r="AP29" s="23" t="s">
        <v>810</v>
      </c>
    </row>
    <row r="30" spans="1:42" ht="24.75" customHeight="1" x14ac:dyDescent="0.15">
      <c r="A30" s="57">
        <v>27</v>
      </c>
      <c r="B30" s="21" t="s">
        <v>789</v>
      </c>
      <c r="C30" s="22" t="s">
        <v>758</v>
      </c>
      <c r="D30" s="22" t="s">
        <v>759</v>
      </c>
      <c r="E30" s="21"/>
      <c r="F30" s="21"/>
      <c r="G30" s="23" t="s">
        <v>761</v>
      </c>
      <c r="H30" s="21" t="s">
        <v>763</v>
      </c>
      <c r="I30" s="21" t="s">
        <v>767</v>
      </c>
      <c r="J30" s="23" t="s">
        <v>765</v>
      </c>
      <c r="K30" s="23"/>
      <c r="L30" s="23"/>
      <c r="M30" s="23" t="s">
        <v>769</v>
      </c>
      <c r="N30" s="23"/>
      <c r="O30" s="23" t="s">
        <v>771</v>
      </c>
      <c r="P30" s="21" t="s">
        <v>773</v>
      </c>
      <c r="Q30" s="23" t="s">
        <v>775</v>
      </c>
      <c r="R30" s="23" t="s">
        <v>777</v>
      </c>
      <c r="S30" s="21" t="s">
        <v>792</v>
      </c>
      <c r="T30" s="21"/>
      <c r="U30" s="23" t="s">
        <v>761</v>
      </c>
      <c r="V30" s="21" t="s">
        <v>763</v>
      </c>
      <c r="W30" s="23" t="s">
        <v>793</v>
      </c>
      <c r="X30" s="23"/>
      <c r="Y30" s="21" t="s">
        <v>794</v>
      </c>
      <c r="Z30" s="23"/>
      <c r="AA30" s="21">
        <v>5</v>
      </c>
      <c r="AB30" s="44" t="s">
        <v>790</v>
      </c>
      <c r="AC30" s="23"/>
      <c r="AD30" s="36">
        <v>1</v>
      </c>
      <c r="AE30" s="36">
        <v>20400</v>
      </c>
      <c r="AF30" s="36">
        <f t="shared" si="1"/>
        <v>20400</v>
      </c>
      <c r="AG30" s="25">
        <v>44063</v>
      </c>
      <c r="AH30" s="37">
        <v>44050</v>
      </c>
      <c r="AI30" s="26" t="s">
        <v>791</v>
      </c>
      <c r="AJ30" s="38">
        <v>45875</v>
      </c>
      <c r="AK30" s="21" t="s">
        <v>801</v>
      </c>
      <c r="AL30" s="21" t="s">
        <v>805</v>
      </c>
      <c r="AM30" s="60">
        <v>44050</v>
      </c>
      <c r="AN30" s="23" t="s">
        <v>809</v>
      </c>
      <c r="AO30" s="49">
        <v>44134</v>
      </c>
      <c r="AP30" s="23" t="s">
        <v>810</v>
      </c>
    </row>
    <row r="31" spans="1:42" ht="24.75" customHeight="1" x14ac:dyDescent="0.15">
      <c r="A31" s="57">
        <v>28</v>
      </c>
      <c r="B31" s="21" t="s">
        <v>789</v>
      </c>
      <c r="C31" s="22" t="s">
        <v>758</v>
      </c>
      <c r="D31" s="22" t="s">
        <v>759</v>
      </c>
      <c r="E31" s="21"/>
      <c r="F31" s="21"/>
      <c r="G31" s="23" t="s">
        <v>761</v>
      </c>
      <c r="H31" s="21" t="s">
        <v>763</v>
      </c>
      <c r="I31" s="21" t="s">
        <v>767</v>
      </c>
      <c r="J31" s="23" t="s">
        <v>765</v>
      </c>
      <c r="K31" s="23"/>
      <c r="L31" s="23"/>
      <c r="M31" s="23" t="s">
        <v>769</v>
      </c>
      <c r="N31" s="23"/>
      <c r="O31" s="23" t="s">
        <v>771</v>
      </c>
      <c r="P31" s="21" t="s">
        <v>773</v>
      </c>
      <c r="Q31" s="23" t="s">
        <v>775</v>
      </c>
      <c r="R31" s="23" t="s">
        <v>777</v>
      </c>
      <c r="S31" s="21" t="s">
        <v>792</v>
      </c>
      <c r="T31" s="21"/>
      <c r="U31" s="23" t="s">
        <v>761</v>
      </c>
      <c r="V31" s="21" t="s">
        <v>763</v>
      </c>
      <c r="W31" s="23" t="s">
        <v>793</v>
      </c>
      <c r="X31" s="23"/>
      <c r="Y31" s="21" t="s">
        <v>794</v>
      </c>
      <c r="Z31" s="23"/>
      <c r="AA31" s="21">
        <v>5</v>
      </c>
      <c r="AB31" s="44" t="s">
        <v>790</v>
      </c>
      <c r="AC31" s="23"/>
      <c r="AD31" s="36">
        <v>1</v>
      </c>
      <c r="AE31" s="36">
        <v>20400</v>
      </c>
      <c r="AF31" s="36">
        <f t="shared" si="1"/>
        <v>20400</v>
      </c>
      <c r="AG31" s="25">
        <v>44063</v>
      </c>
      <c r="AH31" s="37">
        <v>44050</v>
      </c>
      <c r="AI31" s="26" t="s">
        <v>791</v>
      </c>
      <c r="AJ31" s="38">
        <v>45875</v>
      </c>
      <c r="AK31" s="21" t="s">
        <v>801</v>
      </c>
      <c r="AL31" s="21" t="s">
        <v>806</v>
      </c>
      <c r="AM31" s="60">
        <v>44050</v>
      </c>
      <c r="AN31" s="23" t="s">
        <v>809</v>
      </c>
      <c r="AO31" s="49">
        <v>44134</v>
      </c>
      <c r="AP31" s="23" t="s">
        <v>810</v>
      </c>
    </row>
    <row r="32" spans="1:42" ht="24.75" customHeight="1" x14ac:dyDescent="0.15">
      <c r="A32" s="57">
        <v>29</v>
      </c>
      <c r="B32" s="21" t="s">
        <v>789</v>
      </c>
      <c r="C32" s="22" t="s">
        <v>758</v>
      </c>
      <c r="D32" s="22" t="s">
        <v>759</v>
      </c>
      <c r="E32" s="21"/>
      <c r="F32" s="21"/>
      <c r="G32" s="23" t="s">
        <v>761</v>
      </c>
      <c r="H32" s="21" t="s">
        <v>763</v>
      </c>
      <c r="I32" s="21" t="s">
        <v>767</v>
      </c>
      <c r="J32" s="23" t="s">
        <v>765</v>
      </c>
      <c r="K32" s="23"/>
      <c r="L32" s="23"/>
      <c r="M32" s="23" t="s">
        <v>769</v>
      </c>
      <c r="N32" s="23"/>
      <c r="O32" s="23" t="s">
        <v>771</v>
      </c>
      <c r="P32" s="21" t="s">
        <v>773</v>
      </c>
      <c r="Q32" s="23" t="s">
        <v>775</v>
      </c>
      <c r="R32" s="23" t="s">
        <v>777</v>
      </c>
      <c r="S32" s="21" t="s">
        <v>792</v>
      </c>
      <c r="T32" s="21"/>
      <c r="U32" s="23" t="s">
        <v>761</v>
      </c>
      <c r="V32" s="21" t="s">
        <v>763</v>
      </c>
      <c r="W32" s="23" t="s">
        <v>793</v>
      </c>
      <c r="X32" s="23"/>
      <c r="Y32" s="21" t="s">
        <v>794</v>
      </c>
      <c r="Z32" s="23"/>
      <c r="AA32" s="21">
        <v>5</v>
      </c>
      <c r="AB32" s="44" t="s">
        <v>790</v>
      </c>
      <c r="AC32" s="23"/>
      <c r="AD32" s="36">
        <v>1</v>
      </c>
      <c r="AE32" s="36">
        <v>20400</v>
      </c>
      <c r="AF32" s="36">
        <f t="shared" si="1"/>
        <v>20400</v>
      </c>
      <c r="AG32" s="25">
        <v>44063</v>
      </c>
      <c r="AH32" s="37">
        <v>44050</v>
      </c>
      <c r="AI32" s="26" t="s">
        <v>791</v>
      </c>
      <c r="AJ32" s="38">
        <v>45875</v>
      </c>
      <c r="AK32" s="21" t="s">
        <v>801</v>
      </c>
      <c r="AL32" s="21" t="s">
        <v>807</v>
      </c>
      <c r="AM32" s="60">
        <v>44050</v>
      </c>
      <c r="AN32" s="23" t="s">
        <v>809</v>
      </c>
      <c r="AO32" s="49">
        <v>44134</v>
      </c>
      <c r="AP32" s="23" t="s">
        <v>810</v>
      </c>
    </row>
    <row r="33" spans="1:42" ht="24.75" customHeight="1" x14ac:dyDescent="0.15">
      <c r="A33" s="57">
        <v>30</v>
      </c>
      <c r="B33" s="21" t="s">
        <v>789</v>
      </c>
      <c r="C33" s="22" t="s">
        <v>758</v>
      </c>
      <c r="D33" s="22" t="s">
        <v>759</v>
      </c>
      <c r="E33" s="21"/>
      <c r="F33" s="21"/>
      <c r="G33" s="23" t="s">
        <v>813</v>
      </c>
      <c r="H33" s="21" t="s">
        <v>763</v>
      </c>
      <c r="I33" s="21" t="s">
        <v>767</v>
      </c>
      <c r="J33" s="23" t="s">
        <v>765</v>
      </c>
      <c r="K33" s="23"/>
      <c r="L33" s="23"/>
      <c r="M33" s="23" t="s">
        <v>769</v>
      </c>
      <c r="N33" s="23"/>
      <c r="O33" s="23" t="s">
        <v>814</v>
      </c>
      <c r="P33" s="21" t="s">
        <v>773</v>
      </c>
      <c r="Q33" s="23" t="s">
        <v>775</v>
      </c>
      <c r="R33" s="23" t="s">
        <v>777</v>
      </c>
      <c r="S33" s="21" t="s">
        <v>792</v>
      </c>
      <c r="T33" s="21"/>
      <c r="U33" s="23" t="s">
        <v>813</v>
      </c>
      <c r="V33" s="21" t="s">
        <v>763</v>
      </c>
      <c r="W33" s="23" t="s">
        <v>793</v>
      </c>
      <c r="X33" s="23"/>
      <c r="Y33" s="21" t="s">
        <v>794</v>
      </c>
      <c r="Z33" s="23"/>
      <c r="AA33" s="21">
        <v>5</v>
      </c>
      <c r="AB33" s="44" t="s">
        <v>790</v>
      </c>
      <c r="AC33" s="23"/>
      <c r="AD33" s="36">
        <v>1</v>
      </c>
      <c r="AE33" s="36">
        <v>20400</v>
      </c>
      <c r="AF33" s="36">
        <f t="shared" si="1"/>
        <v>20400</v>
      </c>
      <c r="AG33" s="25">
        <v>44063</v>
      </c>
      <c r="AH33" s="37">
        <v>44050</v>
      </c>
      <c r="AI33" s="26" t="s">
        <v>791</v>
      </c>
      <c r="AJ33" s="38">
        <v>45875</v>
      </c>
      <c r="AK33" s="21" t="s">
        <v>801</v>
      </c>
      <c r="AL33" s="21" t="s">
        <v>808</v>
      </c>
      <c r="AM33" s="60">
        <v>44050</v>
      </c>
      <c r="AN33" s="23" t="s">
        <v>809</v>
      </c>
      <c r="AO33" s="49">
        <v>44134</v>
      </c>
      <c r="AP33" s="23" t="s">
        <v>810</v>
      </c>
    </row>
    <row r="34" spans="1:42" ht="24.75" customHeight="1" x14ac:dyDescent="0.15">
      <c r="A34" s="57">
        <v>31</v>
      </c>
      <c r="B34" s="21" t="s">
        <v>877</v>
      </c>
      <c r="C34" s="22" t="s">
        <v>878</v>
      </c>
      <c r="D34" s="22" t="s">
        <v>879</v>
      </c>
      <c r="E34" s="21"/>
      <c r="F34" s="21"/>
      <c r="G34" s="23" t="s">
        <v>880</v>
      </c>
      <c r="H34" s="21" t="s">
        <v>881</v>
      </c>
      <c r="I34" s="21" t="s">
        <v>884</v>
      </c>
      <c r="J34" s="23" t="s">
        <v>883</v>
      </c>
      <c r="K34" s="23" t="s">
        <v>885</v>
      </c>
      <c r="L34" s="23" t="s">
        <v>886</v>
      </c>
      <c r="M34" s="23" t="s">
        <v>887</v>
      </c>
      <c r="N34" s="23" t="s">
        <v>888</v>
      </c>
      <c r="O34" s="23" t="s">
        <v>895</v>
      </c>
      <c r="P34" s="21" t="s">
        <v>896</v>
      </c>
      <c r="Q34" s="23" t="s">
        <v>897</v>
      </c>
      <c r="R34" s="23" t="s">
        <v>898</v>
      </c>
      <c r="S34" s="21" t="s">
        <v>899</v>
      </c>
      <c r="T34" s="21" t="s">
        <v>900</v>
      </c>
      <c r="U34" s="23" t="s">
        <v>901</v>
      </c>
      <c r="V34" s="21" t="s">
        <v>894</v>
      </c>
      <c r="W34" s="23" t="s">
        <v>882</v>
      </c>
      <c r="X34" s="23" t="s">
        <v>885</v>
      </c>
      <c r="Y34" s="21" t="s">
        <v>902</v>
      </c>
      <c r="Z34" s="23" t="s">
        <v>888</v>
      </c>
      <c r="AA34" s="21">
        <v>3</v>
      </c>
      <c r="AB34" s="44" t="str">
        <f t="shared" si="0"/>
        <v>年間</v>
      </c>
      <c r="AC34" s="23"/>
      <c r="AD34" s="36">
        <v>1</v>
      </c>
      <c r="AE34" s="61">
        <v>3600</v>
      </c>
      <c r="AF34" s="36">
        <f t="shared" si="1"/>
        <v>3600</v>
      </c>
      <c r="AG34" s="25">
        <v>44094</v>
      </c>
      <c r="AH34" s="37">
        <v>44105</v>
      </c>
      <c r="AI34" s="26" t="str">
        <f t="shared" si="2"/>
        <v>～</v>
      </c>
      <c r="AJ34" s="38">
        <f t="shared" si="3"/>
        <v>45199</v>
      </c>
      <c r="AK34" s="21" t="s">
        <v>903</v>
      </c>
      <c r="AL34" s="21" t="s">
        <v>923</v>
      </c>
      <c r="AM34" s="60">
        <v>44105</v>
      </c>
      <c r="AN34" s="23"/>
      <c r="AO34" s="49">
        <v>44134</v>
      </c>
      <c r="AP34" s="23" t="s">
        <v>916</v>
      </c>
    </row>
    <row r="35" spans="1:42" ht="24.75" customHeight="1" x14ac:dyDescent="0.15">
      <c r="A35" s="57">
        <v>32</v>
      </c>
      <c r="B35" s="21" t="s">
        <v>877</v>
      </c>
      <c r="C35" s="22" t="s">
        <v>878</v>
      </c>
      <c r="D35" s="22" t="s">
        <v>879</v>
      </c>
      <c r="E35" s="21"/>
      <c r="F35" s="21"/>
      <c r="G35" s="23" t="s">
        <v>880</v>
      </c>
      <c r="H35" s="21" t="s">
        <v>881</v>
      </c>
      <c r="I35" s="21" t="s">
        <v>884</v>
      </c>
      <c r="J35" s="23" t="s">
        <v>883</v>
      </c>
      <c r="K35" s="23" t="s">
        <v>885</v>
      </c>
      <c r="L35" s="23" t="s">
        <v>886</v>
      </c>
      <c r="M35" s="23" t="s">
        <v>887</v>
      </c>
      <c r="N35" s="23" t="s">
        <v>888</v>
      </c>
      <c r="O35" s="23" t="s">
        <v>895</v>
      </c>
      <c r="P35" s="21" t="s">
        <v>896</v>
      </c>
      <c r="Q35" s="23" t="s">
        <v>897</v>
      </c>
      <c r="R35" s="23" t="s">
        <v>898</v>
      </c>
      <c r="S35" s="21" t="s">
        <v>899</v>
      </c>
      <c r="T35" s="21" t="s">
        <v>900</v>
      </c>
      <c r="U35" s="23" t="s">
        <v>901</v>
      </c>
      <c r="V35" s="21" t="s">
        <v>894</v>
      </c>
      <c r="W35" s="23" t="s">
        <v>882</v>
      </c>
      <c r="X35" s="23" t="s">
        <v>885</v>
      </c>
      <c r="Y35" s="21" t="s">
        <v>902</v>
      </c>
      <c r="Z35" s="23" t="s">
        <v>888</v>
      </c>
      <c r="AA35" s="21">
        <v>3</v>
      </c>
      <c r="AB35" s="44" t="str">
        <f t="shared" si="0"/>
        <v>年間</v>
      </c>
      <c r="AC35" s="23"/>
      <c r="AD35" s="36">
        <v>1</v>
      </c>
      <c r="AE35" s="61">
        <v>3600</v>
      </c>
      <c r="AF35" s="36">
        <f t="shared" si="1"/>
        <v>3600</v>
      </c>
      <c r="AG35" s="25">
        <v>44094</v>
      </c>
      <c r="AH35" s="37">
        <v>44105</v>
      </c>
      <c r="AI35" s="26" t="str">
        <f t="shared" si="2"/>
        <v>～</v>
      </c>
      <c r="AJ35" s="38">
        <f t="shared" si="3"/>
        <v>45199</v>
      </c>
      <c r="AK35" s="21" t="s">
        <v>903</v>
      </c>
      <c r="AL35" s="21" t="s">
        <v>904</v>
      </c>
      <c r="AM35" s="60">
        <v>44105</v>
      </c>
      <c r="AN35" s="23"/>
      <c r="AO35" s="49">
        <v>44134</v>
      </c>
      <c r="AP35" s="23" t="s">
        <v>916</v>
      </c>
    </row>
    <row r="36" spans="1:42" ht="24.75" customHeight="1" x14ac:dyDescent="0.15">
      <c r="A36" s="57">
        <v>33</v>
      </c>
      <c r="B36" s="21" t="s">
        <v>877</v>
      </c>
      <c r="C36" s="22" t="s">
        <v>878</v>
      </c>
      <c r="D36" s="22" t="s">
        <v>879</v>
      </c>
      <c r="E36" s="21"/>
      <c r="F36" s="21"/>
      <c r="G36" s="23" t="s">
        <v>880</v>
      </c>
      <c r="H36" s="21" t="s">
        <v>881</v>
      </c>
      <c r="I36" s="21" t="s">
        <v>884</v>
      </c>
      <c r="J36" s="23" t="s">
        <v>883</v>
      </c>
      <c r="K36" s="23" t="s">
        <v>885</v>
      </c>
      <c r="L36" s="23" t="s">
        <v>886</v>
      </c>
      <c r="M36" s="23" t="s">
        <v>887</v>
      </c>
      <c r="N36" s="23" t="s">
        <v>888</v>
      </c>
      <c r="O36" s="23" t="s">
        <v>895</v>
      </c>
      <c r="P36" s="21" t="s">
        <v>896</v>
      </c>
      <c r="Q36" s="23" t="s">
        <v>897</v>
      </c>
      <c r="R36" s="23" t="s">
        <v>898</v>
      </c>
      <c r="S36" s="21" t="s">
        <v>899</v>
      </c>
      <c r="T36" s="21" t="s">
        <v>900</v>
      </c>
      <c r="U36" s="23" t="s">
        <v>901</v>
      </c>
      <c r="V36" s="21" t="s">
        <v>894</v>
      </c>
      <c r="W36" s="23" t="s">
        <v>882</v>
      </c>
      <c r="X36" s="23" t="s">
        <v>885</v>
      </c>
      <c r="Y36" s="21" t="s">
        <v>902</v>
      </c>
      <c r="Z36" s="23" t="s">
        <v>888</v>
      </c>
      <c r="AA36" s="21">
        <v>3</v>
      </c>
      <c r="AB36" s="44" t="str">
        <f t="shared" si="0"/>
        <v>年間</v>
      </c>
      <c r="AC36" s="23"/>
      <c r="AD36" s="36">
        <v>1</v>
      </c>
      <c r="AE36" s="61">
        <v>3600</v>
      </c>
      <c r="AF36" s="36">
        <f t="shared" si="1"/>
        <v>3600</v>
      </c>
      <c r="AG36" s="25">
        <v>44094</v>
      </c>
      <c r="AH36" s="37">
        <v>44105</v>
      </c>
      <c r="AI36" s="26" t="str">
        <f t="shared" si="2"/>
        <v>～</v>
      </c>
      <c r="AJ36" s="38">
        <f t="shared" si="3"/>
        <v>45199</v>
      </c>
      <c r="AK36" s="21" t="s">
        <v>919</v>
      </c>
      <c r="AL36" s="21" t="s">
        <v>905</v>
      </c>
      <c r="AM36" s="60">
        <v>44105</v>
      </c>
      <c r="AN36" s="23"/>
      <c r="AO36" s="49">
        <v>44134</v>
      </c>
      <c r="AP36" s="23" t="s">
        <v>916</v>
      </c>
    </row>
    <row r="37" spans="1:42" ht="24.75" customHeight="1" x14ac:dyDescent="0.15">
      <c r="A37" s="57">
        <v>34</v>
      </c>
      <c r="B37" s="21" t="s">
        <v>877</v>
      </c>
      <c r="C37" s="22" t="s">
        <v>878</v>
      </c>
      <c r="D37" s="22" t="s">
        <v>879</v>
      </c>
      <c r="E37" s="21"/>
      <c r="F37" s="21"/>
      <c r="G37" s="23" t="s">
        <v>880</v>
      </c>
      <c r="H37" s="21" t="s">
        <v>881</v>
      </c>
      <c r="I37" s="21" t="s">
        <v>884</v>
      </c>
      <c r="J37" s="23" t="s">
        <v>883</v>
      </c>
      <c r="K37" s="23" t="s">
        <v>885</v>
      </c>
      <c r="L37" s="23" t="s">
        <v>886</v>
      </c>
      <c r="M37" s="23" t="s">
        <v>887</v>
      </c>
      <c r="N37" s="23" t="s">
        <v>888</v>
      </c>
      <c r="O37" s="23" t="s">
        <v>895</v>
      </c>
      <c r="P37" s="21" t="s">
        <v>896</v>
      </c>
      <c r="Q37" s="23" t="s">
        <v>897</v>
      </c>
      <c r="R37" s="23" t="s">
        <v>898</v>
      </c>
      <c r="S37" s="21" t="s">
        <v>899</v>
      </c>
      <c r="T37" s="21" t="s">
        <v>900</v>
      </c>
      <c r="U37" s="23" t="s">
        <v>901</v>
      </c>
      <c r="V37" s="21" t="s">
        <v>894</v>
      </c>
      <c r="W37" s="23" t="s">
        <v>882</v>
      </c>
      <c r="X37" s="23" t="s">
        <v>885</v>
      </c>
      <c r="Y37" s="21" t="s">
        <v>902</v>
      </c>
      <c r="Z37" s="23" t="s">
        <v>888</v>
      </c>
      <c r="AA37" s="21">
        <v>3</v>
      </c>
      <c r="AB37" s="44" t="str">
        <f t="shared" si="0"/>
        <v>年間</v>
      </c>
      <c r="AC37" s="23"/>
      <c r="AD37" s="36">
        <v>1</v>
      </c>
      <c r="AE37" s="61">
        <v>3600</v>
      </c>
      <c r="AF37" s="36">
        <f t="shared" si="1"/>
        <v>3600</v>
      </c>
      <c r="AG37" s="25">
        <v>44094</v>
      </c>
      <c r="AH37" s="37">
        <v>44105</v>
      </c>
      <c r="AI37" s="26" t="str">
        <f t="shared" si="2"/>
        <v>～</v>
      </c>
      <c r="AJ37" s="38">
        <f t="shared" si="3"/>
        <v>45199</v>
      </c>
      <c r="AK37" s="21" t="s">
        <v>903</v>
      </c>
      <c r="AL37" s="21" t="s">
        <v>906</v>
      </c>
      <c r="AM37" s="60">
        <v>44105</v>
      </c>
      <c r="AN37" s="23"/>
      <c r="AO37" s="49">
        <v>44134</v>
      </c>
      <c r="AP37" s="23" t="s">
        <v>916</v>
      </c>
    </row>
    <row r="38" spans="1:42" ht="24.75" customHeight="1" x14ac:dyDescent="0.15">
      <c r="A38" s="57">
        <v>35</v>
      </c>
      <c r="B38" s="21" t="s">
        <v>877</v>
      </c>
      <c r="C38" s="22" t="s">
        <v>878</v>
      </c>
      <c r="D38" s="22" t="s">
        <v>879</v>
      </c>
      <c r="E38" s="21"/>
      <c r="F38" s="21"/>
      <c r="G38" s="23" t="s">
        <v>880</v>
      </c>
      <c r="H38" s="21" t="s">
        <v>881</v>
      </c>
      <c r="I38" s="21" t="s">
        <v>884</v>
      </c>
      <c r="J38" s="23" t="s">
        <v>883</v>
      </c>
      <c r="K38" s="23" t="s">
        <v>885</v>
      </c>
      <c r="L38" s="23" t="s">
        <v>886</v>
      </c>
      <c r="M38" s="23" t="s">
        <v>887</v>
      </c>
      <c r="N38" s="23" t="s">
        <v>888</v>
      </c>
      <c r="O38" s="23" t="s">
        <v>895</v>
      </c>
      <c r="P38" s="21" t="s">
        <v>896</v>
      </c>
      <c r="Q38" s="23" t="s">
        <v>897</v>
      </c>
      <c r="R38" s="23" t="s">
        <v>898</v>
      </c>
      <c r="S38" s="21" t="s">
        <v>899</v>
      </c>
      <c r="T38" s="21" t="s">
        <v>900</v>
      </c>
      <c r="U38" s="23" t="s">
        <v>901</v>
      </c>
      <c r="V38" s="21" t="s">
        <v>894</v>
      </c>
      <c r="W38" s="23" t="s">
        <v>882</v>
      </c>
      <c r="X38" s="23" t="s">
        <v>885</v>
      </c>
      <c r="Y38" s="21" t="s">
        <v>902</v>
      </c>
      <c r="Z38" s="23" t="s">
        <v>888</v>
      </c>
      <c r="AA38" s="21">
        <v>3</v>
      </c>
      <c r="AB38" s="44" t="str">
        <f t="shared" si="0"/>
        <v>年間</v>
      </c>
      <c r="AC38" s="23"/>
      <c r="AD38" s="36">
        <v>1</v>
      </c>
      <c r="AE38" s="61">
        <v>3600</v>
      </c>
      <c r="AF38" s="36">
        <f t="shared" si="1"/>
        <v>3600</v>
      </c>
      <c r="AG38" s="25">
        <v>44094</v>
      </c>
      <c r="AH38" s="37">
        <v>44105</v>
      </c>
      <c r="AI38" s="26" t="str">
        <f t="shared" si="2"/>
        <v>～</v>
      </c>
      <c r="AJ38" s="38">
        <f t="shared" si="3"/>
        <v>45199</v>
      </c>
      <c r="AK38" s="21" t="s">
        <v>903</v>
      </c>
      <c r="AL38" s="21" t="s">
        <v>907</v>
      </c>
      <c r="AM38" s="60">
        <v>44105</v>
      </c>
      <c r="AN38" s="23"/>
      <c r="AO38" s="49">
        <v>44134</v>
      </c>
      <c r="AP38" s="23" t="s">
        <v>916</v>
      </c>
    </row>
    <row r="39" spans="1:42" ht="24.75" customHeight="1" x14ac:dyDescent="0.15">
      <c r="A39" s="57">
        <v>36</v>
      </c>
      <c r="B39" s="21" t="s">
        <v>877</v>
      </c>
      <c r="C39" s="22" t="s">
        <v>878</v>
      </c>
      <c r="D39" s="22" t="s">
        <v>879</v>
      </c>
      <c r="E39" s="21"/>
      <c r="F39" s="21"/>
      <c r="G39" s="23" t="s">
        <v>880</v>
      </c>
      <c r="H39" s="21" t="s">
        <v>881</v>
      </c>
      <c r="I39" s="21" t="s">
        <v>884</v>
      </c>
      <c r="J39" s="23" t="s">
        <v>883</v>
      </c>
      <c r="K39" s="23" t="s">
        <v>885</v>
      </c>
      <c r="L39" s="23" t="s">
        <v>886</v>
      </c>
      <c r="M39" s="23" t="s">
        <v>887</v>
      </c>
      <c r="N39" s="23" t="s">
        <v>888</v>
      </c>
      <c r="O39" s="23" t="s">
        <v>895</v>
      </c>
      <c r="P39" s="21" t="s">
        <v>896</v>
      </c>
      <c r="Q39" s="23" t="s">
        <v>897</v>
      </c>
      <c r="R39" s="23" t="s">
        <v>898</v>
      </c>
      <c r="S39" s="21" t="s">
        <v>899</v>
      </c>
      <c r="T39" s="21" t="s">
        <v>900</v>
      </c>
      <c r="U39" s="23" t="s">
        <v>901</v>
      </c>
      <c r="V39" s="21" t="s">
        <v>894</v>
      </c>
      <c r="W39" s="23" t="s">
        <v>882</v>
      </c>
      <c r="X39" s="23" t="s">
        <v>885</v>
      </c>
      <c r="Y39" s="21" t="s">
        <v>902</v>
      </c>
      <c r="Z39" s="23" t="s">
        <v>888</v>
      </c>
      <c r="AA39" s="21">
        <v>3</v>
      </c>
      <c r="AB39" s="44" t="str">
        <f t="shared" si="0"/>
        <v>年間</v>
      </c>
      <c r="AC39" s="23"/>
      <c r="AD39" s="36">
        <v>1</v>
      </c>
      <c r="AE39" s="61">
        <v>3600</v>
      </c>
      <c r="AF39" s="36">
        <f t="shared" si="1"/>
        <v>3600</v>
      </c>
      <c r="AG39" s="25">
        <v>44094</v>
      </c>
      <c r="AH39" s="37">
        <v>44105</v>
      </c>
      <c r="AI39" s="26" t="str">
        <f t="shared" si="2"/>
        <v>～</v>
      </c>
      <c r="AJ39" s="38">
        <f t="shared" si="3"/>
        <v>45199</v>
      </c>
      <c r="AK39" s="21" t="s">
        <v>903</v>
      </c>
      <c r="AL39" s="21" t="s">
        <v>908</v>
      </c>
      <c r="AM39" s="60">
        <v>44105</v>
      </c>
      <c r="AN39" s="23"/>
      <c r="AO39" s="49">
        <v>44134</v>
      </c>
      <c r="AP39" s="23" t="s">
        <v>916</v>
      </c>
    </row>
    <row r="40" spans="1:42" ht="24.75" customHeight="1" x14ac:dyDescent="0.15">
      <c r="A40" s="57">
        <v>37</v>
      </c>
      <c r="B40" s="21" t="s">
        <v>877</v>
      </c>
      <c r="C40" s="22" t="s">
        <v>878</v>
      </c>
      <c r="D40" s="22" t="s">
        <v>879</v>
      </c>
      <c r="E40" s="21"/>
      <c r="F40" s="21"/>
      <c r="G40" s="23" t="s">
        <v>880</v>
      </c>
      <c r="H40" s="21" t="s">
        <v>881</v>
      </c>
      <c r="I40" s="21" t="s">
        <v>884</v>
      </c>
      <c r="J40" s="23" t="s">
        <v>883</v>
      </c>
      <c r="K40" s="23" t="s">
        <v>885</v>
      </c>
      <c r="L40" s="23" t="s">
        <v>886</v>
      </c>
      <c r="M40" s="23" t="s">
        <v>887</v>
      </c>
      <c r="N40" s="23" t="s">
        <v>888</v>
      </c>
      <c r="O40" s="23" t="s">
        <v>895</v>
      </c>
      <c r="P40" s="21" t="s">
        <v>896</v>
      </c>
      <c r="Q40" s="23" t="s">
        <v>897</v>
      </c>
      <c r="R40" s="23" t="s">
        <v>898</v>
      </c>
      <c r="S40" s="21" t="s">
        <v>899</v>
      </c>
      <c r="T40" s="21" t="s">
        <v>900</v>
      </c>
      <c r="U40" s="23" t="s">
        <v>901</v>
      </c>
      <c r="V40" s="21" t="s">
        <v>894</v>
      </c>
      <c r="W40" s="23" t="s">
        <v>882</v>
      </c>
      <c r="X40" s="23" t="s">
        <v>885</v>
      </c>
      <c r="Y40" s="21" t="s">
        <v>902</v>
      </c>
      <c r="Z40" s="23" t="s">
        <v>888</v>
      </c>
      <c r="AA40" s="21">
        <v>3</v>
      </c>
      <c r="AB40" s="44" t="str">
        <f t="shared" si="0"/>
        <v>年間</v>
      </c>
      <c r="AC40" s="23"/>
      <c r="AD40" s="36">
        <v>1</v>
      </c>
      <c r="AE40" s="61">
        <v>3600</v>
      </c>
      <c r="AF40" s="36">
        <f t="shared" si="1"/>
        <v>3600</v>
      </c>
      <c r="AG40" s="25">
        <v>44094</v>
      </c>
      <c r="AH40" s="37">
        <v>44105</v>
      </c>
      <c r="AI40" s="26" t="str">
        <f t="shared" si="2"/>
        <v>～</v>
      </c>
      <c r="AJ40" s="38">
        <f t="shared" si="3"/>
        <v>45199</v>
      </c>
      <c r="AK40" s="21" t="s">
        <v>903</v>
      </c>
      <c r="AL40" s="21" t="s">
        <v>909</v>
      </c>
      <c r="AM40" s="60">
        <v>44105</v>
      </c>
      <c r="AN40" s="23"/>
      <c r="AO40" s="49">
        <v>44134</v>
      </c>
      <c r="AP40" s="23" t="s">
        <v>916</v>
      </c>
    </row>
    <row r="41" spans="1:42" ht="24.75" customHeight="1" x14ac:dyDescent="0.15">
      <c r="A41" s="57">
        <v>38</v>
      </c>
      <c r="B41" s="21" t="s">
        <v>877</v>
      </c>
      <c r="C41" s="22" t="s">
        <v>878</v>
      </c>
      <c r="D41" s="22" t="s">
        <v>879</v>
      </c>
      <c r="E41" s="21"/>
      <c r="F41" s="21"/>
      <c r="G41" s="23" t="s">
        <v>880</v>
      </c>
      <c r="H41" s="21" t="s">
        <v>881</v>
      </c>
      <c r="I41" s="21" t="s">
        <v>884</v>
      </c>
      <c r="J41" s="23" t="s">
        <v>883</v>
      </c>
      <c r="K41" s="23" t="s">
        <v>885</v>
      </c>
      <c r="L41" s="23" t="s">
        <v>886</v>
      </c>
      <c r="M41" s="23" t="s">
        <v>887</v>
      </c>
      <c r="N41" s="23" t="s">
        <v>888</v>
      </c>
      <c r="O41" s="23" t="s">
        <v>895</v>
      </c>
      <c r="P41" s="21" t="s">
        <v>896</v>
      </c>
      <c r="Q41" s="23" t="s">
        <v>897</v>
      </c>
      <c r="R41" s="23" t="s">
        <v>898</v>
      </c>
      <c r="S41" s="21" t="s">
        <v>899</v>
      </c>
      <c r="T41" s="21" t="s">
        <v>900</v>
      </c>
      <c r="U41" s="23" t="s">
        <v>901</v>
      </c>
      <c r="V41" s="21" t="s">
        <v>894</v>
      </c>
      <c r="W41" s="23" t="s">
        <v>882</v>
      </c>
      <c r="X41" s="23" t="s">
        <v>885</v>
      </c>
      <c r="Y41" s="21" t="s">
        <v>902</v>
      </c>
      <c r="Z41" s="23" t="s">
        <v>888</v>
      </c>
      <c r="AA41" s="21">
        <v>3</v>
      </c>
      <c r="AB41" s="44" t="str">
        <f t="shared" si="0"/>
        <v>年間</v>
      </c>
      <c r="AC41" s="23"/>
      <c r="AD41" s="36">
        <v>1</v>
      </c>
      <c r="AE41" s="61">
        <v>3600</v>
      </c>
      <c r="AF41" s="36">
        <f t="shared" si="1"/>
        <v>3600</v>
      </c>
      <c r="AG41" s="25">
        <v>44094</v>
      </c>
      <c r="AH41" s="37">
        <v>44105</v>
      </c>
      <c r="AI41" s="26" t="str">
        <f t="shared" si="2"/>
        <v>～</v>
      </c>
      <c r="AJ41" s="38">
        <f t="shared" si="3"/>
        <v>45199</v>
      </c>
      <c r="AK41" s="21" t="s">
        <v>903</v>
      </c>
      <c r="AL41" s="21" t="s">
        <v>910</v>
      </c>
      <c r="AM41" s="60">
        <v>44105</v>
      </c>
      <c r="AN41" s="23"/>
      <c r="AO41" s="49">
        <v>44134</v>
      </c>
      <c r="AP41" s="23" t="s">
        <v>916</v>
      </c>
    </row>
    <row r="42" spans="1:42" ht="24.75" customHeight="1" x14ac:dyDescent="0.15">
      <c r="A42" s="57">
        <v>39</v>
      </c>
      <c r="B42" s="21" t="s">
        <v>877</v>
      </c>
      <c r="C42" s="22" t="s">
        <v>878</v>
      </c>
      <c r="D42" s="22" t="s">
        <v>879</v>
      </c>
      <c r="E42" s="21"/>
      <c r="F42" s="21"/>
      <c r="G42" s="23" t="s">
        <v>917</v>
      </c>
      <c r="H42" s="21" t="s">
        <v>881</v>
      </c>
      <c r="I42" s="21" t="s">
        <v>884</v>
      </c>
      <c r="J42" s="23" t="s">
        <v>883</v>
      </c>
      <c r="K42" s="23" t="s">
        <v>885</v>
      </c>
      <c r="L42" s="23" t="s">
        <v>886</v>
      </c>
      <c r="M42" s="23" t="s">
        <v>887</v>
      </c>
      <c r="N42" s="23" t="s">
        <v>888</v>
      </c>
      <c r="O42" s="23" t="s">
        <v>895</v>
      </c>
      <c r="P42" s="21" t="s">
        <v>896</v>
      </c>
      <c r="Q42" s="23" t="s">
        <v>897</v>
      </c>
      <c r="R42" s="23" t="s">
        <v>898</v>
      </c>
      <c r="S42" s="21" t="s">
        <v>899</v>
      </c>
      <c r="T42" s="21" t="s">
        <v>900</v>
      </c>
      <c r="U42" s="23" t="s">
        <v>901</v>
      </c>
      <c r="V42" s="21" t="s">
        <v>894</v>
      </c>
      <c r="W42" s="23" t="s">
        <v>882</v>
      </c>
      <c r="X42" s="23" t="s">
        <v>885</v>
      </c>
      <c r="Y42" s="21" t="s">
        <v>902</v>
      </c>
      <c r="Z42" s="23" t="s">
        <v>888</v>
      </c>
      <c r="AA42" s="21">
        <v>3</v>
      </c>
      <c r="AB42" s="44" t="str">
        <f t="shared" si="0"/>
        <v>年間</v>
      </c>
      <c r="AC42" s="23"/>
      <c r="AD42" s="36">
        <v>1</v>
      </c>
      <c r="AE42" s="61">
        <v>74160</v>
      </c>
      <c r="AF42" s="36">
        <f t="shared" si="1"/>
        <v>74160</v>
      </c>
      <c r="AG42" s="25">
        <v>44094</v>
      </c>
      <c r="AH42" s="37">
        <v>44105</v>
      </c>
      <c r="AI42" s="26" t="str">
        <f t="shared" si="2"/>
        <v>～</v>
      </c>
      <c r="AJ42" s="38">
        <f t="shared" si="3"/>
        <v>45199</v>
      </c>
      <c r="AK42" s="21" t="s">
        <v>920</v>
      </c>
      <c r="AL42" s="21" t="s">
        <v>924</v>
      </c>
      <c r="AM42" s="60">
        <v>44105</v>
      </c>
      <c r="AN42" s="23"/>
      <c r="AO42" s="49">
        <v>44134</v>
      </c>
      <c r="AP42" s="23" t="s">
        <v>916</v>
      </c>
    </row>
    <row r="43" spans="1:42" ht="24.75" customHeight="1" x14ac:dyDescent="0.15">
      <c r="A43" s="57">
        <v>40</v>
      </c>
      <c r="B43" s="21" t="s">
        <v>877</v>
      </c>
      <c r="C43" s="22" t="s">
        <v>878</v>
      </c>
      <c r="D43" s="22" t="s">
        <v>879</v>
      </c>
      <c r="E43" s="21"/>
      <c r="F43" s="21"/>
      <c r="G43" s="23" t="s">
        <v>918</v>
      </c>
      <c r="H43" s="21" t="s">
        <v>890</v>
      </c>
      <c r="I43" s="21" t="s">
        <v>884</v>
      </c>
      <c r="J43" s="23" t="s">
        <v>891</v>
      </c>
      <c r="K43" s="23" t="s">
        <v>885</v>
      </c>
      <c r="L43" s="23" t="s">
        <v>886</v>
      </c>
      <c r="M43" s="23" t="s">
        <v>887</v>
      </c>
      <c r="N43" s="23" t="s">
        <v>888</v>
      </c>
      <c r="O43" s="23" t="s">
        <v>895</v>
      </c>
      <c r="P43" s="21" t="s">
        <v>896</v>
      </c>
      <c r="Q43" s="23" t="s">
        <v>897</v>
      </c>
      <c r="R43" s="23" t="s">
        <v>898</v>
      </c>
      <c r="S43" s="21" t="s">
        <v>899</v>
      </c>
      <c r="T43" s="21" t="s">
        <v>900</v>
      </c>
      <c r="U43" s="23" t="s">
        <v>901</v>
      </c>
      <c r="V43" s="21" t="s">
        <v>894</v>
      </c>
      <c r="W43" s="23" t="s">
        <v>882</v>
      </c>
      <c r="X43" s="23" t="s">
        <v>885</v>
      </c>
      <c r="Y43" s="21" t="s">
        <v>902</v>
      </c>
      <c r="Z43" s="23" t="s">
        <v>888</v>
      </c>
      <c r="AA43" s="21">
        <v>3</v>
      </c>
      <c r="AB43" s="44" t="str">
        <f t="shared" si="0"/>
        <v>年間</v>
      </c>
      <c r="AC43" s="23"/>
      <c r="AD43" s="36">
        <v>1</v>
      </c>
      <c r="AE43" s="61">
        <v>3600</v>
      </c>
      <c r="AF43" s="36">
        <f t="shared" si="1"/>
        <v>3600</v>
      </c>
      <c r="AG43" s="25">
        <v>44094</v>
      </c>
      <c r="AH43" s="37">
        <v>44105</v>
      </c>
      <c r="AI43" s="26" t="str">
        <f t="shared" si="2"/>
        <v>～</v>
      </c>
      <c r="AJ43" s="38">
        <f t="shared" si="3"/>
        <v>45199</v>
      </c>
      <c r="AK43" s="21" t="s">
        <v>903</v>
      </c>
      <c r="AL43" s="21" t="s">
        <v>911</v>
      </c>
      <c r="AM43" s="60">
        <v>44105</v>
      </c>
      <c r="AN43" s="23"/>
      <c r="AO43" s="49">
        <v>44134</v>
      </c>
      <c r="AP43" s="23" t="s">
        <v>916</v>
      </c>
    </row>
    <row r="44" spans="1:42" ht="24.75" customHeight="1" x14ac:dyDescent="0.15">
      <c r="A44" s="57">
        <v>41</v>
      </c>
      <c r="B44" s="21" t="s">
        <v>877</v>
      </c>
      <c r="C44" s="22" t="s">
        <v>878</v>
      </c>
      <c r="D44" s="22" t="s">
        <v>879</v>
      </c>
      <c r="E44" s="21"/>
      <c r="F44" s="21"/>
      <c r="G44" s="23" t="s">
        <v>889</v>
      </c>
      <c r="H44" s="21" t="s">
        <v>890</v>
      </c>
      <c r="I44" s="21" t="s">
        <v>884</v>
      </c>
      <c r="J44" s="23" t="s">
        <v>891</v>
      </c>
      <c r="K44" s="23" t="s">
        <v>885</v>
      </c>
      <c r="L44" s="23" t="s">
        <v>886</v>
      </c>
      <c r="M44" s="23" t="s">
        <v>887</v>
      </c>
      <c r="N44" s="23" t="s">
        <v>888</v>
      </c>
      <c r="O44" s="23" t="s">
        <v>895</v>
      </c>
      <c r="P44" s="21" t="s">
        <v>896</v>
      </c>
      <c r="Q44" s="23" t="s">
        <v>897</v>
      </c>
      <c r="R44" s="23" t="s">
        <v>898</v>
      </c>
      <c r="S44" s="21" t="s">
        <v>899</v>
      </c>
      <c r="T44" s="21" t="s">
        <v>900</v>
      </c>
      <c r="U44" s="23" t="s">
        <v>901</v>
      </c>
      <c r="V44" s="21" t="s">
        <v>894</v>
      </c>
      <c r="W44" s="23" t="s">
        <v>882</v>
      </c>
      <c r="X44" s="23" t="s">
        <v>885</v>
      </c>
      <c r="Y44" s="21" t="s">
        <v>902</v>
      </c>
      <c r="Z44" s="23" t="s">
        <v>888</v>
      </c>
      <c r="AA44" s="21">
        <v>3</v>
      </c>
      <c r="AB44" s="44" t="str">
        <f t="shared" si="0"/>
        <v>年間</v>
      </c>
      <c r="AC44" s="23"/>
      <c r="AD44" s="36">
        <v>1</v>
      </c>
      <c r="AE44" s="61">
        <v>3600</v>
      </c>
      <c r="AF44" s="36">
        <f t="shared" si="1"/>
        <v>3600</v>
      </c>
      <c r="AG44" s="25">
        <v>44094</v>
      </c>
      <c r="AH44" s="37">
        <v>44105</v>
      </c>
      <c r="AI44" s="26" t="str">
        <f t="shared" si="2"/>
        <v>～</v>
      </c>
      <c r="AJ44" s="38">
        <f t="shared" si="3"/>
        <v>45199</v>
      </c>
      <c r="AK44" s="21" t="s">
        <v>903</v>
      </c>
      <c r="AL44" s="21" t="s">
        <v>912</v>
      </c>
      <c r="AM44" s="60">
        <v>44105</v>
      </c>
      <c r="AN44" s="23"/>
      <c r="AO44" s="49">
        <v>44134</v>
      </c>
      <c r="AP44" s="23" t="s">
        <v>916</v>
      </c>
    </row>
    <row r="45" spans="1:42" ht="24.75" customHeight="1" x14ac:dyDescent="0.15">
      <c r="A45" s="57">
        <v>42</v>
      </c>
      <c r="B45" s="21" t="s">
        <v>877</v>
      </c>
      <c r="C45" s="22" t="s">
        <v>878</v>
      </c>
      <c r="D45" s="22" t="s">
        <v>879</v>
      </c>
      <c r="E45" s="21"/>
      <c r="F45" s="21"/>
      <c r="G45" s="23" t="s">
        <v>889</v>
      </c>
      <c r="H45" s="21" t="s">
        <v>890</v>
      </c>
      <c r="I45" s="21" t="s">
        <v>884</v>
      </c>
      <c r="J45" s="23" t="s">
        <v>891</v>
      </c>
      <c r="K45" s="23" t="s">
        <v>885</v>
      </c>
      <c r="L45" s="23" t="s">
        <v>886</v>
      </c>
      <c r="M45" s="23" t="s">
        <v>887</v>
      </c>
      <c r="N45" s="23" t="s">
        <v>888</v>
      </c>
      <c r="O45" s="23" t="s">
        <v>895</v>
      </c>
      <c r="P45" s="21" t="s">
        <v>896</v>
      </c>
      <c r="Q45" s="23" t="s">
        <v>897</v>
      </c>
      <c r="R45" s="23" t="s">
        <v>898</v>
      </c>
      <c r="S45" s="21" t="s">
        <v>899</v>
      </c>
      <c r="T45" s="21" t="s">
        <v>900</v>
      </c>
      <c r="U45" s="23" t="s">
        <v>901</v>
      </c>
      <c r="V45" s="21" t="s">
        <v>894</v>
      </c>
      <c r="W45" s="23" t="s">
        <v>882</v>
      </c>
      <c r="X45" s="23" t="s">
        <v>885</v>
      </c>
      <c r="Y45" s="21" t="s">
        <v>902</v>
      </c>
      <c r="Z45" s="23" t="s">
        <v>888</v>
      </c>
      <c r="AA45" s="21">
        <v>3</v>
      </c>
      <c r="AB45" s="44" t="str">
        <f t="shared" si="0"/>
        <v>年間</v>
      </c>
      <c r="AC45" s="23"/>
      <c r="AD45" s="36">
        <v>1</v>
      </c>
      <c r="AE45" s="61">
        <v>3600</v>
      </c>
      <c r="AF45" s="36">
        <f t="shared" si="1"/>
        <v>3600</v>
      </c>
      <c r="AG45" s="25">
        <v>44094</v>
      </c>
      <c r="AH45" s="37">
        <v>44105</v>
      </c>
      <c r="AI45" s="26" t="str">
        <f t="shared" si="2"/>
        <v>～</v>
      </c>
      <c r="AJ45" s="38">
        <f t="shared" si="3"/>
        <v>45199</v>
      </c>
      <c r="AK45" s="21" t="s">
        <v>903</v>
      </c>
      <c r="AL45" s="21" t="s">
        <v>913</v>
      </c>
      <c r="AM45" s="60">
        <v>44105</v>
      </c>
      <c r="AN45" s="23"/>
      <c r="AO45" s="49">
        <v>44134</v>
      </c>
      <c r="AP45" s="23" t="s">
        <v>916</v>
      </c>
    </row>
    <row r="46" spans="1:42" ht="24.75" customHeight="1" x14ac:dyDescent="0.15">
      <c r="A46" s="57">
        <v>43</v>
      </c>
      <c r="B46" s="21" t="s">
        <v>877</v>
      </c>
      <c r="C46" s="22" t="s">
        <v>878</v>
      </c>
      <c r="D46" s="22" t="s">
        <v>879</v>
      </c>
      <c r="E46" s="21"/>
      <c r="F46" s="21"/>
      <c r="G46" s="23" t="s">
        <v>889</v>
      </c>
      <c r="H46" s="21" t="s">
        <v>890</v>
      </c>
      <c r="I46" s="21" t="s">
        <v>884</v>
      </c>
      <c r="J46" s="23" t="s">
        <v>891</v>
      </c>
      <c r="K46" s="23" t="s">
        <v>885</v>
      </c>
      <c r="L46" s="23" t="s">
        <v>886</v>
      </c>
      <c r="M46" s="23" t="s">
        <v>887</v>
      </c>
      <c r="N46" s="23" t="s">
        <v>888</v>
      </c>
      <c r="O46" s="23" t="s">
        <v>895</v>
      </c>
      <c r="P46" s="21" t="s">
        <v>896</v>
      </c>
      <c r="Q46" s="23" t="s">
        <v>897</v>
      </c>
      <c r="R46" s="23" t="s">
        <v>898</v>
      </c>
      <c r="S46" s="21" t="s">
        <v>899</v>
      </c>
      <c r="T46" s="21" t="s">
        <v>900</v>
      </c>
      <c r="U46" s="23" t="s">
        <v>901</v>
      </c>
      <c r="V46" s="21" t="s">
        <v>894</v>
      </c>
      <c r="W46" s="23" t="s">
        <v>882</v>
      </c>
      <c r="X46" s="23" t="s">
        <v>885</v>
      </c>
      <c r="Y46" s="21" t="s">
        <v>902</v>
      </c>
      <c r="Z46" s="23" t="s">
        <v>888</v>
      </c>
      <c r="AA46" s="21">
        <v>3</v>
      </c>
      <c r="AB46" s="44" t="str">
        <f t="shared" si="0"/>
        <v>年間</v>
      </c>
      <c r="AC46" s="23"/>
      <c r="AD46" s="36">
        <v>1</v>
      </c>
      <c r="AE46" s="61">
        <v>22680</v>
      </c>
      <c r="AF46" s="36">
        <f t="shared" si="1"/>
        <v>22680</v>
      </c>
      <c r="AG46" s="25">
        <v>44094</v>
      </c>
      <c r="AH46" s="37">
        <v>44105</v>
      </c>
      <c r="AI46" s="26" t="str">
        <f t="shared" si="2"/>
        <v>～</v>
      </c>
      <c r="AJ46" s="38">
        <f t="shared" si="3"/>
        <v>45199</v>
      </c>
      <c r="AK46" s="21" t="s">
        <v>921</v>
      </c>
      <c r="AL46" s="21" t="s">
        <v>925</v>
      </c>
      <c r="AM46" s="60">
        <v>44105</v>
      </c>
      <c r="AN46" s="23"/>
      <c r="AO46" s="49">
        <v>44134</v>
      </c>
      <c r="AP46" s="23" t="s">
        <v>916</v>
      </c>
    </row>
    <row r="47" spans="1:42" ht="24.75" customHeight="1" x14ac:dyDescent="0.15">
      <c r="A47" s="57">
        <v>44</v>
      </c>
      <c r="B47" s="21" t="s">
        <v>877</v>
      </c>
      <c r="C47" s="22" t="s">
        <v>878</v>
      </c>
      <c r="D47" s="22" t="s">
        <v>879</v>
      </c>
      <c r="E47" s="21"/>
      <c r="F47" s="21"/>
      <c r="G47" s="23" t="s">
        <v>892</v>
      </c>
      <c r="H47" s="21" t="s">
        <v>894</v>
      </c>
      <c r="I47" s="21" t="s">
        <v>884</v>
      </c>
      <c r="J47" s="23" t="s">
        <v>893</v>
      </c>
      <c r="K47" s="23" t="s">
        <v>885</v>
      </c>
      <c r="L47" s="23" t="s">
        <v>886</v>
      </c>
      <c r="M47" s="23" t="s">
        <v>887</v>
      </c>
      <c r="N47" s="23" t="s">
        <v>888</v>
      </c>
      <c r="O47" s="23" t="s">
        <v>895</v>
      </c>
      <c r="P47" s="21" t="s">
        <v>896</v>
      </c>
      <c r="Q47" s="23" t="s">
        <v>897</v>
      </c>
      <c r="R47" s="23" t="s">
        <v>898</v>
      </c>
      <c r="S47" s="21" t="s">
        <v>899</v>
      </c>
      <c r="T47" s="21" t="s">
        <v>900</v>
      </c>
      <c r="U47" s="23" t="s">
        <v>901</v>
      </c>
      <c r="V47" s="21" t="s">
        <v>894</v>
      </c>
      <c r="W47" s="23" t="s">
        <v>882</v>
      </c>
      <c r="X47" s="23" t="s">
        <v>885</v>
      </c>
      <c r="Y47" s="21" t="s">
        <v>902</v>
      </c>
      <c r="Z47" s="23" t="s">
        <v>888</v>
      </c>
      <c r="AA47" s="21">
        <v>3</v>
      </c>
      <c r="AB47" s="44" t="str">
        <f t="shared" si="0"/>
        <v>年間</v>
      </c>
      <c r="AC47" s="23"/>
      <c r="AD47" s="36">
        <v>1</v>
      </c>
      <c r="AE47" s="61">
        <v>3600</v>
      </c>
      <c r="AF47" s="36">
        <f t="shared" si="1"/>
        <v>3600</v>
      </c>
      <c r="AG47" s="25">
        <v>44094</v>
      </c>
      <c r="AH47" s="37">
        <v>44105</v>
      </c>
      <c r="AI47" s="26" t="str">
        <f t="shared" si="2"/>
        <v>～</v>
      </c>
      <c r="AJ47" s="38">
        <f t="shared" si="3"/>
        <v>45199</v>
      </c>
      <c r="AK47" s="21" t="s">
        <v>903</v>
      </c>
      <c r="AL47" s="21" t="s">
        <v>914</v>
      </c>
      <c r="AM47" s="60">
        <v>44105</v>
      </c>
      <c r="AN47" s="23"/>
      <c r="AO47" s="49">
        <v>44134</v>
      </c>
      <c r="AP47" s="23" t="s">
        <v>916</v>
      </c>
    </row>
    <row r="48" spans="1:42" ht="24.75" customHeight="1" x14ac:dyDescent="0.15">
      <c r="A48" s="57">
        <v>45</v>
      </c>
      <c r="B48" s="21" t="s">
        <v>877</v>
      </c>
      <c r="C48" s="22" t="s">
        <v>878</v>
      </c>
      <c r="D48" s="22" t="s">
        <v>879</v>
      </c>
      <c r="E48" s="21"/>
      <c r="F48" s="21"/>
      <c r="G48" s="23" t="s">
        <v>892</v>
      </c>
      <c r="H48" s="21" t="s">
        <v>894</v>
      </c>
      <c r="I48" s="21" t="s">
        <v>884</v>
      </c>
      <c r="J48" s="23" t="s">
        <v>893</v>
      </c>
      <c r="K48" s="23" t="s">
        <v>885</v>
      </c>
      <c r="L48" s="23" t="s">
        <v>886</v>
      </c>
      <c r="M48" s="23" t="s">
        <v>887</v>
      </c>
      <c r="N48" s="23" t="s">
        <v>888</v>
      </c>
      <c r="O48" s="23" t="s">
        <v>895</v>
      </c>
      <c r="P48" s="21" t="s">
        <v>896</v>
      </c>
      <c r="Q48" s="23" t="s">
        <v>897</v>
      </c>
      <c r="R48" s="23" t="s">
        <v>898</v>
      </c>
      <c r="S48" s="21" t="s">
        <v>899</v>
      </c>
      <c r="T48" s="21" t="s">
        <v>900</v>
      </c>
      <c r="U48" s="23" t="s">
        <v>901</v>
      </c>
      <c r="V48" s="21" t="s">
        <v>894</v>
      </c>
      <c r="W48" s="23" t="s">
        <v>882</v>
      </c>
      <c r="X48" s="23" t="s">
        <v>885</v>
      </c>
      <c r="Y48" s="21" t="s">
        <v>902</v>
      </c>
      <c r="Z48" s="23" t="s">
        <v>888</v>
      </c>
      <c r="AA48" s="21">
        <v>3</v>
      </c>
      <c r="AB48" s="44" t="str">
        <f t="shared" si="0"/>
        <v>年間</v>
      </c>
      <c r="AC48" s="23"/>
      <c r="AD48" s="36">
        <v>1</v>
      </c>
      <c r="AE48" s="61">
        <v>3600</v>
      </c>
      <c r="AF48" s="36">
        <f t="shared" si="1"/>
        <v>3600</v>
      </c>
      <c r="AG48" s="25">
        <v>44094</v>
      </c>
      <c r="AH48" s="37">
        <v>44105</v>
      </c>
      <c r="AI48" s="26" t="str">
        <f t="shared" ref="AI48:AI89" si="5">IF(ISBLANK($AG48),"","～")</f>
        <v>～</v>
      </c>
      <c r="AJ48" s="38">
        <f t="shared" si="3"/>
        <v>45199</v>
      </c>
      <c r="AK48" s="21" t="s">
        <v>903</v>
      </c>
      <c r="AL48" s="21" t="s">
        <v>915</v>
      </c>
      <c r="AM48" s="60">
        <v>44105</v>
      </c>
      <c r="AN48" s="23"/>
      <c r="AO48" s="49">
        <v>44134</v>
      </c>
      <c r="AP48" s="23" t="s">
        <v>916</v>
      </c>
    </row>
    <row r="49" spans="1:42" ht="24.75" customHeight="1" x14ac:dyDescent="0.15">
      <c r="A49" s="57">
        <v>46</v>
      </c>
      <c r="B49" s="21" t="s">
        <v>877</v>
      </c>
      <c r="C49" s="22" t="s">
        <v>878</v>
      </c>
      <c r="D49" s="22" t="s">
        <v>879</v>
      </c>
      <c r="E49" s="21"/>
      <c r="F49" s="21"/>
      <c r="G49" s="23" t="s">
        <v>892</v>
      </c>
      <c r="H49" s="21" t="s">
        <v>894</v>
      </c>
      <c r="I49" s="21" t="s">
        <v>884</v>
      </c>
      <c r="J49" s="23" t="s">
        <v>893</v>
      </c>
      <c r="K49" s="23" t="s">
        <v>885</v>
      </c>
      <c r="L49" s="23" t="s">
        <v>886</v>
      </c>
      <c r="M49" s="23" t="s">
        <v>887</v>
      </c>
      <c r="N49" s="23" t="s">
        <v>888</v>
      </c>
      <c r="O49" s="23" t="s">
        <v>895</v>
      </c>
      <c r="P49" s="21" t="s">
        <v>896</v>
      </c>
      <c r="Q49" s="23" t="s">
        <v>897</v>
      </c>
      <c r="R49" s="23" t="s">
        <v>898</v>
      </c>
      <c r="S49" s="21" t="s">
        <v>899</v>
      </c>
      <c r="T49" s="21" t="s">
        <v>900</v>
      </c>
      <c r="U49" s="23" t="s">
        <v>901</v>
      </c>
      <c r="V49" s="21" t="s">
        <v>894</v>
      </c>
      <c r="W49" s="23" t="s">
        <v>882</v>
      </c>
      <c r="X49" s="23" t="s">
        <v>885</v>
      </c>
      <c r="Y49" s="21" t="s">
        <v>902</v>
      </c>
      <c r="Z49" s="23" t="s">
        <v>888</v>
      </c>
      <c r="AA49" s="21">
        <v>3</v>
      </c>
      <c r="AB49" s="44" t="str">
        <f t="shared" si="0"/>
        <v>年間</v>
      </c>
      <c r="AC49" s="23"/>
      <c r="AD49" s="36">
        <v>1</v>
      </c>
      <c r="AE49" s="61">
        <v>19080</v>
      </c>
      <c r="AF49" s="36">
        <f t="shared" si="1"/>
        <v>19080</v>
      </c>
      <c r="AG49" s="25">
        <v>44094</v>
      </c>
      <c r="AH49" s="37">
        <v>44105</v>
      </c>
      <c r="AI49" s="26" t="str">
        <f t="shared" si="5"/>
        <v>～</v>
      </c>
      <c r="AJ49" s="38">
        <f t="shared" si="3"/>
        <v>45199</v>
      </c>
      <c r="AK49" s="21" t="s">
        <v>922</v>
      </c>
      <c r="AL49" s="21" t="s">
        <v>926</v>
      </c>
      <c r="AM49" s="60">
        <v>44105</v>
      </c>
      <c r="AN49" s="23"/>
      <c r="AO49" s="49">
        <v>44134</v>
      </c>
      <c r="AP49" s="23" t="s">
        <v>916</v>
      </c>
    </row>
    <row r="50" spans="1:42" ht="24.75" customHeight="1" x14ac:dyDescent="0.15">
      <c r="A50" s="57">
        <v>47</v>
      </c>
      <c r="B50" s="21" t="s">
        <v>1001</v>
      </c>
      <c r="C50" s="22" t="s">
        <v>1002</v>
      </c>
      <c r="D50" s="22" t="s">
        <v>1003</v>
      </c>
      <c r="E50" s="21"/>
      <c r="F50" s="21"/>
      <c r="G50" s="23" t="s">
        <v>1004</v>
      </c>
      <c r="H50" s="21" t="s">
        <v>1005</v>
      </c>
      <c r="I50" s="21" t="s">
        <v>1007</v>
      </c>
      <c r="J50" s="23" t="s">
        <v>1006</v>
      </c>
      <c r="K50" s="23" t="s">
        <v>1009</v>
      </c>
      <c r="L50" s="23" t="s">
        <v>1010</v>
      </c>
      <c r="M50" s="23" t="s">
        <v>1011</v>
      </c>
      <c r="N50" s="23"/>
      <c r="O50" s="23" t="s">
        <v>1012</v>
      </c>
      <c r="P50" s="21" t="s">
        <v>1013</v>
      </c>
      <c r="Q50" s="23" t="s">
        <v>1032</v>
      </c>
      <c r="R50" s="23" t="s">
        <v>1014</v>
      </c>
      <c r="S50" s="21" t="s">
        <v>1015</v>
      </c>
      <c r="T50" s="21"/>
      <c r="U50" s="23" t="s">
        <v>1016</v>
      </c>
      <c r="V50" s="21" t="s">
        <v>1005</v>
      </c>
      <c r="W50" s="23" t="s">
        <v>1017</v>
      </c>
      <c r="X50" s="23" t="s">
        <v>1008</v>
      </c>
      <c r="Y50" s="21" t="s">
        <v>1011</v>
      </c>
      <c r="Z50" s="23"/>
      <c r="AA50" s="21">
        <v>5</v>
      </c>
      <c r="AB50" s="44" t="str">
        <f t="shared" si="0"/>
        <v>年間</v>
      </c>
      <c r="AC50" s="23"/>
      <c r="AD50" s="36">
        <v>1</v>
      </c>
      <c r="AE50" s="36">
        <v>23400</v>
      </c>
      <c r="AF50" s="36">
        <f t="shared" si="1"/>
        <v>23400</v>
      </c>
      <c r="AG50" s="25">
        <v>44124</v>
      </c>
      <c r="AH50" s="37">
        <v>44108</v>
      </c>
      <c r="AI50" s="26" t="str">
        <f t="shared" si="5"/>
        <v>～</v>
      </c>
      <c r="AJ50" s="38">
        <f t="shared" si="3"/>
        <v>45933</v>
      </c>
      <c r="AK50" s="21" t="s">
        <v>1021</v>
      </c>
      <c r="AL50" s="21" t="s">
        <v>1019</v>
      </c>
      <c r="AM50" s="60">
        <v>44108</v>
      </c>
      <c r="AN50" s="23"/>
      <c r="AO50" s="49">
        <v>44134</v>
      </c>
      <c r="AP50" s="23" t="s">
        <v>1018</v>
      </c>
    </row>
    <row r="51" spans="1:42" ht="24.75" customHeight="1" x14ac:dyDescent="0.15">
      <c r="A51" s="57">
        <v>48</v>
      </c>
      <c r="B51" s="21" t="s">
        <v>1001</v>
      </c>
      <c r="C51" s="22" t="s">
        <v>1002</v>
      </c>
      <c r="D51" s="22" t="s">
        <v>1003</v>
      </c>
      <c r="E51" s="21"/>
      <c r="F51" s="21"/>
      <c r="G51" s="23" t="s">
        <v>1004</v>
      </c>
      <c r="H51" s="21" t="s">
        <v>1005</v>
      </c>
      <c r="I51" s="21" t="s">
        <v>1007</v>
      </c>
      <c r="J51" s="23" t="s">
        <v>1006</v>
      </c>
      <c r="K51" s="23" t="s">
        <v>1009</v>
      </c>
      <c r="L51" s="23" t="s">
        <v>1010</v>
      </c>
      <c r="M51" s="23" t="s">
        <v>1011</v>
      </c>
      <c r="N51" s="23"/>
      <c r="O51" s="23" t="s">
        <v>1012</v>
      </c>
      <c r="P51" s="21" t="s">
        <v>1013</v>
      </c>
      <c r="Q51" s="23" t="s">
        <v>1032</v>
      </c>
      <c r="R51" s="23" t="s">
        <v>1014</v>
      </c>
      <c r="S51" s="21" t="s">
        <v>1015</v>
      </c>
      <c r="T51" s="21"/>
      <c r="U51" s="23" t="s">
        <v>1016</v>
      </c>
      <c r="V51" s="21" t="s">
        <v>1005</v>
      </c>
      <c r="W51" s="23" t="s">
        <v>1017</v>
      </c>
      <c r="X51" s="23" t="s">
        <v>1008</v>
      </c>
      <c r="Y51" s="21" t="s">
        <v>1011</v>
      </c>
      <c r="Z51" s="23"/>
      <c r="AA51" s="21">
        <v>5</v>
      </c>
      <c r="AB51" s="44" t="str">
        <f t="shared" si="0"/>
        <v>年間</v>
      </c>
      <c r="AC51" s="23"/>
      <c r="AD51" s="36">
        <v>1</v>
      </c>
      <c r="AE51" s="36">
        <v>110400</v>
      </c>
      <c r="AF51" s="36">
        <f t="shared" si="1"/>
        <v>110400</v>
      </c>
      <c r="AG51" s="25">
        <v>44124</v>
      </c>
      <c r="AH51" s="37">
        <v>44108</v>
      </c>
      <c r="AI51" s="26" t="str">
        <f t="shared" si="5"/>
        <v>～</v>
      </c>
      <c r="AJ51" s="38">
        <f t="shared" si="3"/>
        <v>45933</v>
      </c>
      <c r="AK51" s="21" t="s">
        <v>1022</v>
      </c>
      <c r="AL51" s="21" t="s">
        <v>1020</v>
      </c>
      <c r="AM51" s="60">
        <v>44108</v>
      </c>
      <c r="AN51" s="23"/>
      <c r="AO51" s="49">
        <v>44134</v>
      </c>
      <c r="AP51" s="23" t="s">
        <v>1018</v>
      </c>
    </row>
    <row r="52" spans="1:42" ht="24.75" customHeight="1" x14ac:dyDescent="0.15">
      <c r="A52" s="57">
        <v>49</v>
      </c>
      <c r="B52" s="21" t="s">
        <v>1023</v>
      </c>
      <c r="C52" s="22" t="s">
        <v>1002</v>
      </c>
      <c r="D52" s="22" t="s">
        <v>1003</v>
      </c>
      <c r="E52" s="21"/>
      <c r="F52" s="21"/>
      <c r="G52" s="23" t="s">
        <v>1024</v>
      </c>
      <c r="H52" s="21" t="s">
        <v>1025</v>
      </c>
      <c r="I52" s="21" t="s">
        <v>1027</v>
      </c>
      <c r="J52" s="23" t="s">
        <v>1026</v>
      </c>
      <c r="K52" s="23" t="s">
        <v>1029</v>
      </c>
      <c r="L52" s="23" t="s">
        <v>1028</v>
      </c>
      <c r="M52" s="23" t="s">
        <v>1030</v>
      </c>
      <c r="N52" s="23" t="s">
        <v>1037</v>
      </c>
      <c r="O52" s="23" t="s">
        <v>1031</v>
      </c>
      <c r="P52" s="21" t="s">
        <v>1013</v>
      </c>
      <c r="Q52" s="23" t="s">
        <v>1033</v>
      </c>
      <c r="R52" s="23" t="s">
        <v>1034</v>
      </c>
      <c r="S52" s="21" t="s">
        <v>1035</v>
      </c>
      <c r="T52" s="21"/>
      <c r="U52" s="23" t="s">
        <v>1024</v>
      </c>
      <c r="V52" s="21" t="s">
        <v>1025</v>
      </c>
      <c r="W52" s="23" t="s">
        <v>1036</v>
      </c>
      <c r="X52" s="23" t="s">
        <v>1029</v>
      </c>
      <c r="Y52" s="21" t="s">
        <v>1030</v>
      </c>
      <c r="Z52" s="23" t="s">
        <v>1037</v>
      </c>
      <c r="AA52" s="21">
        <v>5</v>
      </c>
      <c r="AB52" s="44" t="str">
        <f t="shared" si="0"/>
        <v>年間</v>
      </c>
      <c r="AC52" s="23"/>
      <c r="AD52" s="36">
        <v>1</v>
      </c>
      <c r="AE52" s="36">
        <v>10200</v>
      </c>
      <c r="AF52" s="36">
        <f t="shared" si="1"/>
        <v>10200</v>
      </c>
      <c r="AG52" s="25">
        <v>44124</v>
      </c>
      <c r="AH52" s="37">
        <v>44110</v>
      </c>
      <c r="AI52" s="26" t="str">
        <f t="shared" si="5"/>
        <v>～</v>
      </c>
      <c r="AJ52" s="38">
        <f t="shared" si="3"/>
        <v>45935</v>
      </c>
      <c r="AK52" s="21" t="s">
        <v>1040</v>
      </c>
      <c r="AL52" s="21" t="s">
        <v>1041</v>
      </c>
      <c r="AM52" s="60">
        <v>44110</v>
      </c>
      <c r="AN52" s="23"/>
      <c r="AO52" s="49">
        <v>44134</v>
      </c>
      <c r="AP52" s="23" t="s">
        <v>1038</v>
      </c>
    </row>
    <row r="53" spans="1:42" ht="24.75" customHeight="1" x14ac:dyDescent="0.15">
      <c r="A53" s="57">
        <v>50</v>
      </c>
      <c r="B53" s="21" t="s">
        <v>1023</v>
      </c>
      <c r="C53" s="22" t="s">
        <v>1002</v>
      </c>
      <c r="D53" s="22" t="s">
        <v>1003</v>
      </c>
      <c r="E53" s="21"/>
      <c r="F53" s="21"/>
      <c r="G53" s="23" t="s">
        <v>1024</v>
      </c>
      <c r="H53" s="21" t="s">
        <v>1025</v>
      </c>
      <c r="I53" s="21" t="s">
        <v>1027</v>
      </c>
      <c r="J53" s="23" t="s">
        <v>1026</v>
      </c>
      <c r="K53" s="23" t="s">
        <v>1029</v>
      </c>
      <c r="L53" s="23" t="s">
        <v>1028</v>
      </c>
      <c r="M53" s="23" t="s">
        <v>1030</v>
      </c>
      <c r="N53" s="23" t="s">
        <v>1037</v>
      </c>
      <c r="O53" s="23" t="s">
        <v>1031</v>
      </c>
      <c r="P53" s="21" t="s">
        <v>1013</v>
      </c>
      <c r="Q53" s="23" t="s">
        <v>1033</v>
      </c>
      <c r="R53" s="23" t="s">
        <v>1034</v>
      </c>
      <c r="S53" s="21" t="s">
        <v>1035</v>
      </c>
      <c r="T53" s="21"/>
      <c r="U53" s="23" t="s">
        <v>1024</v>
      </c>
      <c r="V53" s="21" t="s">
        <v>1025</v>
      </c>
      <c r="W53" s="23" t="s">
        <v>1036</v>
      </c>
      <c r="X53" s="23" t="s">
        <v>1029</v>
      </c>
      <c r="Y53" s="21" t="s">
        <v>1030</v>
      </c>
      <c r="Z53" s="23" t="s">
        <v>1037</v>
      </c>
      <c r="AA53" s="21">
        <v>5</v>
      </c>
      <c r="AB53" s="44" t="str">
        <f t="shared" si="0"/>
        <v>年間</v>
      </c>
      <c r="AC53" s="23"/>
      <c r="AD53" s="36">
        <v>1</v>
      </c>
      <c r="AE53" s="36">
        <v>45600</v>
      </c>
      <c r="AF53" s="36">
        <f t="shared" si="1"/>
        <v>45600</v>
      </c>
      <c r="AG53" s="25">
        <v>44124</v>
      </c>
      <c r="AH53" s="37">
        <v>44110</v>
      </c>
      <c r="AI53" s="26" t="str">
        <f t="shared" si="5"/>
        <v>～</v>
      </c>
      <c r="AJ53" s="38">
        <f t="shared" si="3"/>
        <v>45935</v>
      </c>
      <c r="AK53" s="21" t="s">
        <v>1039</v>
      </c>
      <c r="AL53" s="21" t="s">
        <v>1042</v>
      </c>
      <c r="AM53" s="60">
        <v>44110</v>
      </c>
      <c r="AN53" s="23"/>
      <c r="AO53" s="49">
        <v>44134</v>
      </c>
      <c r="AP53" s="23" t="s">
        <v>1038</v>
      </c>
    </row>
    <row r="54" spans="1:42" ht="24.75" customHeight="1" x14ac:dyDescent="0.15">
      <c r="A54" s="57">
        <v>51</v>
      </c>
      <c r="B54" s="21" t="s">
        <v>1065</v>
      </c>
      <c r="C54" s="22" t="s">
        <v>1066</v>
      </c>
      <c r="D54" s="22" t="s">
        <v>1067</v>
      </c>
      <c r="E54" s="21"/>
      <c r="F54" s="21"/>
      <c r="G54" s="23" t="s">
        <v>1068</v>
      </c>
      <c r="H54" s="21" t="s">
        <v>1069</v>
      </c>
      <c r="I54" s="21" t="s">
        <v>1071</v>
      </c>
      <c r="J54" s="23" t="s">
        <v>1070</v>
      </c>
      <c r="K54" s="23" t="s">
        <v>1072</v>
      </c>
      <c r="L54" s="23" t="s">
        <v>1073</v>
      </c>
      <c r="M54" s="23" t="s">
        <v>1074</v>
      </c>
      <c r="N54" s="23" t="s">
        <v>1075</v>
      </c>
      <c r="O54" s="23" t="s">
        <v>1076</v>
      </c>
      <c r="P54" s="21" t="s">
        <v>1077</v>
      </c>
      <c r="Q54" s="23" t="s">
        <v>1078</v>
      </c>
      <c r="R54" s="23" t="s">
        <v>1079</v>
      </c>
      <c r="S54" s="21" t="s">
        <v>1080</v>
      </c>
      <c r="T54" s="21" t="s">
        <v>1081</v>
      </c>
      <c r="U54" s="23" t="s">
        <v>1068</v>
      </c>
      <c r="V54" s="21" t="s">
        <v>1069</v>
      </c>
      <c r="W54" s="23" t="s">
        <v>1082</v>
      </c>
      <c r="X54" s="23" t="s">
        <v>1072</v>
      </c>
      <c r="Y54" s="21" t="s">
        <v>1074</v>
      </c>
      <c r="Z54" s="23" t="s">
        <v>1075</v>
      </c>
      <c r="AA54" s="21">
        <v>5</v>
      </c>
      <c r="AB54" s="44" t="str">
        <f t="shared" si="0"/>
        <v>年間</v>
      </c>
      <c r="AC54" s="23"/>
      <c r="AD54" s="36">
        <v>1</v>
      </c>
      <c r="AE54" s="36">
        <v>7800</v>
      </c>
      <c r="AF54" s="36">
        <f t="shared" si="1"/>
        <v>7800</v>
      </c>
      <c r="AG54" s="25">
        <v>44155</v>
      </c>
      <c r="AH54" s="37">
        <v>44151</v>
      </c>
      <c r="AI54" s="26" t="str">
        <f t="shared" si="5"/>
        <v>～</v>
      </c>
      <c r="AJ54" s="38">
        <f t="shared" si="3"/>
        <v>45976</v>
      </c>
      <c r="AK54" s="21" t="s">
        <v>1088</v>
      </c>
      <c r="AL54" s="21" t="s">
        <v>1084</v>
      </c>
      <c r="AM54" s="60">
        <v>44151</v>
      </c>
      <c r="AN54" s="23"/>
      <c r="AO54" s="49">
        <v>44141</v>
      </c>
      <c r="AP54" s="23" t="s">
        <v>1083</v>
      </c>
    </row>
    <row r="55" spans="1:42" ht="24.75" customHeight="1" x14ac:dyDescent="0.15">
      <c r="A55" s="57">
        <v>52</v>
      </c>
      <c r="B55" s="21" t="s">
        <v>1065</v>
      </c>
      <c r="C55" s="22" t="s">
        <v>1066</v>
      </c>
      <c r="D55" s="22" t="s">
        <v>1067</v>
      </c>
      <c r="E55" s="21"/>
      <c r="F55" s="21"/>
      <c r="G55" s="23" t="s">
        <v>1068</v>
      </c>
      <c r="H55" s="21" t="s">
        <v>1069</v>
      </c>
      <c r="I55" s="21" t="s">
        <v>1071</v>
      </c>
      <c r="J55" s="23" t="s">
        <v>1070</v>
      </c>
      <c r="K55" s="23" t="s">
        <v>1072</v>
      </c>
      <c r="L55" s="23" t="s">
        <v>1073</v>
      </c>
      <c r="M55" s="23" t="s">
        <v>1074</v>
      </c>
      <c r="N55" s="23" t="s">
        <v>1075</v>
      </c>
      <c r="O55" s="23" t="s">
        <v>1076</v>
      </c>
      <c r="P55" s="21" t="s">
        <v>1077</v>
      </c>
      <c r="Q55" s="23" t="s">
        <v>1078</v>
      </c>
      <c r="R55" s="23" t="s">
        <v>1079</v>
      </c>
      <c r="S55" s="21" t="s">
        <v>1080</v>
      </c>
      <c r="T55" s="21" t="s">
        <v>1081</v>
      </c>
      <c r="U55" s="23" t="s">
        <v>1068</v>
      </c>
      <c r="V55" s="21" t="s">
        <v>1069</v>
      </c>
      <c r="W55" s="23" t="s">
        <v>1082</v>
      </c>
      <c r="X55" s="23" t="s">
        <v>1072</v>
      </c>
      <c r="Y55" s="21" t="s">
        <v>1074</v>
      </c>
      <c r="Z55" s="23" t="s">
        <v>1075</v>
      </c>
      <c r="AA55" s="21">
        <v>5</v>
      </c>
      <c r="AB55" s="44" t="str">
        <f t="shared" si="0"/>
        <v>年間</v>
      </c>
      <c r="AC55" s="23"/>
      <c r="AD55" s="36">
        <v>1</v>
      </c>
      <c r="AE55" s="36">
        <v>7800</v>
      </c>
      <c r="AF55" s="36">
        <f t="shared" si="1"/>
        <v>7800</v>
      </c>
      <c r="AG55" s="25">
        <v>44155</v>
      </c>
      <c r="AH55" s="37">
        <v>44151</v>
      </c>
      <c r="AI55" s="26" t="str">
        <f t="shared" si="5"/>
        <v>～</v>
      </c>
      <c r="AJ55" s="38">
        <f t="shared" si="3"/>
        <v>45976</v>
      </c>
      <c r="AK55" s="21" t="s">
        <v>866</v>
      </c>
      <c r="AL55" s="21" t="s">
        <v>1085</v>
      </c>
      <c r="AM55" s="60">
        <v>44151</v>
      </c>
      <c r="AN55" s="23"/>
      <c r="AO55" s="49">
        <v>44141</v>
      </c>
      <c r="AP55" s="23" t="s">
        <v>1083</v>
      </c>
    </row>
    <row r="56" spans="1:42" ht="24.75" customHeight="1" x14ac:dyDescent="0.15">
      <c r="A56" s="57">
        <v>53</v>
      </c>
      <c r="B56" s="21" t="s">
        <v>1065</v>
      </c>
      <c r="C56" s="22" t="s">
        <v>1066</v>
      </c>
      <c r="D56" s="22" t="s">
        <v>1067</v>
      </c>
      <c r="E56" s="21"/>
      <c r="F56" s="21"/>
      <c r="G56" s="23" t="s">
        <v>1068</v>
      </c>
      <c r="H56" s="21" t="s">
        <v>1069</v>
      </c>
      <c r="I56" s="21" t="s">
        <v>1071</v>
      </c>
      <c r="J56" s="23" t="s">
        <v>1070</v>
      </c>
      <c r="K56" s="23" t="s">
        <v>1072</v>
      </c>
      <c r="L56" s="23" t="s">
        <v>1073</v>
      </c>
      <c r="M56" s="23" t="s">
        <v>1074</v>
      </c>
      <c r="N56" s="23" t="s">
        <v>1075</v>
      </c>
      <c r="O56" s="23" t="s">
        <v>1076</v>
      </c>
      <c r="P56" s="21" t="s">
        <v>1077</v>
      </c>
      <c r="Q56" s="23" t="s">
        <v>1078</v>
      </c>
      <c r="R56" s="23" t="s">
        <v>1079</v>
      </c>
      <c r="S56" s="21" t="s">
        <v>1080</v>
      </c>
      <c r="T56" s="21" t="s">
        <v>1081</v>
      </c>
      <c r="U56" s="23" t="s">
        <v>1068</v>
      </c>
      <c r="V56" s="21" t="s">
        <v>1069</v>
      </c>
      <c r="W56" s="23" t="s">
        <v>1082</v>
      </c>
      <c r="X56" s="23" t="s">
        <v>1072</v>
      </c>
      <c r="Y56" s="21" t="s">
        <v>1074</v>
      </c>
      <c r="Z56" s="23" t="s">
        <v>1075</v>
      </c>
      <c r="AA56" s="21">
        <v>5</v>
      </c>
      <c r="AB56" s="44" t="str">
        <f t="shared" si="0"/>
        <v>年間</v>
      </c>
      <c r="AC56" s="23"/>
      <c r="AD56" s="36">
        <v>1</v>
      </c>
      <c r="AE56" s="36">
        <v>7800</v>
      </c>
      <c r="AF56" s="36">
        <f t="shared" si="1"/>
        <v>7800</v>
      </c>
      <c r="AG56" s="25">
        <v>44155</v>
      </c>
      <c r="AH56" s="37">
        <v>44151</v>
      </c>
      <c r="AI56" s="26" t="str">
        <f t="shared" si="5"/>
        <v>～</v>
      </c>
      <c r="AJ56" s="38">
        <f t="shared" si="3"/>
        <v>45976</v>
      </c>
      <c r="AK56" s="21" t="s">
        <v>866</v>
      </c>
      <c r="AL56" s="21" t="s">
        <v>1086</v>
      </c>
      <c r="AM56" s="60">
        <v>44151</v>
      </c>
      <c r="AN56" s="23"/>
      <c r="AO56" s="49">
        <v>44141</v>
      </c>
      <c r="AP56" s="23" t="s">
        <v>1083</v>
      </c>
    </row>
    <row r="57" spans="1:42" ht="24.75" customHeight="1" x14ac:dyDescent="0.15">
      <c r="A57" s="57">
        <v>54</v>
      </c>
      <c r="B57" s="21" t="s">
        <v>1065</v>
      </c>
      <c r="C57" s="22" t="s">
        <v>1066</v>
      </c>
      <c r="D57" s="22" t="s">
        <v>1067</v>
      </c>
      <c r="E57" s="21"/>
      <c r="F57" s="21"/>
      <c r="G57" s="23" t="s">
        <v>1068</v>
      </c>
      <c r="H57" s="21" t="s">
        <v>1069</v>
      </c>
      <c r="I57" s="21" t="s">
        <v>1071</v>
      </c>
      <c r="J57" s="23" t="s">
        <v>1070</v>
      </c>
      <c r="K57" s="23" t="s">
        <v>1072</v>
      </c>
      <c r="L57" s="23" t="s">
        <v>1073</v>
      </c>
      <c r="M57" s="23" t="s">
        <v>1074</v>
      </c>
      <c r="N57" s="23" t="s">
        <v>1075</v>
      </c>
      <c r="O57" s="23" t="s">
        <v>1076</v>
      </c>
      <c r="P57" s="21" t="s">
        <v>1077</v>
      </c>
      <c r="Q57" s="23" t="s">
        <v>1078</v>
      </c>
      <c r="R57" s="23" t="s">
        <v>1079</v>
      </c>
      <c r="S57" s="21" t="s">
        <v>1080</v>
      </c>
      <c r="T57" s="21" t="s">
        <v>1081</v>
      </c>
      <c r="U57" s="23" t="s">
        <v>1068</v>
      </c>
      <c r="V57" s="21" t="s">
        <v>1069</v>
      </c>
      <c r="W57" s="23" t="s">
        <v>1082</v>
      </c>
      <c r="X57" s="23" t="s">
        <v>1072</v>
      </c>
      <c r="Y57" s="21" t="s">
        <v>1074</v>
      </c>
      <c r="Z57" s="23" t="s">
        <v>1075</v>
      </c>
      <c r="AA57" s="21">
        <v>5</v>
      </c>
      <c r="AB57" s="44" t="str">
        <f t="shared" si="0"/>
        <v>年間</v>
      </c>
      <c r="AC57" s="23"/>
      <c r="AD57" s="36">
        <v>1</v>
      </c>
      <c r="AE57" s="36">
        <v>39000</v>
      </c>
      <c r="AF57" s="36">
        <f t="shared" si="1"/>
        <v>39000</v>
      </c>
      <c r="AG57" s="25">
        <v>44155</v>
      </c>
      <c r="AH57" s="37">
        <v>44151</v>
      </c>
      <c r="AI57" s="26" t="str">
        <f t="shared" si="5"/>
        <v>～</v>
      </c>
      <c r="AJ57" s="38">
        <f t="shared" si="3"/>
        <v>45976</v>
      </c>
      <c r="AK57" s="21" t="s">
        <v>1089</v>
      </c>
      <c r="AL57" s="21" t="s">
        <v>1087</v>
      </c>
      <c r="AM57" s="60">
        <v>44151</v>
      </c>
      <c r="AN57" s="23"/>
      <c r="AO57" s="49">
        <v>44141</v>
      </c>
      <c r="AP57" s="23" t="s">
        <v>1083</v>
      </c>
    </row>
    <row r="58" spans="1:42" ht="24.75" customHeight="1" x14ac:dyDescent="0.15">
      <c r="A58" s="57">
        <v>55</v>
      </c>
      <c r="B58" s="21" t="s">
        <v>1214</v>
      </c>
      <c r="C58" s="22" t="s">
        <v>1215</v>
      </c>
      <c r="D58" s="22" t="s">
        <v>1216</v>
      </c>
      <c r="E58" s="21"/>
      <c r="F58" s="21"/>
      <c r="G58" s="23" t="s">
        <v>1217</v>
      </c>
      <c r="H58" s="21" t="s">
        <v>1218</v>
      </c>
      <c r="I58" s="21" t="s">
        <v>1219</v>
      </c>
      <c r="J58" s="23" t="s">
        <v>1220</v>
      </c>
      <c r="K58" s="23" t="s">
        <v>1221</v>
      </c>
      <c r="L58" s="23" t="s">
        <v>1222</v>
      </c>
      <c r="M58" s="23" t="s">
        <v>1224</v>
      </c>
      <c r="N58" s="23"/>
      <c r="O58" s="23" t="s">
        <v>1225</v>
      </c>
      <c r="P58" s="21" t="s">
        <v>1226</v>
      </c>
      <c r="Q58" s="23" t="s">
        <v>1227</v>
      </c>
      <c r="R58" s="23" t="s">
        <v>1228</v>
      </c>
      <c r="S58" s="21" t="s">
        <v>1229</v>
      </c>
      <c r="T58" s="21" t="s">
        <v>1230</v>
      </c>
      <c r="U58" s="23" t="s">
        <v>1217</v>
      </c>
      <c r="V58" s="21" t="s">
        <v>1218</v>
      </c>
      <c r="W58" s="23" t="s">
        <v>1231</v>
      </c>
      <c r="X58" s="23" t="s">
        <v>1221</v>
      </c>
      <c r="Y58" s="21" t="s">
        <v>1223</v>
      </c>
      <c r="Z58" s="23"/>
      <c r="AA58" s="21">
        <v>5</v>
      </c>
      <c r="AB58" s="44" t="str">
        <f t="shared" si="0"/>
        <v>年間</v>
      </c>
      <c r="AC58" s="23"/>
      <c r="AD58" s="36">
        <v>1</v>
      </c>
      <c r="AE58" s="36">
        <v>74400</v>
      </c>
      <c r="AF58" s="36">
        <f t="shared" si="1"/>
        <v>74400</v>
      </c>
      <c r="AG58" s="25">
        <v>44185</v>
      </c>
      <c r="AH58" s="37">
        <v>44196</v>
      </c>
      <c r="AI58" s="26" t="str">
        <f t="shared" si="5"/>
        <v>～</v>
      </c>
      <c r="AJ58" s="38">
        <f t="shared" si="3"/>
        <v>46021</v>
      </c>
      <c r="AK58" s="21" t="s">
        <v>1250</v>
      </c>
      <c r="AL58" s="21" t="s">
        <v>1233</v>
      </c>
      <c r="AM58" s="60">
        <v>44196</v>
      </c>
      <c r="AN58" s="23"/>
      <c r="AO58" s="49">
        <v>44183</v>
      </c>
      <c r="AP58" s="23" t="s">
        <v>1252</v>
      </c>
    </row>
    <row r="59" spans="1:42" ht="24.75" customHeight="1" x14ac:dyDescent="0.15">
      <c r="A59" s="57">
        <v>56</v>
      </c>
      <c r="B59" s="21" t="s">
        <v>1214</v>
      </c>
      <c r="C59" s="22" t="s">
        <v>1215</v>
      </c>
      <c r="D59" s="22" t="s">
        <v>1216</v>
      </c>
      <c r="E59" s="21"/>
      <c r="F59" s="21"/>
      <c r="G59" s="23" t="s">
        <v>1217</v>
      </c>
      <c r="H59" s="21" t="s">
        <v>1218</v>
      </c>
      <c r="I59" s="21" t="s">
        <v>1219</v>
      </c>
      <c r="J59" s="23" t="s">
        <v>1220</v>
      </c>
      <c r="K59" s="23" t="s">
        <v>1221</v>
      </c>
      <c r="L59" s="23" t="s">
        <v>1222</v>
      </c>
      <c r="M59" s="23" t="s">
        <v>1224</v>
      </c>
      <c r="N59" s="23"/>
      <c r="O59" s="23" t="s">
        <v>1225</v>
      </c>
      <c r="P59" s="21" t="s">
        <v>1226</v>
      </c>
      <c r="Q59" s="23" t="s">
        <v>1227</v>
      </c>
      <c r="R59" s="23" t="s">
        <v>1228</v>
      </c>
      <c r="S59" s="21" t="s">
        <v>1229</v>
      </c>
      <c r="T59" s="21" t="s">
        <v>1230</v>
      </c>
      <c r="U59" s="23" t="s">
        <v>1217</v>
      </c>
      <c r="V59" s="21" t="s">
        <v>1218</v>
      </c>
      <c r="W59" s="23" t="s">
        <v>1231</v>
      </c>
      <c r="X59" s="23" t="s">
        <v>1221</v>
      </c>
      <c r="Y59" s="21" t="s">
        <v>1223</v>
      </c>
      <c r="Z59" s="23"/>
      <c r="AA59" s="21">
        <v>5</v>
      </c>
      <c r="AB59" s="44" t="str">
        <f t="shared" si="0"/>
        <v>年間</v>
      </c>
      <c r="AC59" s="23"/>
      <c r="AD59" s="36">
        <v>1</v>
      </c>
      <c r="AE59" s="36">
        <v>74400</v>
      </c>
      <c r="AF59" s="36">
        <f t="shared" si="1"/>
        <v>74400</v>
      </c>
      <c r="AG59" s="25">
        <v>44185</v>
      </c>
      <c r="AH59" s="37">
        <v>44196</v>
      </c>
      <c r="AI59" s="26" t="str">
        <f t="shared" si="5"/>
        <v>～</v>
      </c>
      <c r="AJ59" s="38">
        <f t="shared" si="3"/>
        <v>46021</v>
      </c>
      <c r="AK59" s="21" t="s">
        <v>1232</v>
      </c>
      <c r="AL59" s="21" t="s">
        <v>1234</v>
      </c>
      <c r="AM59" s="60">
        <v>44196</v>
      </c>
      <c r="AN59" s="23"/>
      <c r="AO59" s="49">
        <v>44183</v>
      </c>
      <c r="AP59" s="23" t="s">
        <v>1252</v>
      </c>
    </row>
    <row r="60" spans="1:42" ht="24.75" customHeight="1" x14ac:dyDescent="0.15">
      <c r="A60" s="57">
        <v>57</v>
      </c>
      <c r="B60" s="21" t="s">
        <v>1214</v>
      </c>
      <c r="C60" s="22" t="s">
        <v>1215</v>
      </c>
      <c r="D60" s="22" t="s">
        <v>1216</v>
      </c>
      <c r="E60" s="21"/>
      <c r="F60" s="21"/>
      <c r="G60" s="23" t="s">
        <v>1217</v>
      </c>
      <c r="H60" s="21" t="s">
        <v>1218</v>
      </c>
      <c r="I60" s="21" t="s">
        <v>1219</v>
      </c>
      <c r="J60" s="23" t="s">
        <v>1220</v>
      </c>
      <c r="K60" s="23" t="s">
        <v>1221</v>
      </c>
      <c r="L60" s="23" t="s">
        <v>1222</v>
      </c>
      <c r="M60" s="23" t="s">
        <v>1224</v>
      </c>
      <c r="N60" s="23"/>
      <c r="O60" s="23" t="s">
        <v>1225</v>
      </c>
      <c r="P60" s="21" t="s">
        <v>1226</v>
      </c>
      <c r="Q60" s="23" t="s">
        <v>1227</v>
      </c>
      <c r="R60" s="23" t="s">
        <v>1228</v>
      </c>
      <c r="S60" s="21" t="s">
        <v>1229</v>
      </c>
      <c r="T60" s="21" t="s">
        <v>1230</v>
      </c>
      <c r="U60" s="23" t="s">
        <v>1217</v>
      </c>
      <c r="V60" s="21" t="s">
        <v>1218</v>
      </c>
      <c r="W60" s="23" t="s">
        <v>1231</v>
      </c>
      <c r="X60" s="23" t="s">
        <v>1221</v>
      </c>
      <c r="Y60" s="21" t="s">
        <v>1223</v>
      </c>
      <c r="Z60" s="23"/>
      <c r="AA60" s="21">
        <v>5</v>
      </c>
      <c r="AB60" s="44" t="str">
        <f t="shared" si="0"/>
        <v>年間</v>
      </c>
      <c r="AC60" s="23"/>
      <c r="AD60" s="36">
        <v>1</v>
      </c>
      <c r="AE60" s="36">
        <v>74400</v>
      </c>
      <c r="AF60" s="36">
        <f t="shared" si="1"/>
        <v>74400</v>
      </c>
      <c r="AG60" s="25">
        <v>44185</v>
      </c>
      <c r="AH60" s="37">
        <v>44196</v>
      </c>
      <c r="AI60" s="26" t="str">
        <f t="shared" si="5"/>
        <v>～</v>
      </c>
      <c r="AJ60" s="38">
        <f t="shared" si="3"/>
        <v>46021</v>
      </c>
      <c r="AK60" s="21" t="s">
        <v>1232</v>
      </c>
      <c r="AL60" s="21" t="s">
        <v>1235</v>
      </c>
      <c r="AM60" s="60">
        <v>44196</v>
      </c>
      <c r="AN60" s="23"/>
      <c r="AO60" s="49">
        <v>44183</v>
      </c>
      <c r="AP60" s="23" t="s">
        <v>1252</v>
      </c>
    </row>
    <row r="61" spans="1:42" ht="24.75" customHeight="1" x14ac:dyDescent="0.15">
      <c r="A61" s="57">
        <v>58</v>
      </c>
      <c r="B61" s="21" t="s">
        <v>1214</v>
      </c>
      <c r="C61" s="22" t="s">
        <v>1215</v>
      </c>
      <c r="D61" s="22" t="s">
        <v>1216</v>
      </c>
      <c r="E61" s="21"/>
      <c r="F61" s="21"/>
      <c r="G61" s="23" t="s">
        <v>1217</v>
      </c>
      <c r="H61" s="21" t="s">
        <v>1218</v>
      </c>
      <c r="I61" s="21" t="s">
        <v>1219</v>
      </c>
      <c r="J61" s="23" t="s">
        <v>1220</v>
      </c>
      <c r="K61" s="23" t="s">
        <v>1221</v>
      </c>
      <c r="L61" s="23" t="s">
        <v>1222</v>
      </c>
      <c r="M61" s="23" t="s">
        <v>1224</v>
      </c>
      <c r="N61" s="23"/>
      <c r="O61" s="23" t="s">
        <v>1225</v>
      </c>
      <c r="P61" s="21" t="s">
        <v>1226</v>
      </c>
      <c r="Q61" s="23" t="s">
        <v>1227</v>
      </c>
      <c r="R61" s="23" t="s">
        <v>1228</v>
      </c>
      <c r="S61" s="21" t="s">
        <v>1229</v>
      </c>
      <c r="T61" s="21" t="s">
        <v>1230</v>
      </c>
      <c r="U61" s="23" t="s">
        <v>1217</v>
      </c>
      <c r="V61" s="21" t="s">
        <v>1218</v>
      </c>
      <c r="W61" s="23" t="s">
        <v>1231</v>
      </c>
      <c r="X61" s="23" t="s">
        <v>1221</v>
      </c>
      <c r="Y61" s="21" t="s">
        <v>1223</v>
      </c>
      <c r="Z61" s="23"/>
      <c r="AA61" s="21">
        <v>5</v>
      </c>
      <c r="AB61" s="44" t="str">
        <f t="shared" si="0"/>
        <v>年間</v>
      </c>
      <c r="AC61" s="23"/>
      <c r="AD61" s="36">
        <v>1</v>
      </c>
      <c r="AE61" s="36">
        <v>74400</v>
      </c>
      <c r="AF61" s="36">
        <f t="shared" si="1"/>
        <v>74400</v>
      </c>
      <c r="AG61" s="25">
        <v>44185</v>
      </c>
      <c r="AH61" s="37">
        <v>44196</v>
      </c>
      <c r="AI61" s="26" t="str">
        <f t="shared" si="5"/>
        <v>～</v>
      </c>
      <c r="AJ61" s="38">
        <f t="shared" si="3"/>
        <v>46021</v>
      </c>
      <c r="AK61" s="21" t="s">
        <v>1232</v>
      </c>
      <c r="AL61" s="21" t="s">
        <v>1236</v>
      </c>
      <c r="AM61" s="60">
        <v>44196</v>
      </c>
      <c r="AN61" s="23"/>
      <c r="AO61" s="49">
        <v>44183</v>
      </c>
      <c r="AP61" s="23" t="s">
        <v>1252</v>
      </c>
    </row>
    <row r="62" spans="1:42" ht="24.75" customHeight="1" x14ac:dyDescent="0.15">
      <c r="A62" s="57">
        <v>59</v>
      </c>
      <c r="B62" s="21" t="s">
        <v>1214</v>
      </c>
      <c r="C62" s="22" t="s">
        <v>1215</v>
      </c>
      <c r="D62" s="22" t="s">
        <v>1216</v>
      </c>
      <c r="E62" s="21"/>
      <c r="F62" s="21"/>
      <c r="G62" s="23" t="s">
        <v>1217</v>
      </c>
      <c r="H62" s="21" t="s">
        <v>1218</v>
      </c>
      <c r="I62" s="21" t="s">
        <v>1219</v>
      </c>
      <c r="J62" s="23" t="s">
        <v>1220</v>
      </c>
      <c r="K62" s="23" t="s">
        <v>1221</v>
      </c>
      <c r="L62" s="23" t="s">
        <v>1222</v>
      </c>
      <c r="M62" s="23" t="s">
        <v>1224</v>
      </c>
      <c r="N62" s="23"/>
      <c r="O62" s="23" t="s">
        <v>1225</v>
      </c>
      <c r="P62" s="21" t="s">
        <v>1226</v>
      </c>
      <c r="Q62" s="23" t="s">
        <v>1227</v>
      </c>
      <c r="R62" s="23" t="s">
        <v>1228</v>
      </c>
      <c r="S62" s="21" t="s">
        <v>1229</v>
      </c>
      <c r="T62" s="21" t="s">
        <v>1230</v>
      </c>
      <c r="U62" s="23" t="s">
        <v>1217</v>
      </c>
      <c r="V62" s="21" t="s">
        <v>1218</v>
      </c>
      <c r="W62" s="23" t="s">
        <v>1231</v>
      </c>
      <c r="X62" s="23" t="s">
        <v>1221</v>
      </c>
      <c r="Y62" s="21" t="s">
        <v>1223</v>
      </c>
      <c r="Z62" s="23"/>
      <c r="AA62" s="21">
        <v>5</v>
      </c>
      <c r="AB62" s="44" t="str">
        <f t="shared" si="0"/>
        <v>年間</v>
      </c>
      <c r="AC62" s="23"/>
      <c r="AD62" s="36">
        <v>1</v>
      </c>
      <c r="AE62" s="36">
        <v>74400</v>
      </c>
      <c r="AF62" s="36">
        <f t="shared" si="1"/>
        <v>74400</v>
      </c>
      <c r="AG62" s="25">
        <v>44185</v>
      </c>
      <c r="AH62" s="37">
        <v>44196</v>
      </c>
      <c r="AI62" s="26" t="str">
        <f t="shared" si="5"/>
        <v>～</v>
      </c>
      <c r="AJ62" s="38">
        <f t="shared" si="3"/>
        <v>46021</v>
      </c>
      <c r="AK62" s="21" t="s">
        <v>1232</v>
      </c>
      <c r="AL62" s="21" t="s">
        <v>1237</v>
      </c>
      <c r="AM62" s="60">
        <v>44196</v>
      </c>
      <c r="AN62" s="23"/>
      <c r="AO62" s="49">
        <v>44183</v>
      </c>
      <c r="AP62" s="23" t="s">
        <v>1252</v>
      </c>
    </row>
    <row r="63" spans="1:42" ht="24.75" customHeight="1" x14ac:dyDescent="0.15">
      <c r="A63" s="57">
        <v>60</v>
      </c>
      <c r="B63" s="21" t="s">
        <v>1214</v>
      </c>
      <c r="C63" s="22" t="s">
        <v>1215</v>
      </c>
      <c r="D63" s="22" t="s">
        <v>1216</v>
      </c>
      <c r="E63" s="21"/>
      <c r="F63" s="21"/>
      <c r="G63" s="23" t="s">
        <v>1217</v>
      </c>
      <c r="H63" s="21" t="s">
        <v>1218</v>
      </c>
      <c r="I63" s="21" t="s">
        <v>1219</v>
      </c>
      <c r="J63" s="23" t="s">
        <v>1220</v>
      </c>
      <c r="K63" s="23" t="s">
        <v>1221</v>
      </c>
      <c r="L63" s="23" t="s">
        <v>1222</v>
      </c>
      <c r="M63" s="23" t="s">
        <v>1224</v>
      </c>
      <c r="N63" s="23"/>
      <c r="O63" s="23" t="s">
        <v>1225</v>
      </c>
      <c r="P63" s="21" t="s">
        <v>1226</v>
      </c>
      <c r="Q63" s="23" t="s">
        <v>1227</v>
      </c>
      <c r="R63" s="23" t="s">
        <v>1228</v>
      </c>
      <c r="S63" s="21" t="s">
        <v>1229</v>
      </c>
      <c r="T63" s="21" t="s">
        <v>1230</v>
      </c>
      <c r="U63" s="23" t="s">
        <v>1217</v>
      </c>
      <c r="V63" s="21" t="s">
        <v>1218</v>
      </c>
      <c r="W63" s="23" t="s">
        <v>1231</v>
      </c>
      <c r="X63" s="23" t="s">
        <v>1221</v>
      </c>
      <c r="Y63" s="21" t="s">
        <v>1223</v>
      </c>
      <c r="Z63" s="23"/>
      <c r="AA63" s="21">
        <v>5</v>
      </c>
      <c r="AB63" s="44" t="str">
        <f t="shared" si="0"/>
        <v>年間</v>
      </c>
      <c r="AC63" s="23"/>
      <c r="AD63" s="36">
        <v>1</v>
      </c>
      <c r="AE63" s="36">
        <v>74400</v>
      </c>
      <c r="AF63" s="36">
        <f t="shared" si="1"/>
        <v>74400</v>
      </c>
      <c r="AG63" s="25">
        <v>44185</v>
      </c>
      <c r="AH63" s="37">
        <v>44196</v>
      </c>
      <c r="AI63" s="26" t="str">
        <f t="shared" si="5"/>
        <v>～</v>
      </c>
      <c r="AJ63" s="38">
        <f t="shared" si="3"/>
        <v>46021</v>
      </c>
      <c r="AK63" s="21" t="s">
        <v>1232</v>
      </c>
      <c r="AL63" s="21" t="s">
        <v>1238</v>
      </c>
      <c r="AM63" s="60">
        <v>44196</v>
      </c>
      <c r="AN63" s="23"/>
      <c r="AO63" s="49">
        <v>44183</v>
      </c>
      <c r="AP63" s="23" t="s">
        <v>1252</v>
      </c>
    </row>
    <row r="64" spans="1:42" ht="24.75" customHeight="1" x14ac:dyDescent="0.15">
      <c r="A64" s="57">
        <v>61</v>
      </c>
      <c r="B64" s="21" t="s">
        <v>1214</v>
      </c>
      <c r="C64" s="22" t="s">
        <v>1215</v>
      </c>
      <c r="D64" s="22" t="s">
        <v>1216</v>
      </c>
      <c r="E64" s="21"/>
      <c r="F64" s="21"/>
      <c r="G64" s="23" t="s">
        <v>1217</v>
      </c>
      <c r="H64" s="21" t="s">
        <v>1218</v>
      </c>
      <c r="I64" s="21" t="s">
        <v>1219</v>
      </c>
      <c r="J64" s="23" t="s">
        <v>1220</v>
      </c>
      <c r="K64" s="23" t="s">
        <v>1221</v>
      </c>
      <c r="L64" s="23" t="s">
        <v>1222</v>
      </c>
      <c r="M64" s="23" t="s">
        <v>1224</v>
      </c>
      <c r="N64" s="23"/>
      <c r="O64" s="23" t="s">
        <v>1225</v>
      </c>
      <c r="P64" s="21" t="s">
        <v>1226</v>
      </c>
      <c r="Q64" s="23" t="s">
        <v>1227</v>
      </c>
      <c r="R64" s="23" t="s">
        <v>1228</v>
      </c>
      <c r="S64" s="21" t="s">
        <v>1229</v>
      </c>
      <c r="T64" s="21" t="s">
        <v>1230</v>
      </c>
      <c r="U64" s="23" t="s">
        <v>1217</v>
      </c>
      <c r="V64" s="21" t="s">
        <v>1218</v>
      </c>
      <c r="W64" s="23" t="s">
        <v>1231</v>
      </c>
      <c r="X64" s="23" t="s">
        <v>1221</v>
      </c>
      <c r="Y64" s="21" t="s">
        <v>1223</v>
      </c>
      <c r="Z64" s="23"/>
      <c r="AA64" s="21">
        <v>5</v>
      </c>
      <c r="AB64" s="44" t="str">
        <f t="shared" si="0"/>
        <v>年間</v>
      </c>
      <c r="AC64" s="23"/>
      <c r="AD64" s="36">
        <v>1</v>
      </c>
      <c r="AE64" s="36">
        <v>74400</v>
      </c>
      <c r="AF64" s="36">
        <f t="shared" si="1"/>
        <v>74400</v>
      </c>
      <c r="AG64" s="25">
        <v>44185</v>
      </c>
      <c r="AH64" s="37">
        <v>44196</v>
      </c>
      <c r="AI64" s="26" t="str">
        <f t="shared" si="5"/>
        <v>～</v>
      </c>
      <c r="AJ64" s="38">
        <f t="shared" si="3"/>
        <v>46021</v>
      </c>
      <c r="AK64" s="21" t="s">
        <v>1232</v>
      </c>
      <c r="AL64" s="21" t="s">
        <v>1239</v>
      </c>
      <c r="AM64" s="60">
        <v>44196</v>
      </c>
      <c r="AN64" s="23"/>
      <c r="AO64" s="49">
        <v>44183</v>
      </c>
      <c r="AP64" s="23" t="s">
        <v>1252</v>
      </c>
    </row>
    <row r="65" spans="1:42" ht="24.75" customHeight="1" x14ac:dyDescent="0.15">
      <c r="A65" s="57">
        <v>62</v>
      </c>
      <c r="B65" s="21" t="s">
        <v>1214</v>
      </c>
      <c r="C65" s="22" t="s">
        <v>1215</v>
      </c>
      <c r="D65" s="22" t="s">
        <v>1216</v>
      </c>
      <c r="E65" s="21"/>
      <c r="F65" s="21"/>
      <c r="G65" s="23" t="s">
        <v>1217</v>
      </c>
      <c r="H65" s="21" t="s">
        <v>1218</v>
      </c>
      <c r="I65" s="21" t="s">
        <v>1219</v>
      </c>
      <c r="J65" s="23" t="s">
        <v>1220</v>
      </c>
      <c r="K65" s="23" t="s">
        <v>1221</v>
      </c>
      <c r="L65" s="23" t="s">
        <v>1222</v>
      </c>
      <c r="M65" s="23" t="s">
        <v>1224</v>
      </c>
      <c r="N65" s="23"/>
      <c r="O65" s="23" t="s">
        <v>1225</v>
      </c>
      <c r="P65" s="21" t="s">
        <v>1226</v>
      </c>
      <c r="Q65" s="23" t="s">
        <v>1227</v>
      </c>
      <c r="R65" s="23" t="s">
        <v>1228</v>
      </c>
      <c r="S65" s="21" t="s">
        <v>1229</v>
      </c>
      <c r="T65" s="21" t="s">
        <v>1230</v>
      </c>
      <c r="U65" s="23" t="s">
        <v>1217</v>
      </c>
      <c r="V65" s="21" t="s">
        <v>1218</v>
      </c>
      <c r="W65" s="23" t="s">
        <v>1231</v>
      </c>
      <c r="X65" s="23" t="s">
        <v>1221</v>
      </c>
      <c r="Y65" s="21" t="s">
        <v>1223</v>
      </c>
      <c r="Z65" s="23"/>
      <c r="AA65" s="21">
        <v>5</v>
      </c>
      <c r="AB65" s="44" t="str">
        <f t="shared" si="0"/>
        <v>年間</v>
      </c>
      <c r="AC65" s="23"/>
      <c r="AD65" s="36">
        <v>1</v>
      </c>
      <c r="AE65" s="36">
        <v>74400</v>
      </c>
      <c r="AF65" s="36">
        <f t="shared" si="1"/>
        <v>74400</v>
      </c>
      <c r="AG65" s="25">
        <v>44185</v>
      </c>
      <c r="AH65" s="37">
        <v>44196</v>
      </c>
      <c r="AI65" s="26" t="str">
        <f t="shared" si="5"/>
        <v>～</v>
      </c>
      <c r="AJ65" s="38">
        <f t="shared" si="3"/>
        <v>46021</v>
      </c>
      <c r="AK65" s="21" t="s">
        <v>1250</v>
      </c>
      <c r="AL65" s="21" t="s">
        <v>1240</v>
      </c>
      <c r="AM65" s="60">
        <v>44196</v>
      </c>
      <c r="AN65" s="23"/>
      <c r="AO65" s="49">
        <v>44183</v>
      </c>
      <c r="AP65" s="23" t="s">
        <v>1252</v>
      </c>
    </row>
    <row r="66" spans="1:42" ht="24.75" customHeight="1" x14ac:dyDescent="0.15">
      <c r="A66" s="57">
        <v>63</v>
      </c>
      <c r="B66" s="21" t="s">
        <v>1214</v>
      </c>
      <c r="C66" s="22" t="s">
        <v>1215</v>
      </c>
      <c r="D66" s="22" t="s">
        <v>1216</v>
      </c>
      <c r="E66" s="21"/>
      <c r="F66" s="21"/>
      <c r="G66" s="23" t="s">
        <v>1217</v>
      </c>
      <c r="H66" s="21" t="s">
        <v>1218</v>
      </c>
      <c r="I66" s="21" t="s">
        <v>1219</v>
      </c>
      <c r="J66" s="23" t="s">
        <v>1220</v>
      </c>
      <c r="K66" s="23" t="s">
        <v>1221</v>
      </c>
      <c r="L66" s="23" t="s">
        <v>1222</v>
      </c>
      <c r="M66" s="23" t="s">
        <v>1224</v>
      </c>
      <c r="N66" s="23"/>
      <c r="O66" s="23" t="s">
        <v>1225</v>
      </c>
      <c r="P66" s="21" t="s">
        <v>1226</v>
      </c>
      <c r="Q66" s="23" t="s">
        <v>1227</v>
      </c>
      <c r="R66" s="23" t="s">
        <v>1228</v>
      </c>
      <c r="S66" s="21" t="s">
        <v>1229</v>
      </c>
      <c r="T66" s="21" t="s">
        <v>1230</v>
      </c>
      <c r="U66" s="23" t="s">
        <v>1217</v>
      </c>
      <c r="V66" s="21" t="s">
        <v>1218</v>
      </c>
      <c r="W66" s="23" t="s">
        <v>1231</v>
      </c>
      <c r="X66" s="23" t="s">
        <v>1221</v>
      </c>
      <c r="Y66" s="21" t="s">
        <v>1223</v>
      </c>
      <c r="Z66" s="23"/>
      <c r="AA66" s="21">
        <v>5</v>
      </c>
      <c r="AB66" s="44" t="str">
        <f t="shared" si="0"/>
        <v>年間</v>
      </c>
      <c r="AC66" s="23"/>
      <c r="AD66" s="36">
        <v>1</v>
      </c>
      <c r="AE66" s="36">
        <v>39000</v>
      </c>
      <c r="AF66" s="36">
        <f t="shared" si="1"/>
        <v>39000</v>
      </c>
      <c r="AG66" s="25">
        <v>44185</v>
      </c>
      <c r="AH66" s="37">
        <v>44196</v>
      </c>
      <c r="AI66" s="26" t="str">
        <f t="shared" si="5"/>
        <v>～</v>
      </c>
      <c r="AJ66" s="38">
        <f t="shared" si="3"/>
        <v>46021</v>
      </c>
      <c r="AK66" s="21" t="s">
        <v>1251</v>
      </c>
      <c r="AL66" s="21" t="s">
        <v>1242</v>
      </c>
      <c r="AM66" s="60">
        <v>44196</v>
      </c>
      <c r="AN66" s="23"/>
      <c r="AO66" s="49">
        <v>44183</v>
      </c>
      <c r="AP66" s="23" t="s">
        <v>1252</v>
      </c>
    </row>
    <row r="67" spans="1:42" ht="24.75" customHeight="1" x14ac:dyDescent="0.15">
      <c r="A67" s="57">
        <v>64</v>
      </c>
      <c r="B67" s="21" t="s">
        <v>1214</v>
      </c>
      <c r="C67" s="22" t="s">
        <v>1215</v>
      </c>
      <c r="D67" s="22" t="s">
        <v>1216</v>
      </c>
      <c r="E67" s="21"/>
      <c r="F67" s="21"/>
      <c r="G67" s="23" t="s">
        <v>1217</v>
      </c>
      <c r="H67" s="21" t="s">
        <v>1218</v>
      </c>
      <c r="I67" s="21" t="s">
        <v>1219</v>
      </c>
      <c r="J67" s="23" t="s">
        <v>1220</v>
      </c>
      <c r="K67" s="23" t="s">
        <v>1221</v>
      </c>
      <c r="L67" s="23" t="s">
        <v>1222</v>
      </c>
      <c r="M67" s="23" t="s">
        <v>1224</v>
      </c>
      <c r="N67" s="23"/>
      <c r="O67" s="23" t="s">
        <v>1225</v>
      </c>
      <c r="P67" s="21" t="s">
        <v>1226</v>
      </c>
      <c r="Q67" s="23" t="s">
        <v>1227</v>
      </c>
      <c r="R67" s="23" t="s">
        <v>1228</v>
      </c>
      <c r="S67" s="21" t="s">
        <v>1229</v>
      </c>
      <c r="T67" s="21" t="s">
        <v>1230</v>
      </c>
      <c r="U67" s="23" t="s">
        <v>1217</v>
      </c>
      <c r="V67" s="21" t="s">
        <v>1218</v>
      </c>
      <c r="W67" s="23" t="s">
        <v>1231</v>
      </c>
      <c r="X67" s="23" t="s">
        <v>1221</v>
      </c>
      <c r="Y67" s="21" t="s">
        <v>1223</v>
      </c>
      <c r="Z67" s="23"/>
      <c r="AA67" s="21">
        <v>5</v>
      </c>
      <c r="AB67" s="44" t="str">
        <f t="shared" si="0"/>
        <v>年間</v>
      </c>
      <c r="AC67" s="23"/>
      <c r="AD67" s="36">
        <v>1</v>
      </c>
      <c r="AE67" s="36">
        <v>39000</v>
      </c>
      <c r="AF67" s="36">
        <f t="shared" si="1"/>
        <v>39000</v>
      </c>
      <c r="AG67" s="25">
        <v>44185</v>
      </c>
      <c r="AH67" s="37">
        <v>44196</v>
      </c>
      <c r="AI67" s="26" t="str">
        <f t="shared" si="5"/>
        <v>～</v>
      </c>
      <c r="AJ67" s="38">
        <f t="shared" si="3"/>
        <v>46021</v>
      </c>
      <c r="AK67" s="21" t="s">
        <v>1241</v>
      </c>
      <c r="AL67" s="21" t="s">
        <v>1243</v>
      </c>
      <c r="AM67" s="60">
        <v>44196</v>
      </c>
      <c r="AN67" s="23"/>
      <c r="AO67" s="49">
        <v>44183</v>
      </c>
      <c r="AP67" s="23" t="s">
        <v>1252</v>
      </c>
    </row>
    <row r="68" spans="1:42" ht="24.75" customHeight="1" x14ac:dyDescent="0.15">
      <c r="A68" s="57">
        <v>65</v>
      </c>
      <c r="B68" s="21" t="s">
        <v>1214</v>
      </c>
      <c r="C68" s="22" t="s">
        <v>1215</v>
      </c>
      <c r="D68" s="22" t="s">
        <v>1216</v>
      </c>
      <c r="E68" s="21"/>
      <c r="F68" s="21"/>
      <c r="G68" s="23" t="s">
        <v>1217</v>
      </c>
      <c r="H68" s="21" t="s">
        <v>1218</v>
      </c>
      <c r="I68" s="21" t="s">
        <v>1219</v>
      </c>
      <c r="J68" s="23" t="s">
        <v>1220</v>
      </c>
      <c r="K68" s="23" t="s">
        <v>1221</v>
      </c>
      <c r="L68" s="23" t="s">
        <v>1222</v>
      </c>
      <c r="M68" s="23" t="s">
        <v>1224</v>
      </c>
      <c r="N68" s="23"/>
      <c r="O68" s="23" t="s">
        <v>1225</v>
      </c>
      <c r="P68" s="21" t="s">
        <v>1226</v>
      </c>
      <c r="Q68" s="23" t="s">
        <v>1227</v>
      </c>
      <c r="R68" s="23" t="s">
        <v>1228</v>
      </c>
      <c r="S68" s="21" t="s">
        <v>1229</v>
      </c>
      <c r="T68" s="21" t="s">
        <v>1230</v>
      </c>
      <c r="U68" s="23" t="s">
        <v>1217</v>
      </c>
      <c r="V68" s="21" t="s">
        <v>1218</v>
      </c>
      <c r="W68" s="23" t="s">
        <v>1231</v>
      </c>
      <c r="X68" s="23" t="s">
        <v>1221</v>
      </c>
      <c r="Y68" s="21" t="s">
        <v>1223</v>
      </c>
      <c r="Z68" s="23"/>
      <c r="AA68" s="21">
        <v>5</v>
      </c>
      <c r="AB68" s="44" t="str">
        <f t="shared" ref="AB68:AB73" si="6">IF(ISBLANK($AA68),"","年間")</f>
        <v>年間</v>
      </c>
      <c r="AC68" s="23"/>
      <c r="AD68" s="36">
        <v>1</v>
      </c>
      <c r="AE68" s="36">
        <v>39000</v>
      </c>
      <c r="AF68" s="36">
        <f t="shared" ref="AF68:AF73" si="7">IF(ISBLANK($AE68),"",$AE68*$AD68)</f>
        <v>39000</v>
      </c>
      <c r="AG68" s="25">
        <v>44185</v>
      </c>
      <c r="AH68" s="37">
        <v>44196</v>
      </c>
      <c r="AI68" s="26" t="str">
        <f t="shared" si="5"/>
        <v>～</v>
      </c>
      <c r="AJ68" s="38">
        <f t="shared" ref="AJ68:AJ73" si="8">IF(ISBLANK($AH68),"",DATE(YEAR($AH68)+$AA68,MONTH($AH68),DAY($AH68)-1))</f>
        <v>46021</v>
      </c>
      <c r="AK68" s="21" t="s">
        <v>1241</v>
      </c>
      <c r="AL68" s="21" t="s">
        <v>1244</v>
      </c>
      <c r="AM68" s="60">
        <v>44196</v>
      </c>
      <c r="AN68" s="23"/>
      <c r="AO68" s="49">
        <v>44183</v>
      </c>
      <c r="AP68" s="23" t="s">
        <v>1252</v>
      </c>
    </row>
    <row r="69" spans="1:42" ht="24.75" customHeight="1" x14ac:dyDescent="0.15">
      <c r="A69" s="57">
        <v>66</v>
      </c>
      <c r="B69" s="21" t="s">
        <v>1214</v>
      </c>
      <c r="C69" s="22" t="s">
        <v>1215</v>
      </c>
      <c r="D69" s="22" t="s">
        <v>1216</v>
      </c>
      <c r="E69" s="21"/>
      <c r="F69" s="21"/>
      <c r="G69" s="23" t="s">
        <v>1217</v>
      </c>
      <c r="H69" s="21" t="s">
        <v>1218</v>
      </c>
      <c r="I69" s="21" t="s">
        <v>1219</v>
      </c>
      <c r="J69" s="23" t="s">
        <v>1220</v>
      </c>
      <c r="K69" s="23" t="s">
        <v>1221</v>
      </c>
      <c r="L69" s="23" t="s">
        <v>1222</v>
      </c>
      <c r="M69" s="23" t="s">
        <v>1224</v>
      </c>
      <c r="N69" s="23"/>
      <c r="O69" s="23" t="s">
        <v>1225</v>
      </c>
      <c r="P69" s="21" t="s">
        <v>1226</v>
      </c>
      <c r="Q69" s="23" t="s">
        <v>1227</v>
      </c>
      <c r="R69" s="23" t="s">
        <v>1228</v>
      </c>
      <c r="S69" s="21" t="s">
        <v>1229</v>
      </c>
      <c r="T69" s="21" t="s">
        <v>1230</v>
      </c>
      <c r="U69" s="23" t="s">
        <v>1217</v>
      </c>
      <c r="V69" s="21" t="s">
        <v>1218</v>
      </c>
      <c r="W69" s="23" t="s">
        <v>1231</v>
      </c>
      <c r="X69" s="23" t="s">
        <v>1221</v>
      </c>
      <c r="Y69" s="21" t="s">
        <v>1223</v>
      </c>
      <c r="Z69" s="23"/>
      <c r="AA69" s="21">
        <v>5</v>
      </c>
      <c r="AB69" s="44" t="str">
        <f t="shared" si="6"/>
        <v>年間</v>
      </c>
      <c r="AC69" s="23"/>
      <c r="AD69" s="36">
        <v>1</v>
      </c>
      <c r="AE69" s="36">
        <v>39000</v>
      </c>
      <c r="AF69" s="36">
        <f t="shared" si="7"/>
        <v>39000</v>
      </c>
      <c r="AG69" s="25">
        <v>44185</v>
      </c>
      <c r="AH69" s="37">
        <v>44196</v>
      </c>
      <c r="AI69" s="26" t="str">
        <f t="shared" si="5"/>
        <v>～</v>
      </c>
      <c r="AJ69" s="38">
        <f t="shared" si="8"/>
        <v>46021</v>
      </c>
      <c r="AK69" s="21" t="s">
        <v>1241</v>
      </c>
      <c r="AL69" s="21" t="s">
        <v>1245</v>
      </c>
      <c r="AM69" s="60">
        <v>44196</v>
      </c>
      <c r="AN69" s="23"/>
      <c r="AO69" s="49">
        <v>44183</v>
      </c>
      <c r="AP69" s="23" t="s">
        <v>1252</v>
      </c>
    </row>
    <row r="70" spans="1:42" ht="24.75" customHeight="1" x14ac:dyDescent="0.15">
      <c r="A70" s="57">
        <v>67</v>
      </c>
      <c r="B70" s="21" t="s">
        <v>1214</v>
      </c>
      <c r="C70" s="22" t="s">
        <v>1215</v>
      </c>
      <c r="D70" s="22" t="s">
        <v>1216</v>
      </c>
      <c r="E70" s="21"/>
      <c r="F70" s="21"/>
      <c r="G70" s="23" t="s">
        <v>1217</v>
      </c>
      <c r="H70" s="21" t="s">
        <v>1218</v>
      </c>
      <c r="I70" s="21" t="s">
        <v>1219</v>
      </c>
      <c r="J70" s="23" t="s">
        <v>1220</v>
      </c>
      <c r="K70" s="23" t="s">
        <v>1221</v>
      </c>
      <c r="L70" s="23" t="s">
        <v>1222</v>
      </c>
      <c r="M70" s="23" t="s">
        <v>1224</v>
      </c>
      <c r="N70" s="23"/>
      <c r="O70" s="23" t="s">
        <v>1225</v>
      </c>
      <c r="P70" s="21" t="s">
        <v>1226</v>
      </c>
      <c r="Q70" s="23" t="s">
        <v>1227</v>
      </c>
      <c r="R70" s="23" t="s">
        <v>1228</v>
      </c>
      <c r="S70" s="21" t="s">
        <v>1229</v>
      </c>
      <c r="T70" s="21" t="s">
        <v>1230</v>
      </c>
      <c r="U70" s="23" t="s">
        <v>1217</v>
      </c>
      <c r="V70" s="21" t="s">
        <v>1218</v>
      </c>
      <c r="W70" s="23" t="s">
        <v>1231</v>
      </c>
      <c r="X70" s="23" t="s">
        <v>1221</v>
      </c>
      <c r="Y70" s="21" t="s">
        <v>1223</v>
      </c>
      <c r="Z70" s="23"/>
      <c r="AA70" s="21">
        <v>5</v>
      </c>
      <c r="AB70" s="44" t="str">
        <f t="shared" si="6"/>
        <v>年間</v>
      </c>
      <c r="AC70" s="23"/>
      <c r="AD70" s="36">
        <v>1</v>
      </c>
      <c r="AE70" s="36">
        <v>39000</v>
      </c>
      <c r="AF70" s="36">
        <f t="shared" si="7"/>
        <v>39000</v>
      </c>
      <c r="AG70" s="25">
        <v>44185</v>
      </c>
      <c r="AH70" s="37">
        <v>44196</v>
      </c>
      <c r="AI70" s="26" t="str">
        <f t="shared" si="5"/>
        <v>～</v>
      </c>
      <c r="AJ70" s="38">
        <f t="shared" si="8"/>
        <v>46021</v>
      </c>
      <c r="AK70" s="21" t="s">
        <v>1241</v>
      </c>
      <c r="AL70" s="21" t="s">
        <v>1246</v>
      </c>
      <c r="AM70" s="60">
        <v>44196</v>
      </c>
      <c r="AN70" s="23"/>
      <c r="AO70" s="49">
        <v>44183</v>
      </c>
      <c r="AP70" s="23" t="s">
        <v>1252</v>
      </c>
    </row>
    <row r="71" spans="1:42" ht="24.75" customHeight="1" x14ac:dyDescent="0.15">
      <c r="A71" s="57">
        <v>68</v>
      </c>
      <c r="B71" s="21" t="s">
        <v>1214</v>
      </c>
      <c r="C71" s="22" t="s">
        <v>1215</v>
      </c>
      <c r="D71" s="22" t="s">
        <v>1216</v>
      </c>
      <c r="E71" s="21"/>
      <c r="F71" s="21"/>
      <c r="G71" s="23" t="s">
        <v>1217</v>
      </c>
      <c r="H71" s="21" t="s">
        <v>1218</v>
      </c>
      <c r="I71" s="21" t="s">
        <v>1219</v>
      </c>
      <c r="J71" s="23" t="s">
        <v>1220</v>
      </c>
      <c r="K71" s="23" t="s">
        <v>1221</v>
      </c>
      <c r="L71" s="23" t="s">
        <v>1222</v>
      </c>
      <c r="M71" s="23" t="s">
        <v>1224</v>
      </c>
      <c r="N71" s="23"/>
      <c r="O71" s="23" t="s">
        <v>1225</v>
      </c>
      <c r="P71" s="21" t="s">
        <v>1226</v>
      </c>
      <c r="Q71" s="23" t="s">
        <v>1227</v>
      </c>
      <c r="R71" s="23" t="s">
        <v>1228</v>
      </c>
      <c r="S71" s="21" t="s">
        <v>1229</v>
      </c>
      <c r="T71" s="21" t="s">
        <v>1230</v>
      </c>
      <c r="U71" s="23" t="s">
        <v>1217</v>
      </c>
      <c r="V71" s="21" t="s">
        <v>1218</v>
      </c>
      <c r="W71" s="23" t="s">
        <v>1231</v>
      </c>
      <c r="X71" s="23" t="s">
        <v>1221</v>
      </c>
      <c r="Y71" s="21" t="s">
        <v>1223</v>
      </c>
      <c r="Z71" s="23"/>
      <c r="AA71" s="21">
        <v>5</v>
      </c>
      <c r="AB71" s="44" t="str">
        <f t="shared" si="6"/>
        <v>年間</v>
      </c>
      <c r="AC71" s="23"/>
      <c r="AD71" s="36">
        <v>1</v>
      </c>
      <c r="AE71" s="36">
        <v>39000</v>
      </c>
      <c r="AF71" s="36">
        <f t="shared" si="7"/>
        <v>39000</v>
      </c>
      <c r="AG71" s="25">
        <v>44185</v>
      </c>
      <c r="AH71" s="37">
        <v>44196</v>
      </c>
      <c r="AI71" s="26" t="str">
        <f t="shared" si="5"/>
        <v>～</v>
      </c>
      <c r="AJ71" s="38">
        <f t="shared" si="8"/>
        <v>46021</v>
      </c>
      <c r="AK71" s="21" t="s">
        <v>1241</v>
      </c>
      <c r="AL71" s="21" t="s">
        <v>1247</v>
      </c>
      <c r="AM71" s="60">
        <v>44196</v>
      </c>
      <c r="AN71" s="23"/>
      <c r="AO71" s="49">
        <v>44183</v>
      </c>
      <c r="AP71" s="23" t="s">
        <v>1252</v>
      </c>
    </row>
    <row r="72" spans="1:42" ht="24.75" customHeight="1" x14ac:dyDescent="0.15">
      <c r="A72" s="57">
        <v>69</v>
      </c>
      <c r="B72" s="21" t="s">
        <v>1214</v>
      </c>
      <c r="C72" s="22" t="s">
        <v>1215</v>
      </c>
      <c r="D72" s="22" t="s">
        <v>1216</v>
      </c>
      <c r="E72" s="21"/>
      <c r="F72" s="21"/>
      <c r="G72" s="23" t="s">
        <v>1217</v>
      </c>
      <c r="H72" s="21" t="s">
        <v>1218</v>
      </c>
      <c r="I72" s="21" t="s">
        <v>1219</v>
      </c>
      <c r="J72" s="23" t="s">
        <v>1220</v>
      </c>
      <c r="K72" s="23" t="s">
        <v>1221</v>
      </c>
      <c r="L72" s="23" t="s">
        <v>1222</v>
      </c>
      <c r="M72" s="23" t="s">
        <v>1224</v>
      </c>
      <c r="N72" s="23"/>
      <c r="O72" s="23" t="s">
        <v>1225</v>
      </c>
      <c r="P72" s="21" t="s">
        <v>1226</v>
      </c>
      <c r="Q72" s="23" t="s">
        <v>1227</v>
      </c>
      <c r="R72" s="23" t="s">
        <v>1228</v>
      </c>
      <c r="S72" s="21" t="s">
        <v>1229</v>
      </c>
      <c r="T72" s="21" t="s">
        <v>1230</v>
      </c>
      <c r="U72" s="23" t="s">
        <v>1217</v>
      </c>
      <c r="V72" s="21" t="s">
        <v>1218</v>
      </c>
      <c r="W72" s="23" t="s">
        <v>1231</v>
      </c>
      <c r="X72" s="23" t="s">
        <v>1221</v>
      </c>
      <c r="Y72" s="21" t="s">
        <v>1223</v>
      </c>
      <c r="Z72" s="23"/>
      <c r="AA72" s="21">
        <v>5</v>
      </c>
      <c r="AB72" s="44" t="str">
        <f t="shared" si="6"/>
        <v>年間</v>
      </c>
      <c r="AC72" s="23"/>
      <c r="AD72" s="36">
        <v>1</v>
      </c>
      <c r="AE72" s="36">
        <v>39000</v>
      </c>
      <c r="AF72" s="36">
        <f t="shared" si="7"/>
        <v>39000</v>
      </c>
      <c r="AG72" s="25">
        <v>44185</v>
      </c>
      <c r="AH72" s="37">
        <v>44196</v>
      </c>
      <c r="AI72" s="26" t="str">
        <f t="shared" si="5"/>
        <v>～</v>
      </c>
      <c r="AJ72" s="38">
        <f t="shared" si="8"/>
        <v>46021</v>
      </c>
      <c r="AK72" s="21" t="s">
        <v>1241</v>
      </c>
      <c r="AL72" s="21" t="s">
        <v>1248</v>
      </c>
      <c r="AM72" s="60">
        <v>44196</v>
      </c>
      <c r="AN72" s="23"/>
      <c r="AO72" s="49">
        <v>44183</v>
      </c>
      <c r="AP72" s="23" t="s">
        <v>1252</v>
      </c>
    </row>
    <row r="73" spans="1:42" ht="24.75" customHeight="1" x14ac:dyDescent="0.15">
      <c r="A73" s="57">
        <v>70</v>
      </c>
      <c r="B73" s="21" t="s">
        <v>1214</v>
      </c>
      <c r="C73" s="22" t="s">
        <v>1215</v>
      </c>
      <c r="D73" s="22" t="s">
        <v>1216</v>
      </c>
      <c r="E73" s="21"/>
      <c r="F73" s="21"/>
      <c r="G73" s="23" t="s">
        <v>1217</v>
      </c>
      <c r="H73" s="21" t="s">
        <v>1218</v>
      </c>
      <c r="I73" s="21" t="s">
        <v>1219</v>
      </c>
      <c r="J73" s="23" t="s">
        <v>1220</v>
      </c>
      <c r="K73" s="23" t="s">
        <v>1221</v>
      </c>
      <c r="L73" s="23" t="s">
        <v>1222</v>
      </c>
      <c r="M73" s="23" t="s">
        <v>1224</v>
      </c>
      <c r="N73" s="23"/>
      <c r="O73" s="23" t="s">
        <v>1225</v>
      </c>
      <c r="P73" s="21" t="s">
        <v>1226</v>
      </c>
      <c r="Q73" s="23" t="s">
        <v>1227</v>
      </c>
      <c r="R73" s="23" t="s">
        <v>1228</v>
      </c>
      <c r="S73" s="21" t="s">
        <v>1229</v>
      </c>
      <c r="T73" s="21" t="s">
        <v>1230</v>
      </c>
      <c r="U73" s="23" t="s">
        <v>1217</v>
      </c>
      <c r="V73" s="21" t="s">
        <v>1218</v>
      </c>
      <c r="W73" s="23" t="s">
        <v>1231</v>
      </c>
      <c r="X73" s="23" t="s">
        <v>1221</v>
      </c>
      <c r="Y73" s="21" t="s">
        <v>1223</v>
      </c>
      <c r="Z73" s="23"/>
      <c r="AA73" s="21">
        <v>5</v>
      </c>
      <c r="AB73" s="44" t="str">
        <f t="shared" si="6"/>
        <v>年間</v>
      </c>
      <c r="AC73" s="23"/>
      <c r="AD73" s="36">
        <v>1</v>
      </c>
      <c r="AE73" s="36">
        <v>39000</v>
      </c>
      <c r="AF73" s="36">
        <f t="shared" si="7"/>
        <v>39000</v>
      </c>
      <c r="AG73" s="25">
        <v>44185</v>
      </c>
      <c r="AH73" s="37">
        <v>44196</v>
      </c>
      <c r="AI73" s="26" t="str">
        <f t="shared" si="5"/>
        <v>～</v>
      </c>
      <c r="AJ73" s="38">
        <f t="shared" si="8"/>
        <v>46021</v>
      </c>
      <c r="AK73" s="21" t="s">
        <v>1241</v>
      </c>
      <c r="AL73" s="21" t="s">
        <v>1249</v>
      </c>
      <c r="AM73" s="60">
        <v>44196</v>
      </c>
      <c r="AN73" s="23"/>
      <c r="AO73" s="49">
        <v>44183</v>
      </c>
      <c r="AP73" s="23" t="s">
        <v>1252</v>
      </c>
    </row>
    <row r="74" spans="1:42" ht="24.75" customHeight="1" x14ac:dyDescent="0.15">
      <c r="A74" s="57">
        <v>71</v>
      </c>
      <c r="B74" s="21" t="s">
        <v>1393</v>
      </c>
      <c r="C74" s="22" t="s">
        <v>1394</v>
      </c>
      <c r="D74" s="22" t="s">
        <v>1395</v>
      </c>
      <c r="E74" s="21"/>
      <c r="F74" s="21"/>
      <c r="G74" s="23" t="s">
        <v>1396</v>
      </c>
      <c r="H74" s="21" t="s">
        <v>1397</v>
      </c>
      <c r="I74" s="21" t="s">
        <v>1399</v>
      </c>
      <c r="J74" s="23" t="s">
        <v>1398</v>
      </c>
      <c r="K74" s="23"/>
      <c r="L74" s="23"/>
      <c r="M74" s="23" t="s">
        <v>1400</v>
      </c>
      <c r="N74" s="23"/>
      <c r="O74" s="23" t="s">
        <v>1401</v>
      </c>
      <c r="P74" s="21" t="s">
        <v>1402</v>
      </c>
      <c r="Q74" s="23" t="s">
        <v>1403</v>
      </c>
      <c r="R74" s="23" t="s">
        <v>1404</v>
      </c>
      <c r="S74" s="21" t="s">
        <v>1405</v>
      </c>
      <c r="T74" s="21" t="s">
        <v>1406</v>
      </c>
      <c r="U74" s="23" t="s">
        <v>1396</v>
      </c>
      <c r="V74" s="21" t="s">
        <v>1397</v>
      </c>
      <c r="W74" s="23" t="s">
        <v>1407</v>
      </c>
      <c r="X74" s="23"/>
      <c r="Y74" s="21" t="s">
        <v>1400</v>
      </c>
      <c r="Z74" s="23"/>
      <c r="AA74" s="21">
        <v>5</v>
      </c>
      <c r="AB74" s="44" t="str">
        <f t="shared" ref="AB74:AB89" si="9">IF(ISBLANK($AA74),"","年間")</f>
        <v>年間</v>
      </c>
      <c r="AC74" s="23"/>
      <c r="AD74" s="36">
        <v>1</v>
      </c>
      <c r="AE74" s="36">
        <v>87000</v>
      </c>
      <c r="AF74" s="36">
        <f t="shared" ref="AF74:AF89" si="10">IF(ISBLANK($AE74),"",$AE74*$AD74)</f>
        <v>87000</v>
      </c>
      <c r="AG74" s="25">
        <v>44248</v>
      </c>
      <c r="AH74" s="37">
        <v>44235</v>
      </c>
      <c r="AI74" s="26" t="str">
        <f t="shared" si="5"/>
        <v>～</v>
      </c>
      <c r="AJ74" s="38">
        <f t="shared" ref="AJ74:AJ89" si="11">IF(ISBLANK($AH74),"",DATE(YEAR($AH74)+$AA74,MONTH($AH74),DAY($AH74)-1))</f>
        <v>46060</v>
      </c>
      <c r="AK74" s="21" t="s">
        <v>1417</v>
      </c>
      <c r="AL74" s="21" t="s">
        <v>1409</v>
      </c>
      <c r="AM74" s="60">
        <v>44235</v>
      </c>
      <c r="AN74" s="23"/>
      <c r="AO74" s="49">
        <v>44236</v>
      </c>
      <c r="AP74" s="23" t="s">
        <v>1408</v>
      </c>
    </row>
    <row r="75" spans="1:42" ht="24.75" customHeight="1" x14ac:dyDescent="0.15">
      <c r="A75" s="57">
        <v>72</v>
      </c>
      <c r="B75" s="21" t="s">
        <v>1393</v>
      </c>
      <c r="C75" s="22" t="s">
        <v>1394</v>
      </c>
      <c r="D75" s="22" t="s">
        <v>1395</v>
      </c>
      <c r="E75" s="21"/>
      <c r="F75" s="21"/>
      <c r="G75" s="23" t="s">
        <v>1396</v>
      </c>
      <c r="H75" s="21" t="s">
        <v>1397</v>
      </c>
      <c r="I75" s="21" t="s">
        <v>1399</v>
      </c>
      <c r="J75" s="23" t="s">
        <v>1398</v>
      </c>
      <c r="K75" s="23"/>
      <c r="L75" s="23"/>
      <c r="M75" s="23" t="s">
        <v>1400</v>
      </c>
      <c r="N75" s="23"/>
      <c r="O75" s="23" t="s">
        <v>1401</v>
      </c>
      <c r="P75" s="21" t="s">
        <v>1402</v>
      </c>
      <c r="Q75" s="23" t="s">
        <v>1403</v>
      </c>
      <c r="R75" s="23" t="s">
        <v>1404</v>
      </c>
      <c r="S75" s="21" t="s">
        <v>1405</v>
      </c>
      <c r="T75" s="21" t="s">
        <v>1406</v>
      </c>
      <c r="U75" s="23" t="s">
        <v>1396</v>
      </c>
      <c r="V75" s="21" t="s">
        <v>1397</v>
      </c>
      <c r="W75" s="23" t="s">
        <v>1407</v>
      </c>
      <c r="X75" s="23"/>
      <c r="Y75" s="21" t="s">
        <v>1400</v>
      </c>
      <c r="Z75" s="23"/>
      <c r="AA75" s="21">
        <v>5</v>
      </c>
      <c r="AB75" s="44" t="str">
        <f t="shared" si="9"/>
        <v>年間</v>
      </c>
      <c r="AC75" s="23"/>
      <c r="AD75" s="36">
        <v>1</v>
      </c>
      <c r="AE75" s="36">
        <v>10200</v>
      </c>
      <c r="AF75" s="36">
        <f t="shared" si="10"/>
        <v>10200</v>
      </c>
      <c r="AG75" s="25">
        <v>44248</v>
      </c>
      <c r="AH75" s="37">
        <v>44235</v>
      </c>
      <c r="AI75" s="26" t="str">
        <f t="shared" si="5"/>
        <v>～</v>
      </c>
      <c r="AJ75" s="38">
        <f t="shared" si="11"/>
        <v>46060</v>
      </c>
      <c r="AK75" s="21" t="s">
        <v>1418</v>
      </c>
      <c r="AL75" s="21" t="s">
        <v>1410</v>
      </c>
      <c r="AM75" s="60">
        <v>44235</v>
      </c>
      <c r="AN75" s="23"/>
      <c r="AO75" s="49">
        <v>44236</v>
      </c>
      <c r="AP75" s="23" t="s">
        <v>1408</v>
      </c>
    </row>
    <row r="76" spans="1:42" ht="24.75" customHeight="1" x14ac:dyDescent="0.15">
      <c r="A76" s="57">
        <v>73</v>
      </c>
      <c r="B76" s="21" t="s">
        <v>1393</v>
      </c>
      <c r="C76" s="22" t="s">
        <v>1394</v>
      </c>
      <c r="D76" s="22" t="s">
        <v>1395</v>
      </c>
      <c r="E76" s="21"/>
      <c r="F76" s="21"/>
      <c r="G76" s="23" t="s">
        <v>1396</v>
      </c>
      <c r="H76" s="21" t="s">
        <v>1397</v>
      </c>
      <c r="I76" s="21" t="s">
        <v>1399</v>
      </c>
      <c r="J76" s="23" t="s">
        <v>1398</v>
      </c>
      <c r="K76" s="23"/>
      <c r="L76" s="23"/>
      <c r="M76" s="23" t="s">
        <v>1400</v>
      </c>
      <c r="N76" s="23"/>
      <c r="O76" s="23" t="s">
        <v>1401</v>
      </c>
      <c r="P76" s="21" t="s">
        <v>1402</v>
      </c>
      <c r="Q76" s="23" t="s">
        <v>1403</v>
      </c>
      <c r="R76" s="23" t="s">
        <v>1404</v>
      </c>
      <c r="S76" s="21" t="s">
        <v>1405</v>
      </c>
      <c r="T76" s="21" t="s">
        <v>1406</v>
      </c>
      <c r="U76" s="23" t="s">
        <v>1396</v>
      </c>
      <c r="V76" s="21" t="s">
        <v>1397</v>
      </c>
      <c r="W76" s="23" t="s">
        <v>1407</v>
      </c>
      <c r="X76" s="23"/>
      <c r="Y76" s="21" t="s">
        <v>1400</v>
      </c>
      <c r="Z76" s="23"/>
      <c r="AA76" s="21">
        <v>5</v>
      </c>
      <c r="AB76" s="44" t="str">
        <f t="shared" si="9"/>
        <v>年間</v>
      </c>
      <c r="AC76" s="23"/>
      <c r="AD76" s="36">
        <v>1</v>
      </c>
      <c r="AE76" s="36">
        <v>10200</v>
      </c>
      <c r="AF76" s="36">
        <f t="shared" si="10"/>
        <v>10200</v>
      </c>
      <c r="AG76" s="25">
        <v>44248</v>
      </c>
      <c r="AH76" s="37">
        <v>44235</v>
      </c>
      <c r="AI76" s="26" t="str">
        <f t="shared" si="5"/>
        <v>～</v>
      </c>
      <c r="AJ76" s="38">
        <f t="shared" si="11"/>
        <v>46060</v>
      </c>
      <c r="AK76" s="21" t="s">
        <v>194</v>
      </c>
      <c r="AL76" s="21" t="s">
        <v>1411</v>
      </c>
      <c r="AM76" s="60">
        <v>44235</v>
      </c>
      <c r="AN76" s="23"/>
      <c r="AO76" s="49">
        <v>44236</v>
      </c>
      <c r="AP76" s="23" t="s">
        <v>1408</v>
      </c>
    </row>
    <row r="77" spans="1:42" ht="24.75" customHeight="1" x14ac:dyDescent="0.15">
      <c r="A77" s="57">
        <v>74</v>
      </c>
      <c r="B77" s="21" t="s">
        <v>1393</v>
      </c>
      <c r="C77" s="22" t="s">
        <v>1394</v>
      </c>
      <c r="D77" s="22" t="s">
        <v>1395</v>
      </c>
      <c r="E77" s="21"/>
      <c r="F77" s="21"/>
      <c r="G77" s="23" t="s">
        <v>1396</v>
      </c>
      <c r="H77" s="21" t="s">
        <v>1397</v>
      </c>
      <c r="I77" s="21" t="s">
        <v>1399</v>
      </c>
      <c r="J77" s="23" t="s">
        <v>1398</v>
      </c>
      <c r="K77" s="23"/>
      <c r="L77" s="23"/>
      <c r="M77" s="23" t="s">
        <v>1400</v>
      </c>
      <c r="N77" s="23"/>
      <c r="O77" s="23" t="s">
        <v>1401</v>
      </c>
      <c r="P77" s="21" t="s">
        <v>1402</v>
      </c>
      <c r="Q77" s="23" t="s">
        <v>1403</v>
      </c>
      <c r="R77" s="23" t="s">
        <v>1404</v>
      </c>
      <c r="S77" s="21" t="s">
        <v>1405</v>
      </c>
      <c r="T77" s="21" t="s">
        <v>1406</v>
      </c>
      <c r="U77" s="23" t="s">
        <v>1396</v>
      </c>
      <c r="V77" s="21" t="s">
        <v>1397</v>
      </c>
      <c r="W77" s="23" t="s">
        <v>1407</v>
      </c>
      <c r="X77" s="23"/>
      <c r="Y77" s="21" t="s">
        <v>1400</v>
      </c>
      <c r="Z77" s="23"/>
      <c r="AA77" s="21">
        <v>5</v>
      </c>
      <c r="AB77" s="44" t="str">
        <f t="shared" si="9"/>
        <v>年間</v>
      </c>
      <c r="AC77" s="23"/>
      <c r="AD77" s="36">
        <v>1</v>
      </c>
      <c r="AE77" s="36">
        <v>10200</v>
      </c>
      <c r="AF77" s="36">
        <f t="shared" si="10"/>
        <v>10200</v>
      </c>
      <c r="AG77" s="25">
        <v>44248</v>
      </c>
      <c r="AH77" s="37">
        <v>44235</v>
      </c>
      <c r="AI77" s="26" t="str">
        <f t="shared" si="5"/>
        <v>～</v>
      </c>
      <c r="AJ77" s="38">
        <f t="shared" si="11"/>
        <v>46060</v>
      </c>
      <c r="AK77" s="21" t="s">
        <v>194</v>
      </c>
      <c r="AL77" s="21" t="s">
        <v>1412</v>
      </c>
      <c r="AM77" s="60">
        <v>44235</v>
      </c>
      <c r="AN77" s="23"/>
      <c r="AO77" s="49">
        <v>44236</v>
      </c>
      <c r="AP77" s="23" t="s">
        <v>1408</v>
      </c>
    </row>
    <row r="78" spans="1:42" ht="24.75" customHeight="1" x14ac:dyDescent="0.15">
      <c r="A78" s="57">
        <v>75</v>
      </c>
      <c r="B78" s="21" t="s">
        <v>1393</v>
      </c>
      <c r="C78" s="22" t="s">
        <v>1394</v>
      </c>
      <c r="D78" s="22" t="s">
        <v>1395</v>
      </c>
      <c r="E78" s="21"/>
      <c r="F78" s="21"/>
      <c r="G78" s="23" t="s">
        <v>1396</v>
      </c>
      <c r="H78" s="21" t="s">
        <v>1397</v>
      </c>
      <c r="I78" s="21" t="s">
        <v>1399</v>
      </c>
      <c r="J78" s="23" t="s">
        <v>1398</v>
      </c>
      <c r="K78" s="23"/>
      <c r="L78" s="23"/>
      <c r="M78" s="23" t="s">
        <v>1400</v>
      </c>
      <c r="N78" s="23"/>
      <c r="O78" s="23" t="s">
        <v>1401</v>
      </c>
      <c r="P78" s="21" t="s">
        <v>1402</v>
      </c>
      <c r="Q78" s="23" t="s">
        <v>1403</v>
      </c>
      <c r="R78" s="23" t="s">
        <v>1404</v>
      </c>
      <c r="S78" s="21" t="s">
        <v>1405</v>
      </c>
      <c r="T78" s="21" t="s">
        <v>1406</v>
      </c>
      <c r="U78" s="23" t="s">
        <v>1396</v>
      </c>
      <c r="V78" s="21" t="s">
        <v>1397</v>
      </c>
      <c r="W78" s="23" t="s">
        <v>1407</v>
      </c>
      <c r="X78" s="23"/>
      <c r="Y78" s="21" t="s">
        <v>1400</v>
      </c>
      <c r="Z78" s="23"/>
      <c r="AA78" s="21">
        <v>5</v>
      </c>
      <c r="AB78" s="44" t="str">
        <f t="shared" si="9"/>
        <v>年間</v>
      </c>
      <c r="AC78" s="23"/>
      <c r="AD78" s="36">
        <v>1</v>
      </c>
      <c r="AE78" s="36">
        <v>10200</v>
      </c>
      <c r="AF78" s="36">
        <f t="shared" si="10"/>
        <v>10200</v>
      </c>
      <c r="AG78" s="25">
        <v>44248</v>
      </c>
      <c r="AH78" s="37">
        <v>44235</v>
      </c>
      <c r="AI78" s="26" t="str">
        <f t="shared" si="5"/>
        <v>～</v>
      </c>
      <c r="AJ78" s="38">
        <f t="shared" si="11"/>
        <v>46060</v>
      </c>
      <c r="AK78" s="21" t="s">
        <v>194</v>
      </c>
      <c r="AL78" s="21" t="s">
        <v>1413</v>
      </c>
      <c r="AM78" s="60">
        <v>44235</v>
      </c>
      <c r="AN78" s="23"/>
      <c r="AO78" s="49">
        <v>44236</v>
      </c>
      <c r="AP78" s="23" t="s">
        <v>1408</v>
      </c>
    </row>
    <row r="79" spans="1:42" ht="24.75" customHeight="1" x14ac:dyDescent="0.15">
      <c r="A79" s="57">
        <v>76</v>
      </c>
      <c r="B79" s="21" t="s">
        <v>1393</v>
      </c>
      <c r="C79" s="22" t="s">
        <v>1394</v>
      </c>
      <c r="D79" s="22" t="s">
        <v>1395</v>
      </c>
      <c r="E79" s="21"/>
      <c r="F79" s="21"/>
      <c r="G79" s="23" t="s">
        <v>1396</v>
      </c>
      <c r="H79" s="21" t="s">
        <v>1397</v>
      </c>
      <c r="I79" s="21" t="s">
        <v>1399</v>
      </c>
      <c r="J79" s="23" t="s">
        <v>1398</v>
      </c>
      <c r="K79" s="23"/>
      <c r="L79" s="23"/>
      <c r="M79" s="23" t="s">
        <v>1400</v>
      </c>
      <c r="N79" s="23"/>
      <c r="O79" s="23" t="s">
        <v>1401</v>
      </c>
      <c r="P79" s="21" t="s">
        <v>1402</v>
      </c>
      <c r="Q79" s="23" t="s">
        <v>1403</v>
      </c>
      <c r="R79" s="23" t="s">
        <v>1404</v>
      </c>
      <c r="S79" s="21" t="s">
        <v>1405</v>
      </c>
      <c r="T79" s="21" t="s">
        <v>1406</v>
      </c>
      <c r="U79" s="23" t="s">
        <v>1396</v>
      </c>
      <c r="V79" s="21" t="s">
        <v>1397</v>
      </c>
      <c r="W79" s="23" t="s">
        <v>1407</v>
      </c>
      <c r="X79" s="23"/>
      <c r="Y79" s="21" t="s">
        <v>1400</v>
      </c>
      <c r="Z79" s="23"/>
      <c r="AA79" s="21">
        <v>5</v>
      </c>
      <c r="AB79" s="44" t="str">
        <f t="shared" si="9"/>
        <v>年間</v>
      </c>
      <c r="AC79" s="23"/>
      <c r="AD79" s="36">
        <v>1</v>
      </c>
      <c r="AE79" s="36">
        <v>10200</v>
      </c>
      <c r="AF79" s="36">
        <f t="shared" si="10"/>
        <v>10200</v>
      </c>
      <c r="AG79" s="25">
        <v>44248</v>
      </c>
      <c r="AH79" s="37">
        <v>44235</v>
      </c>
      <c r="AI79" s="26" t="str">
        <f t="shared" si="5"/>
        <v>～</v>
      </c>
      <c r="AJ79" s="38">
        <f t="shared" si="11"/>
        <v>46060</v>
      </c>
      <c r="AK79" s="21" t="s">
        <v>194</v>
      </c>
      <c r="AL79" s="21" t="s">
        <v>1414</v>
      </c>
      <c r="AM79" s="60">
        <v>44235</v>
      </c>
      <c r="AN79" s="23"/>
      <c r="AO79" s="49">
        <v>44236</v>
      </c>
      <c r="AP79" s="23" t="s">
        <v>1408</v>
      </c>
    </row>
    <row r="80" spans="1:42" ht="24.75" customHeight="1" x14ac:dyDescent="0.15">
      <c r="A80" s="57">
        <v>77</v>
      </c>
      <c r="B80" s="21" t="s">
        <v>1393</v>
      </c>
      <c r="C80" s="22" t="s">
        <v>1394</v>
      </c>
      <c r="D80" s="22" t="s">
        <v>1395</v>
      </c>
      <c r="E80" s="21"/>
      <c r="F80" s="21"/>
      <c r="G80" s="23" t="s">
        <v>1396</v>
      </c>
      <c r="H80" s="21" t="s">
        <v>1397</v>
      </c>
      <c r="I80" s="21" t="s">
        <v>1399</v>
      </c>
      <c r="J80" s="23" t="s">
        <v>1398</v>
      </c>
      <c r="K80" s="23"/>
      <c r="L80" s="23"/>
      <c r="M80" s="23" t="s">
        <v>1400</v>
      </c>
      <c r="N80" s="23"/>
      <c r="O80" s="23" t="s">
        <v>1401</v>
      </c>
      <c r="P80" s="21" t="s">
        <v>1402</v>
      </c>
      <c r="Q80" s="23" t="s">
        <v>1403</v>
      </c>
      <c r="R80" s="23" t="s">
        <v>1404</v>
      </c>
      <c r="S80" s="21" t="s">
        <v>1405</v>
      </c>
      <c r="T80" s="21" t="s">
        <v>1406</v>
      </c>
      <c r="U80" s="23" t="s">
        <v>1396</v>
      </c>
      <c r="V80" s="21" t="s">
        <v>1397</v>
      </c>
      <c r="W80" s="23" t="s">
        <v>1407</v>
      </c>
      <c r="X80" s="23"/>
      <c r="Y80" s="21" t="s">
        <v>1400</v>
      </c>
      <c r="Z80" s="23"/>
      <c r="AA80" s="21">
        <v>5</v>
      </c>
      <c r="AB80" s="44" t="str">
        <f t="shared" si="9"/>
        <v>年間</v>
      </c>
      <c r="AC80" s="23"/>
      <c r="AD80" s="36">
        <v>1</v>
      </c>
      <c r="AE80" s="36">
        <v>10200</v>
      </c>
      <c r="AF80" s="36">
        <f t="shared" si="10"/>
        <v>10200</v>
      </c>
      <c r="AG80" s="25">
        <v>44248</v>
      </c>
      <c r="AH80" s="37">
        <v>44235</v>
      </c>
      <c r="AI80" s="26" t="str">
        <f t="shared" si="5"/>
        <v>～</v>
      </c>
      <c r="AJ80" s="38">
        <f t="shared" si="11"/>
        <v>46060</v>
      </c>
      <c r="AK80" s="21" t="s">
        <v>194</v>
      </c>
      <c r="AL80" s="21" t="s">
        <v>1415</v>
      </c>
      <c r="AM80" s="60">
        <v>44235</v>
      </c>
      <c r="AN80" s="23"/>
      <c r="AO80" s="49">
        <v>44236</v>
      </c>
      <c r="AP80" s="23" t="s">
        <v>1408</v>
      </c>
    </row>
    <row r="81" spans="1:42" ht="24.75" customHeight="1" x14ac:dyDescent="0.15">
      <c r="A81" s="57">
        <v>78</v>
      </c>
      <c r="B81" s="21" t="s">
        <v>1393</v>
      </c>
      <c r="C81" s="22" t="s">
        <v>1394</v>
      </c>
      <c r="D81" s="22" t="s">
        <v>1395</v>
      </c>
      <c r="E81" s="21"/>
      <c r="F81" s="21"/>
      <c r="G81" s="23" t="s">
        <v>1396</v>
      </c>
      <c r="H81" s="21" t="s">
        <v>1397</v>
      </c>
      <c r="I81" s="21" t="s">
        <v>1399</v>
      </c>
      <c r="J81" s="23" t="s">
        <v>1398</v>
      </c>
      <c r="K81" s="23"/>
      <c r="L81" s="23"/>
      <c r="M81" s="23" t="s">
        <v>1400</v>
      </c>
      <c r="N81" s="23"/>
      <c r="O81" s="23" t="s">
        <v>1401</v>
      </c>
      <c r="P81" s="21" t="s">
        <v>1402</v>
      </c>
      <c r="Q81" s="23" t="s">
        <v>1403</v>
      </c>
      <c r="R81" s="23" t="s">
        <v>1404</v>
      </c>
      <c r="S81" s="21" t="s">
        <v>1405</v>
      </c>
      <c r="T81" s="21" t="s">
        <v>1406</v>
      </c>
      <c r="U81" s="23" t="s">
        <v>1396</v>
      </c>
      <c r="V81" s="21" t="s">
        <v>1397</v>
      </c>
      <c r="W81" s="23" t="s">
        <v>1407</v>
      </c>
      <c r="X81" s="23"/>
      <c r="Y81" s="21" t="s">
        <v>1400</v>
      </c>
      <c r="Z81" s="23"/>
      <c r="AA81" s="21">
        <v>5</v>
      </c>
      <c r="AB81" s="44" t="str">
        <f t="shared" si="9"/>
        <v>年間</v>
      </c>
      <c r="AC81" s="23"/>
      <c r="AD81" s="36">
        <v>1</v>
      </c>
      <c r="AE81" s="36">
        <v>10200</v>
      </c>
      <c r="AF81" s="36">
        <f t="shared" si="10"/>
        <v>10200</v>
      </c>
      <c r="AG81" s="25">
        <v>44248</v>
      </c>
      <c r="AH81" s="37">
        <v>44235</v>
      </c>
      <c r="AI81" s="26" t="str">
        <f t="shared" si="5"/>
        <v>～</v>
      </c>
      <c r="AJ81" s="38">
        <f t="shared" si="11"/>
        <v>46060</v>
      </c>
      <c r="AK81" s="21" t="s">
        <v>1419</v>
      </c>
      <c r="AL81" s="21" t="s">
        <v>1416</v>
      </c>
      <c r="AM81" s="60">
        <v>44235</v>
      </c>
      <c r="AN81" s="23"/>
      <c r="AO81" s="49">
        <v>44236</v>
      </c>
      <c r="AP81" s="23" t="s">
        <v>1408</v>
      </c>
    </row>
    <row r="82" spans="1:42" ht="24.75" customHeight="1" x14ac:dyDescent="0.15">
      <c r="A82" s="57">
        <v>79</v>
      </c>
      <c r="B82" s="21" t="s">
        <v>1420</v>
      </c>
      <c r="C82" s="22" t="s">
        <v>1421</v>
      </c>
      <c r="D82" s="22" t="s">
        <v>1422</v>
      </c>
      <c r="E82" s="21"/>
      <c r="F82" s="21"/>
      <c r="G82" s="23" t="s">
        <v>1446</v>
      </c>
      <c r="H82" s="21" t="s">
        <v>1423</v>
      </c>
      <c r="I82" s="21" t="s">
        <v>1425</v>
      </c>
      <c r="J82" s="23" t="s">
        <v>1424</v>
      </c>
      <c r="K82" s="23" t="s">
        <v>1426</v>
      </c>
      <c r="L82" s="23" t="s">
        <v>1427</v>
      </c>
      <c r="M82" s="23" t="s">
        <v>1428</v>
      </c>
      <c r="N82" s="23"/>
      <c r="O82" s="23" t="s">
        <v>1429</v>
      </c>
      <c r="P82" s="21" t="s">
        <v>1430</v>
      </c>
      <c r="Q82" s="23" t="s">
        <v>1431</v>
      </c>
      <c r="R82" s="23" t="s">
        <v>1432</v>
      </c>
      <c r="S82" s="21" t="s">
        <v>1433</v>
      </c>
      <c r="T82" s="21" t="s">
        <v>1434</v>
      </c>
      <c r="U82" s="23" t="s">
        <v>1435</v>
      </c>
      <c r="V82" s="21" t="s">
        <v>1436</v>
      </c>
      <c r="W82" s="23" t="s">
        <v>1437</v>
      </c>
      <c r="X82" s="23" t="s">
        <v>1426</v>
      </c>
      <c r="Y82" s="21" t="s">
        <v>1428</v>
      </c>
      <c r="Z82" s="23"/>
      <c r="AA82" s="21">
        <v>5</v>
      </c>
      <c r="AB82" s="44" t="str">
        <f t="shared" si="9"/>
        <v>年間</v>
      </c>
      <c r="AC82" s="23"/>
      <c r="AD82" s="36">
        <v>1</v>
      </c>
      <c r="AE82" s="36">
        <v>65400</v>
      </c>
      <c r="AF82" s="36">
        <f t="shared" si="10"/>
        <v>65400</v>
      </c>
      <c r="AG82" s="25">
        <v>44248</v>
      </c>
      <c r="AH82" s="37">
        <v>44256</v>
      </c>
      <c r="AI82" s="26" t="str">
        <f t="shared" si="5"/>
        <v>～</v>
      </c>
      <c r="AJ82" s="38">
        <f t="shared" si="11"/>
        <v>46081</v>
      </c>
      <c r="AK82" s="21" t="s">
        <v>1444</v>
      </c>
      <c r="AL82" s="21" t="s">
        <v>1439</v>
      </c>
      <c r="AM82" s="60">
        <v>44256</v>
      </c>
      <c r="AN82" s="23"/>
      <c r="AO82" s="49">
        <v>44243</v>
      </c>
      <c r="AP82" s="23" t="s">
        <v>1438</v>
      </c>
    </row>
    <row r="83" spans="1:42" ht="24.75" customHeight="1" x14ac:dyDescent="0.15">
      <c r="A83" s="57">
        <v>80</v>
      </c>
      <c r="B83" s="21" t="s">
        <v>1420</v>
      </c>
      <c r="C83" s="22" t="s">
        <v>1421</v>
      </c>
      <c r="D83" s="22" t="s">
        <v>1422</v>
      </c>
      <c r="E83" s="21"/>
      <c r="F83" s="21"/>
      <c r="G83" s="23" t="s">
        <v>1446</v>
      </c>
      <c r="H83" s="21" t="s">
        <v>1423</v>
      </c>
      <c r="I83" s="21" t="s">
        <v>1425</v>
      </c>
      <c r="J83" s="23" t="s">
        <v>1424</v>
      </c>
      <c r="K83" s="23" t="s">
        <v>1426</v>
      </c>
      <c r="L83" s="23" t="s">
        <v>1427</v>
      </c>
      <c r="M83" s="23" t="s">
        <v>1428</v>
      </c>
      <c r="N83" s="23"/>
      <c r="O83" s="23" t="s">
        <v>1429</v>
      </c>
      <c r="P83" s="21" t="s">
        <v>1430</v>
      </c>
      <c r="Q83" s="23" t="s">
        <v>1431</v>
      </c>
      <c r="R83" s="23" t="s">
        <v>1432</v>
      </c>
      <c r="S83" s="21" t="s">
        <v>1433</v>
      </c>
      <c r="T83" s="21" t="s">
        <v>1434</v>
      </c>
      <c r="U83" s="23" t="s">
        <v>1435</v>
      </c>
      <c r="V83" s="21" t="s">
        <v>1436</v>
      </c>
      <c r="W83" s="23" t="s">
        <v>1437</v>
      </c>
      <c r="X83" s="23" t="s">
        <v>1426</v>
      </c>
      <c r="Y83" s="21" t="s">
        <v>1428</v>
      </c>
      <c r="Z83" s="23"/>
      <c r="AA83" s="21">
        <v>5</v>
      </c>
      <c r="AB83" s="44" t="str">
        <f t="shared" si="9"/>
        <v>年間</v>
      </c>
      <c r="AC83" s="23"/>
      <c r="AD83" s="36">
        <v>1</v>
      </c>
      <c r="AE83" s="36">
        <v>35400</v>
      </c>
      <c r="AF83" s="36">
        <f t="shared" si="10"/>
        <v>35400</v>
      </c>
      <c r="AG83" s="25">
        <v>44248</v>
      </c>
      <c r="AH83" s="37">
        <v>44256</v>
      </c>
      <c r="AI83" s="26" t="str">
        <f t="shared" si="5"/>
        <v>～</v>
      </c>
      <c r="AJ83" s="38">
        <f t="shared" si="11"/>
        <v>46081</v>
      </c>
      <c r="AK83" s="21" t="s">
        <v>1445</v>
      </c>
      <c r="AL83" s="21" t="s">
        <v>1440</v>
      </c>
      <c r="AM83" s="60">
        <v>44256</v>
      </c>
      <c r="AN83" s="23"/>
      <c r="AO83" s="49">
        <v>44243</v>
      </c>
      <c r="AP83" s="23" t="s">
        <v>1438</v>
      </c>
    </row>
    <row r="84" spans="1:42" ht="24.75" customHeight="1" x14ac:dyDescent="0.15">
      <c r="A84" s="57">
        <v>81</v>
      </c>
      <c r="B84" s="21" t="s">
        <v>1420</v>
      </c>
      <c r="C84" s="22" t="s">
        <v>1421</v>
      </c>
      <c r="D84" s="22" t="s">
        <v>1422</v>
      </c>
      <c r="E84" s="21"/>
      <c r="F84" s="21"/>
      <c r="G84" s="23" t="s">
        <v>1446</v>
      </c>
      <c r="H84" s="21" t="s">
        <v>1423</v>
      </c>
      <c r="I84" s="21" t="s">
        <v>1425</v>
      </c>
      <c r="J84" s="23" t="s">
        <v>1424</v>
      </c>
      <c r="K84" s="23" t="s">
        <v>1426</v>
      </c>
      <c r="L84" s="23" t="s">
        <v>1427</v>
      </c>
      <c r="M84" s="23" t="s">
        <v>1428</v>
      </c>
      <c r="N84" s="23"/>
      <c r="O84" s="23" t="s">
        <v>1429</v>
      </c>
      <c r="P84" s="21" t="s">
        <v>1430</v>
      </c>
      <c r="Q84" s="23" t="s">
        <v>1431</v>
      </c>
      <c r="R84" s="23" t="s">
        <v>1432</v>
      </c>
      <c r="S84" s="21" t="s">
        <v>1433</v>
      </c>
      <c r="T84" s="21" t="s">
        <v>1434</v>
      </c>
      <c r="U84" s="23" t="s">
        <v>1435</v>
      </c>
      <c r="V84" s="21" t="s">
        <v>1436</v>
      </c>
      <c r="W84" s="23" t="s">
        <v>1437</v>
      </c>
      <c r="X84" s="23" t="s">
        <v>1426</v>
      </c>
      <c r="Y84" s="21" t="s">
        <v>1428</v>
      </c>
      <c r="Z84" s="23"/>
      <c r="AA84" s="21">
        <v>5</v>
      </c>
      <c r="AB84" s="44" t="str">
        <f t="shared" si="9"/>
        <v>年間</v>
      </c>
      <c r="AC84" s="23"/>
      <c r="AD84" s="36">
        <v>1</v>
      </c>
      <c r="AE84" s="36">
        <v>35400</v>
      </c>
      <c r="AF84" s="36">
        <f t="shared" si="10"/>
        <v>35400</v>
      </c>
      <c r="AG84" s="25">
        <v>44248</v>
      </c>
      <c r="AH84" s="37">
        <v>44256</v>
      </c>
      <c r="AI84" s="26" t="str">
        <f t="shared" si="5"/>
        <v>～</v>
      </c>
      <c r="AJ84" s="38">
        <f t="shared" si="11"/>
        <v>46081</v>
      </c>
      <c r="AK84" s="21" t="s">
        <v>993</v>
      </c>
      <c r="AL84" s="21" t="s">
        <v>1441</v>
      </c>
      <c r="AM84" s="60">
        <v>44256</v>
      </c>
      <c r="AN84" s="23"/>
      <c r="AO84" s="49">
        <v>44243</v>
      </c>
      <c r="AP84" s="23" t="s">
        <v>1438</v>
      </c>
    </row>
    <row r="85" spans="1:42" ht="24.75" customHeight="1" x14ac:dyDescent="0.15">
      <c r="A85" s="57">
        <v>82</v>
      </c>
      <c r="B85" s="21" t="s">
        <v>1420</v>
      </c>
      <c r="C85" s="22" t="s">
        <v>1421</v>
      </c>
      <c r="D85" s="22" t="s">
        <v>1422</v>
      </c>
      <c r="E85" s="21"/>
      <c r="F85" s="21"/>
      <c r="G85" s="23" t="s">
        <v>1446</v>
      </c>
      <c r="H85" s="21" t="s">
        <v>1423</v>
      </c>
      <c r="I85" s="21" t="s">
        <v>1425</v>
      </c>
      <c r="J85" s="23" t="s">
        <v>1424</v>
      </c>
      <c r="K85" s="23" t="s">
        <v>1426</v>
      </c>
      <c r="L85" s="23" t="s">
        <v>1427</v>
      </c>
      <c r="M85" s="23" t="s">
        <v>1428</v>
      </c>
      <c r="N85" s="23"/>
      <c r="O85" s="23" t="s">
        <v>1429</v>
      </c>
      <c r="P85" s="21" t="s">
        <v>1430</v>
      </c>
      <c r="Q85" s="23" t="s">
        <v>1431</v>
      </c>
      <c r="R85" s="23" t="s">
        <v>1432</v>
      </c>
      <c r="S85" s="21" t="s">
        <v>1433</v>
      </c>
      <c r="T85" s="21" t="s">
        <v>1434</v>
      </c>
      <c r="U85" s="23" t="s">
        <v>1435</v>
      </c>
      <c r="V85" s="21" t="s">
        <v>1436</v>
      </c>
      <c r="W85" s="23" t="s">
        <v>1437</v>
      </c>
      <c r="X85" s="23" t="s">
        <v>1426</v>
      </c>
      <c r="Y85" s="21" t="s">
        <v>1428</v>
      </c>
      <c r="Z85" s="23"/>
      <c r="AA85" s="21">
        <v>5</v>
      </c>
      <c r="AB85" s="44" t="str">
        <f t="shared" si="9"/>
        <v>年間</v>
      </c>
      <c r="AC85" s="23"/>
      <c r="AD85" s="36">
        <v>1</v>
      </c>
      <c r="AE85" s="36">
        <v>35400</v>
      </c>
      <c r="AF85" s="36">
        <f t="shared" si="10"/>
        <v>35400</v>
      </c>
      <c r="AG85" s="25">
        <v>44248</v>
      </c>
      <c r="AH85" s="37">
        <v>44256</v>
      </c>
      <c r="AI85" s="26" t="str">
        <f t="shared" si="5"/>
        <v>～</v>
      </c>
      <c r="AJ85" s="38">
        <f t="shared" si="11"/>
        <v>46081</v>
      </c>
      <c r="AK85" s="21" t="s">
        <v>993</v>
      </c>
      <c r="AL85" s="21" t="s">
        <v>1442</v>
      </c>
      <c r="AM85" s="60">
        <v>44256</v>
      </c>
      <c r="AN85" s="23"/>
      <c r="AO85" s="49">
        <v>44243</v>
      </c>
      <c r="AP85" s="23" t="s">
        <v>1438</v>
      </c>
    </row>
    <row r="86" spans="1:42" ht="24.75" customHeight="1" x14ac:dyDescent="0.15">
      <c r="A86" s="57">
        <v>83</v>
      </c>
      <c r="B86" s="21" t="s">
        <v>1420</v>
      </c>
      <c r="C86" s="22" t="s">
        <v>1421</v>
      </c>
      <c r="D86" s="22" t="s">
        <v>1422</v>
      </c>
      <c r="E86" s="21"/>
      <c r="F86" s="21"/>
      <c r="G86" s="23" t="s">
        <v>1446</v>
      </c>
      <c r="H86" s="21" t="s">
        <v>1423</v>
      </c>
      <c r="I86" s="21" t="s">
        <v>1425</v>
      </c>
      <c r="J86" s="23" t="s">
        <v>1424</v>
      </c>
      <c r="K86" s="23" t="s">
        <v>1426</v>
      </c>
      <c r="L86" s="23" t="s">
        <v>1427</v>
      </c>
      <c r="M86" s="23" t="s">
        <v>1428</v>
      </c>
      <c r="N86" s="23"/>
      <c r="O86" s="23" t="s">
        <v>1429</v>
      </c>
      <c r="P86" s="21" t="s">
        <v>1430</v>
      </c>
      <c r="Q86" s="23" t="s">
        <v>1431</v>
      </c>
      <c r="R86" s="23" t="s">
        <v>1432</v>
      </c>
      <c r="S86" s="21" t="s">
        <v>1433</v>
      </c>
      <c r="T86" s="21" t="s">
        <v>1434</v>
      </c>
      <c r="U86" s="23" t="s">
        <v>1435</v>
      </c>
      <c r="V86" s="21" t="s">
        <v>1436</v>
      </c>
      <c r="W86" s="23" t="s">
        <v>1437</v>
      </c>
      <c r="X86" s="23" t="s">
        <v>1426</v>
      </c>
      <c r="Y86" s="21" t="s">
        <v>1428</v>
      </c>
      <c r="Z86" s="23"/>
      <c r="AA86" s="21">
        <v>5</v>
      </c>
      <c r="AB86" s="44" t="str">
        <f t="shared" si="9"/>
        <v>年間</v>
      </c>
      <c r="AC86" s="23"/>
      <c r="AD86" s="36">
        <v>1</v>
      </c>
      <c r="AE86" s="36">
        <v>35400</v>
      </c>
      <c r="AF86" s="36">
        <f t="shared" si="10"/>
        <v>35400</v>
      </c>
      <c r="AG86" s="25">
        <v>44248</v>
      </c>
      <c r="AH86" s="37">
        <v>44256</v>
      </c>
      <c r="AI86" s="26" t="str">
        <f t="shared" si="5"/>
        <v>～</v>
      </c>
      <c r="AJ86" s="38">
        <f t="shared" si="11"/>
        <v>46081</v>
      </c>
      <c r="AK86" s="21" t="s">
        <v>993</v>
      </c>
      <c r="AL86" s="21" t="s">
        <v>1443</v>
      </c>
      <c r="AM86" s="60">
        <v>44256</v>
      </c>
      <c r="AN86" s="23"/>
      <c r="AO86" s="49">
        <v>44243</v>
      </c>
      <c r="AP86" s="23" t="s">
        <v>1438</v>
      </c>
    </row>
    <row r="87" spans="1:42" ht="24.75" customHeight="1" x14ac:dyDescent="0.15">
      <c r="A87" s="57">
        <v>84</v>
      </c>
      <c r="B87" s="21" t="s">
        <v>1447</v>
      </c>
      <c r="C87" s="22" t="s">
        <v>1448</v>
      </c>
      <c r="D87" s="22" t="s">
        <v>1449</v>
      </c>
      <c r="E87" s="21"/>
      <c r="F87" s="21"/>
      <c r="G87" s="23" t="s">
        <v>1450</v>
      </c>
      <c r="H87" s="21" t="s">
        <v>1453</v>
      </c>
      <c r="I87" s="21" t="s">
        <v>1451</v>
      </c>
      <c r="J87" s="23" t="s">
        <v>1471</v>
      </c>
      <c r="K87" s="23"/>
      <c r="L87" s="23"/>
      <c r="M87" s="23" t="s">
        <v>1462</v>
      </c>
      <c r="N87" s="23"/>
      <c r="O87" s="23" t="s">
        <v>1454</v>
      </c>
      <c r="P87" s="21" t="s">
        <v>1455</v>
      </c>
      <c r="Q87" s="23" t="s">
        <v>1456</v>
      </c>
      <c r="R87" s="23" t="s">
        <v>1457</v>
      </c>
      <c r="S87" s="21" t="s">
        <v>1458</v>
      </c>
      <c r="T87" s="21" t="s">
        <v>1459</v>
      </c>
      <c r="U87" s="23" t="s">
        <v>1452</v>
      </c>
      <c r="V87" s="21" t="s">
        <v>1472</v>
      </c>
      <c r="W87" s="23" t="s">
        <v>1460</v>
      </c>
      <c r="X87" s="23" t="s">
        <v>1461</v>
      </c>
      <c r="Y87" s="21" t="s">
        <v>1463</v>
      </c>
      <c r="Z87" s="23"/>
      <c r="AA87" s="21">
        <v>5</v>
      </c>
      <c r="AB87" s="44" t="str">
        <f t="shared" si="9"/>
        <v>年間</v>
      </c>
      <c r="AC87" s="23"/>
      <c r="AD87" s="36">
        <v>1</v>
      </c>
      <c r="AE87" s="36">
        <v>24000</v>
      </c>
      <c r="AF87" s="36">
        <f t="shared" si="10"/>
        <v>24000</v>
      </c>
      <c r="AG87" s="25">
        <v>44248</v>
      </c>
      <c r="AH87" s="37">
        <v>44239</v>
      </c>
      <c r="AI87" s="26" t="str">
        <f t="shared" si="5"/>
        <v>～</v>
      </c>
      <c r="AJ87" s="38">
        <f t="shared" si="11"/>
        <v>46064</v>
      </c>
      <c r="AK87" s="21" t="s">
        <v>1464</v>
      </c>
      <c r="AL87" s="21" t="s">
        <v>1465</v>
      </c>
      <c r="AM87" s="60">
        <v>44239</v>
      </c>
      <c r="AN87" s="23"/>
      <c r="AO87" s="49">
        <v>44252</v>
      </c>
      <c r="AP87" s="23" t="s">
        <v>1470</v>
      </c>
    </row>
    <row r="88" spans="1:42" ht="24.75" customHeight="1" x14ac:dyDescent="0.15">
      <c r="A88" s="57">
        <v>85</v>
      </c>
      <c r="B88" s="21" t="s">
        <v>1447</v>
      </c>
      <c r="C88" s="22" t="s">
        <v>1448</v>
      </c>
      <c r="D88" s="22" t="s">
        <v>1449</v>
      </c>
      <c r="E88" s="21"/>
      <c r="F88" s="21"/>
      <c r="G88" s="23" t="s">
        <v>1450</v>
      </c>
      <c r="H88" s="21" t="s">
        <v>1453</v>
      </c>
      <c r="I88" s="21" t="s">
        <v>1451</v>
      </c>
      <c r="J88" s="23" t="s">
        <v>1471</v>
      </c>
      <c r="K88" s="23"/>
      <c r="L88" s="23"/>
      <c r="M88" s="23" t="s">
        <v>1462</v>
      </c>
      <c r="N88" s="23"/>
      <c r="O88" s="23" t="s">
        <v>1454</v>
      </c>
      <c r="P88" s="21" t="s">
        <v>1455</v>
      </c>
      <c r="Q88" s="23" t="s">
        <v>1456</v>
      </c>
      <c r="R88" s="23" t="s">
        <v>1457</v>
      </c>
      <c r="S88" s="21" t="s">
        <v>1458</v>
      </c>
      <c r="T88" s="21" t="s">
        <v>1459</v>
      </c>
      <c r="U88" s="23" t="s">
        <v>1452</v>
      </c>
      <c r="V88" s="21" t="s">
        <v>1472</v>
      </c>
      <c r="W88" s="23" t="s">
        <v>1460</v>
      </c>
      <c r="X88" s="23" t="s">
        <v>1461</v>
      </c>
      <c r="Y88" s="21" t="s">
        <v>1463</v>
      </c>
      <c r="Z88" s="23"/>
      <c r="AA88" s="21">
        <v>5</v>
      </c>
      <c r="AB88" s="44" t="str">
        <f t="shared" si="9"/>
        <v>年間</v>
      </c>
      <c r="AC88" s="23"/>
      <c r="AD88" s="36">
        <v>1</v>
      </c>
      <c r="AE88" s="36">
        <v>25800</v>
      </c>
      <c r="AF88" s="36">
        <f t="shared" si="10"/>
        <v>25800</v>
      </c>
      <c r="AG88" s="25">
        <v>44248</v>
      </c>
      <c r="AH88" s="37">
        <v>44239</v>
      </c>
      <c r="AI88" s="26" t="str">
        <f t="shared" si="5"/>
        <v>～</v>
      </c>
      <c r="AJ88" s="38">
        <f t="shared" si="11"/>
        <v>46064</v>
      </c>
      <c r="AK88" s="21" t="s">
        <v>1468</v>
      </c>
      <c r="AL88" s="21" t="s">
        <v>1469</v>
      </c>
      <c r="AM88" s="60">
        <v>44239</v>
      </c>
      <c r="AN88" s="23"/>
      <c r="AO88" s="49">
        <v>44252</v>
      </c>
      <c r="AP88" s="23" t="s">
        <v>1470</v>
      </c>
    </row>
    <row r="89" spans="1:42" ht="24.75" customHeight="1" x14ac:dyDescent="0.15">
      <c r="A89" s="57">
        <v>86</v>
      </c>
      <c r="B89" s="21" t="s">
        <v>1447</v>
      </c>
      <c r="C89" s="22" t="s">
        <v>1448</v>
      </c>
      <c r="D89" s="22" t="s">
        <v>1449</v>
      </c>
      <c r="E89" s="21"/>
      <c r="F89" s="21"/>
      <c r="G89" s="23" t="s">
        <v>1450</v>
      </c>
      <c r="H89" s="21" t="s">
        <v>1453</v>
      </c>
      <c r="I89" s="21" t="s">
        <v>1451</v>
      </c>
      <c r="J89" s="23" t="s">
        <v>1471</v>
      </c>
      <c r="K89" s="23"/>
      <c r="L89" s="23"/>
      <c r="M89" s="23" t="s">
        <v>1462</v>
      </c>
      <c r="N89" s="23"/>
      <c r="O89" s="23" t="s">
        <v>1454</v>
      </c>
      <c r="P89" s="21" t="s">
        <v>1455</v>
      </c>
      <c r="Q89" s="23" t="s">
        <v>1456</v>
      </c>
      <c r="R89" s="23" t="s">
        <v>1457</v>
      </c>
      <c r="S89" s="21" t="s">
        <v>1458</v>
      </c>
      <c r="T89" s="21" t="s">
        <v>1459</v>
      </c>
      <c r="U89" s="23" t="s">
        <v>1452</v>
      </c>
      <c r="V89" s="21" t="s">
        <v>1472</v>
      </c>
      <c r="W89" s="23" t="s">
        <v>1460</v>
      </c>
      <c r="X89" s="23" t="s">
        <v>1461</v>
      </c>
      <c r="Y89" s="21" t="s">
        <v>1463</v>
      </c>
      <c r="Z89" s="23"/>
      <c r="AA89" s="21">
        <v>5</v>
      </c>
      <c r="AB89" s="44" t="str">
        <f t="shared" si="9"/>
        <v>年間</v>
      </c>
      <c r="AC89" s="23"/>
      <c r="AD89" s="36">
        <v>1</v>
      </c>
      <c r="AE89" s="36">
        <v>4800</v>
      </c>
      <c r="AF89" s="36">
        <f t="shared" si="10"/>
        <v>4800</v>
      </c>
      <c r="AG89" s="25">
        <v>44248</v>
      </c>
      <c r="AH89" s="37">
        <v>44239</v>
      </c>
      <c r="AI89" s="26" t="str">
        <f t="shared" si="5"/>
        <v>～</v>
      </c>
      <c r="AJ89" s="38">
        <f t="shared" si="11"/>
        <v>46064</v>
      </c>
      <c r="AK89" s="21" t="s">
        <v>1466</v>
      </c>
      <c r="AL89" s="21" t="s">
        <v>1467</v>
      </c>
      <c r="AM89" s="60">
        <v>44239</v>
      </c>
      <c r="AN89" s="23"/>
      <c r="AO89" s="49">
        <v>44252</v>
      </c>
      <c r="AP89" s="23" t="s">
        <v>1470</v>
      </c>
    </row>
    <row r="90" spans="1:42" ht="24.75" customHeight="1" x14ac:dyDescent="0.15">
      <c r="B90" s="21"/>
      <c r="C90" s="22"/>
      <c r="D90" s="22"/>
      <c r="E90" s="21"/>
      <c r="F90" s="21"/>
      <c r="G90" s="23"/>
      <c r="H90" s="21"/>
      <c r="I90" s="21"/>
      <c r="J90" s="23"/>
      <c r="K90" s="23"/>
      <c r="L90" s="23"/>
      <c r="M90" s="23"/>
      <c r="N90" s="23"/>
      <c r="O90" s="23"/>
      <c r="P90" s="21"/>
      <c r="Q90" s="23"/>
      <c r="R90" s="23"/>
      <c r="S90" s="21"/>
      <c r="T90" s="21"/>
      <c r="U90" s="23"/>
      <c r="V90" s="21"/>
      <c r="W90" s="23"/>
      <c r="X90" s="23"/>
      <c r="Y90" s="21"/>
      <c r="Z90" s="23"/>
      <c r="AA90" s="21"/>
      <c r="AB90" s="44" t="str">
        <f t="shared" ref="AB90" si="12">IF(ISBLANK($AA90),"","年間")</f>
        <v/>
      </c>
      <c r="AC90" s="23"/>
      <c r="AD90" s="36"/>
      <c r="AE90" s="36"/>
      <c r="AF90" s="36" t="str">
        <f t="shared" ref="AF90" si="13">IF(ISBLANK($AE90),"",$AE90*$AD90)</f>
        <v/>
      </c>
      <c r="AG90" s="25"/>
      <c r="AH90" s="37"/>
      <c r="AI90" s="26" t="str">
        <f t="shared" ref="AI90" si="14">IF(ISBLANK($AG90),"","～")</f>
        <v/>
      </c>
      <c r="AJ90" s="38" t="str">
        <f t="shared" ref="AJ90" si="15">IF(ISBLANK($AH90),"",DATE(YEAR($AH90)+$AA90,MONTH($AH90),DAY($AH90)-1))</f>
        <v/>
      </c>
      <c r="AK90" s="21"/>
      <c r="AL90" s="21"/>
      <c r="AM90" s="21"/>
      <c r="AN90" s="23"/>
      <c r="AO90" s="49"/>
      <c r="AP90" s="23"/>
    </row>
    <row r="91" spans="1:42" ht="24.75" customHeight="1" x14ac:dyDescent="0.15">
      <c r="AD91" s="31">
        <f>SUM(AD4:AD90)</f>
        <v>86</v>
      </c>
    </row>
  </sheetData>
  <mergeCells count="6">
    <mergeCell ref="AH2:AJ2"/>
    <mergeCell ref="C2:D2"/>
    <mergeCell ref="O2:T2"/>
    <mergeCell ref="U2:Z2"/>
    <mergeCell ref="G2:N2"/>
    <mergeCell ref="AA2:AC2"/>
  </mergeCells>
  <phoneticPr fontId="14"/>
  <conditionalFormatting sqref="B4:B89">
    <cfRule type="expression" dxfId="16" priority="5">
      <formula>$C4="センドバックで使用"</formula>
    </cfRule>
  </conditionalFormatting>
  <conditionalFormatting sqref="B4:F89">
    <cfRule type="expression" dxfId="15" priority="4">
      <formula>#REF!="1"</formula>
    </cfRule>
  </conditionalFormatting>
  <conditionalFormatting sqref="B90:F90">
    <cfRule type="expression" dxfId="14" priority="3138">
      <formula>#REF!="1"</formula>
    </cfRule>
    <cfRule type="expression" dxfId="13" priority="381">
      <formula>$C90="センドバックで使用"</formula>
    </cfRule>
  </conditionalFormatting>
  <conditionalFormatting sqref="C4:F89">
    <cfRule type="expression" dxfId="12" priority="2">
      <formula>$C4="センドバックで使用"</formula>
    </cfRule>
  </conditionalFormatting>
  <conditionalFormatting sqref="AA4:AA90 AC4:AC90">
    <cfRule type="expression" dxfId="11" priority="3">
      <formula>$AC4="Nパケ"</formula>
    </cfRule>
  </conditionalFormatting>
  <conditionalFormatting sqref="AB4:AB90">
    <cfRule type="expression" dxfId="10" priority="1">
      <formula>$C4="センドバックで使用"</formula>
    </cfRule>
  </conditionalFormatting>
  <conditionalFormatting sqref="AK4:AK90">
    <cfRule type="expression" dxfId="9" priority="7">
      <formula>$C4="センドバックで使用"</formula>
    </cfRule>
  </conditionalFormatting>
  <conditionalFormatting sqref="AP4:AP90">
    <cfRule type="expression" dxfId="8" priority="11">
      <formula>$C4="センドバックで使用"</formula>
    </cfRule>
  </conditionalFormatting>
  <dataValidations count="1">
    <dataValidation type="list" allowBlank="1" showInputMessage="1" sqref="C4:C90" xr:uid="{00000000-0002-0000-0100-000000000000}">
      <formula1>$BD$1:$BD$2</formula1>
    </dataValidation>
  </dataValidations>
  <printOptions horizontalCentered="1"/>
  <pageMargins left="0" right="0" top="0.59055118110236227" bottom="0.39370078740157483" header="0.51181102362204722" footer="0.51181102362204722"/>
  <pageSetup paperSize="8" scale="27" fitToHeight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4"/>
    <pageSetUpPr fitToPage="1"/>
  </sheetPr>
  <dimension ref="A1:AX111"/>
  <sheetViews>
    <sheetView zoomScaleNormal="100" zoomScaleSheetLayoutView="70" workbookViewId="0">
      <pane xSplit="4" ySplit="3" topLeftCell="E4" activePane="bottomRight" state="frozen"/>
      <selection activeCell="A1991" sqref="A1991"/>
      <selection pane="topRight" activeCell="A1991" sqref="A1991"/>
      <selection pane="bottomLeft" activeCell="A1991" sqref="A1991"/>
      <selection pane="bottomRight" activeCell="A3" sqref="A3"/>
    </sheetView>
  </sheetViews>
  <sheetFormatPr defaultRowHeight="24.75" customHeight="1" x14ac:dyDescent="0.15"/>
  <cols>
    <col min="1" max="1" width="6.125" bestFit="1" customWidth="1"/>
    <col min="2" max="2" width="12.25" customWidth="1"/>
    <col min="3" max="3" width="22.5" bestFit="1" customWidth="1"/>
    <col min="4" max="4" width="8" style="30" customWidth="1"/>
    <col min="5" max="5" width="7.125" hidden="1" customWidth="1"/>
    <col min="6" max="6" width="9.125" hidden="1" customWidth="1"/>
    <col min="7" max="7" width="21.375" customWidth="1"/>
    <col min="8" max="8" width="10.75" style="12" bestFit="1" customWidth="1"/>
    <col min="9" max="9" width="14" style="12" bestFit="1" customWidth="1"/>
    <col min="10" max="10" width="33.125" customWidth="1"/>
    <col min="11" max="11" width="25.5" customWidth="1"/>
    <col min="12" max="12" width="4.875" customWidth="1"/>
    <col min="13" max="13" width="12.75" customWidth="1"/>
    <col min="14" max="14" width="11.625" customWidth="1"/>
    <col min="15" max="15" width="22.125" customWidth="1"/>
    <col min="16" max="16" width="10.75" style="12" bestFit="1" customWidth="1"/>
    <col min="17" max="17" width="39.25" customWidth="1"/>
    <col min="18" max="18" width="17" customWidth="1"/>
    <col min="19" max="19" width="15.5" style="12" bestFit="1" customWidth="1"/>
    <col min="20" max="20" width="15.5" style="12" customWidth="1"/>
    <col min="21" max="21" width="17.375" customWidth="1"/>
    <col min="22" max="22" width="10.75" style="12" bestFit="1" customWidth="1"/>
    <col min="23" max="23" width="27.125" customWidth="1"/>
    <col min="24" max="24" width="18.5" customWidth="1"/>
    <col min="25" max="25" width="15.5" style="12" bestFit="1" customWidth="1"/>
    <col min="26" max="26" width="12.125" customWidth="1"/>
    <col min="27" max="27" width="5.125" customWidth="1"/>
    <col min="28" max="28" width="5.5" customWidth="1"/>
    <col min="29" max="29" width="8.625" bestFit="1" customWidth="1"/>
    <col min="30" max="30" width="5.875" style="31" bestFit="1" customWidth="1"/>
    <col min="31" max="31" width="8.25" style="31" bestFit="1" customWidth="1"/>
    <col min="32" max="32" width="10.25" style="31" bestFit="1" customWidth="1"/>
    <col min="33" max="33" width="11.25" style="39" customWidth="1"/>
    <col min="34" max="34" width="11.5" style="12" customWidth="1"/>
    <col min="35" max="35" width="3.875" customWidth="1"/>
    <col min="36" max="36" width="11.5" style="12" customWidth="1"/>
    <col min="37" max="37" width="15.5" customWidth="1"/>
    <col min="38" max="38" width="16.375" style="12" customWidth="1"/>
    <col min="39" max="39" width="13" style="12" customWidth="1"/>
    <col min="40" max="40" width="17" customWidth="1"/>
    <col min="41" max="41" width="16.125" style="55" customWidth="1"/>
    <col min="42" max="42" width="18" customWidth="1"/>
  </cols>
  <sheetData>
    <row r="1" spans="1:50" ht="24.75" customHeight="1" x14ac:dyDescent="0.15">
      <c r="B1" s="1" t="s">
        <v>788</v>
      </c>
      <c r="C1" s="1"/>
      <c r="D1" s="2"/>
      <c r="E1" s="1"/>
      <c r="F1" s="1"/>
    </row>
    <row r="2" spans="1:50" s="12" customFormat="1" ht="24.75" customHeight="1" x14ac:dyDescent="0.15">
      <c r="B2" s="7" t="s">
        <v>1</v>
      </c>
      <c r="C2" s="65" t="s">
        <v>2</v>
      </c>
      <c r="D2" s="66"/>
      <c r="E2" s="50"/>
      <c r="F2" s="50"/>
      <c r="G2" s="78" t="s">
        <v>17</v>
      </c>
      <c r="H2" s="78"/>
      <c r="I2" s="78"/>
      <c r="J2" s="78"/>
      <c r="K2" s="78"/>
      <c r="L2" s="78"/>
      <c r="M2" s="78"/>
      <c r="N2" s="78"/>
      <c r="O2" s="69" t="s">
        <v>4</v>
      </c>
      <c r="P2" s="69"/>
      <c r="Q2" s="69"/>
      <c r="R2" s="69"/>
      <c r="S2" s="69"/>
      <c r="T2" s="69"/>
      <c r="U2" s="70" t="s">
        <v>5</v>
      </c>
      <c r="V2" s="70"/>
      <c r="W2" s="70"/>
      <c r="X2" s="70"/>
      <c r="Y2" s="70"/>
      <c r="Z2" s="70"/>
      <c r="AA2" s="75" t="s">
        <v>35</v>
      </c>
      <c r="AB2" s="76"/>
      <c r="AC2" s="77"/>
      <c r="AD2" s="32" t="s">
        <v>6</v>
      </c>
      <c r="AE2" s="32" t="s">
        <v>7</v>
      </c>
      <c r="AF2" s="32" t="s">
        <v>8</v>
      </c>
      <c r="AG2" s="51" t="s">
        <v>9</v>
      </c>
      <c r="AH2" s="75" t="s">
        <v>10</v>
      </c>
      <c r="AI2" s="76"/>
      <c r="AJ2" s="76"/>
      <c r="AK2" s="7" t="s">
        <v>11</v>
      </c>
      <c r="AL2" s="7" t="s">
        <v>30</v>
      </c>
      <c r="AM2" s="7" t="s">
        <v>13</v>
      </c>
      <c r="AN2" s="7" t="s">
        <v>14</v>
      </c>
      <c r="AO2" s="33" t="s">
        <v>15</v>
      </c>
      <c r="AP2" s="34"/>
    </row>
    <row r="3" spans="1:50" ht="24.75" customHeight="1" x14ac:dyDescent="0.15">
      <c r="B3" s="14"/>
      <c r="C3" s="11" t="s">
        <v>18</v>
      </c>
      <c r="D3" s="13" t="s">
        <v>19</v>
      </c>
      <c r="E3" s="11"/>
      <c r="F3" s="11"/>
      <c r="G3" s="11" t="s">
        <v>22</v>
      </c>
      <c r="H3" s="11" t="s">
        <v>23</v>
      </c>
      <c r="I3" s="11" t="s">
        <v>32</v>
      </c>
      <c r="J3" s="11" t="s">
        <v>24</v>
      </c>
      <c r="K3" s="11" t="s">
        <v>25</v>
      </c>
      <c r="L3" s="11" t="s">
        <v>31</v>
      </c>
      <c r="M3" s="11" t="s">
        <v>26</v>
      </c>
      <c r="N3" s="11" t="s">
        <v>27</v>
      </c>
      <c r="O3" s="11" t="s">
        <v>22</v>
      </c>
      <c r="P3" s="11" t="s">
        <v>23</v>
      </c>
      <c r="Q3" s="11" t="s">
        <v>24</v>
      </c>
      <c r="R3" s="11" t="s">
        <v>25</v>
      </c>
      <c r="S3" s="11" t="s">
        <v>26</v>
      </c>
      <c r="T3" s="11" t="s">
        <v>27</v>
      </c>
      <c r="U3" s="11" t="s">
        <v>22</v>
      </c>
      <c r="V3" s="11" t="s">
        <v>23</v>
      </c>
      <c r="W3" s="11" t="s">
        <v>24</v>
      </c>
      <c r="X3" s="11" t="s">
        <v>25</v>
      </c>
      <c r="Y3" s="11" t="s">
        <v>26</v>
      </c>
      <c r="Z3" s="11" t="s">
        <v>27</v>
      </c>
      <c r="AA3" s="16" t="s">
        <v>55</v>
      </c>
      <c r="AB3" s="17" t="s">
        <v>56</v>
      </c>
      <c r="AC3" s="46" t="s">
        <v>36</v>
      </c>
      <c r="AD3" s="35"/>
      <c r="AE3" s="35"/>
      <c r="AF3" s="35"/>
      <c r="AG3" s="52"/>
      <c r="AH3" s="53" t="s">
        <v>52</v>
      </c>
      <c r="AI3" s="17"/>
      <c r="AJ3" s="54" t="s">
        <v>53</v>
      </c>
      <c r="AK3" s="14"/>
      <c r="AL3" s="14"/>
      <c r="AM3" s="48"/>
      <c r="AN3" s="48"/>
      <c r="AO3" s="56"/>
      <c r="AP3" s="11" t="s">
        <v>16</v>
      </c>
      <c r="AX3" s="47" t="s">
        <v>37</v>
      </c>
    </row>
    <row r="4" spans="1:50" ht="24.75" customHeight="1" x14ac:dyDescent="0.15">
      <c r="A4" s="57">
        <v>1</v>
      </c>
      <c r="B4" s="21" t="s">
        <v>59</v>
      </c>
      <c r="C4" s="22" t="s">
        <v>181</v>
      </c>
      <c r="D4" s="22" t="s">
        <v>182</v>
      </c>
      <c r="E4" s="21"/>
      <c r="F4" s="21"/>
      <c r="G4" s="23" t="s">
        <v>183</v>
      </c>
      <c r="H4" s="21" t="s">
        <v>186</v>
      </c>
      <c r="I4" s="21" t="s">
        <v>185</v>
      </c>
      <c r="J4" s="23" t="s">
        <v>184</v>
      </c>
      <c r="K4" s="23"/>
      <c r="L4" s="23"/>
      <c r="M4" s="23"/>
      <c r="N4" s="23"/>
      <c r="O4" s="23" t="s">
        <v>187</v>
      </c>
      <c r="P4" s="21" t="s">
        <v>190</v>
      </c>
      <c r="Q4" s="23" t="s">
        <v>189</v>
      </c>
      <c r="R4" s="23" t="s">
        <v>188</v>
      </c>
      <c r="S4" s="21" t="s">
        <v>191</v>
      </c>
      <c r="T4" s="21"/>
      <c r="U4" s="23" t="s">
        <v>187</v>
      </c>
      <c r="V4" s="21" t="s">
        <v>190</v>
      </c>
      <c r="W4" s="23" t="s">
        <v>189</v>
      </c>
      <c r="X4" s="23" t="s">
        <v>188</v>
      </c>
      <c r="Y4" s="21" t="s">
        <v>191</v>
      </c>
      <c r="Z4" s="23"/>
      <c r="AA4" s="21">
        <v>5</v>
      </c>
      <c r="AB4" s="21" t="s">
        <v>193</v>
      </c>
      <c r="AC4" s="29" t="s">
        <v>192</v>
      </c>
      <c r="AD4" s="36">
        <v>1</v>
      </c>
      <c r="AE4" s="36">
        <v>76500</v>
      </c>
      <c r="AF4" s="36">
        <f t="shared" ref="AF4:AF110" si="0">IF(ISBLANK($AE4),"",$AE4*$AD4)</f>
        <v>76500</v>
      </c>
      <c r="AG4" s="25">
        <v>43941</v>
      </c>
      <c r="AH4" s="37">
        <v>43949</v>
      </c>
      <c r="AI4" s="26" t="str">
        <f t="shared" ref="AI4:AI35" si="1">IF(ISBLANK($AG4),"","～")</f>
        <v>～</v>
      </c>
      <c r="AJ4" s="38">
        <f t="shared" ref="AJ4:AJ51" si="2">IF(ISBLANK($AH4),"",DATE(YEAR($AH4)+$AA4,MONTH($AH4),DAY($AH4)-1))</f>
        <v>45774</v>
      </c>
      <c r="AK4" s="21" t="s">
        <v>208</v>
      </c>
      <c r="AL4" s="21" t="s">
        <v>195</v>
      </c>
      <c r="AM4" s="60">
        <v>43949</v>
      </c>
      <c r="AN4" s="23"/>
      <c r="AO4" s="49">
        <v>44134</v>
      </c>
      <c r="AP4" s="23" t="s">
        <v>204</v>
      </c>
    </row>
    <row r="5" spans="1:50" ht="24.75" customHeight="1" x14ac:dyDescent="0.15">
      <c r="A5" s="57">
        <v>2</v>
      </c>
      <c r="B5" s="21" t="s">
        <v>59</v>
      </c>
      <c r="C5" s="22" t="s">
        <v>181</v>
      </c>
      <c r="D5" s="22" t="s">
        <v>182</v>
      </c>
      <c r="E5" s="21"/>
      <c r="F5" s="21"/>
      <c r="G5" s="23" t="s">
        <v>183</v>
      </c>
      <c r="H5" s="21" t="s">
        <v>186</v>
      </c>
      <c r="I5" s="21" t="s">
        <v>185</v>
      </c>
      <c r="J5" s="23" t="s">
        <v>184</v>
      </c>
      <c r="K5" s="23"/>
      <c r="L5" s="23"/>
      <c r="M5" s="23"/>
      <c r="N5" s="23"/>
      <c r="O5" s="23" t="s">
        <v>187</v>
      </c>
      <c r="P5" s="21" t="s">
        <v>190</v>
      </c>
      <c r="Q5" s="23" t="s">
        <v>189</v>
      </c>
      <c r="R5" s="23" t="s">
        <v>188</v>
      </c>
      <c r="S5" s="21" t="s">
        <v>191</v>
      </c>
      <c r="T5" s="21"/>
      <c r="U5" s="23" t="s">
        <v>187</v>
      </c>
      <c r="V5" s="21" t="s">
        <v>190</v>
      </c>
      <c r="W5" s="23" t="s">
        <v>189</v>
      </c>
      <c r="X5" s="23" t="s">
        <v>188</v>
      </c>
      <c r="Y5" s="21" t="s">
        <v>191</v>
      </c>
      <c r="Z5" s="23"/>
      <c r="AA5" s="21">
        <v>5</v>
      </c>
      <c r="AB5" s="21" t="s">
        <v>193</v>
      </c>
      <c r="AC5" s="29" t="s">
        <v>192</v>
      </c>
      <c r="AD5" s="36">
        <v>1</v>
      </c>
      <c r="AE5" s="59"/>
      <c r="AF5" s="59" t="str">
        <f t="shared" si="0"/>
        <v/>
      </c>
      <c r="AG5" s="25">
        <v>43941</v>
      </c>
      <c r="AH5" s="37">
        <v>43949</v>
      </c>
      <c r="AI5" s="26" t="str">
        <f t="shared" si="1"/>
        <v>～</v>
      </c>
      <c r="AJ5" s="38">
        <f t="shared" si="2"/>
        <v>45774</v>
      </c>
      <c r="AK5" s="21" t="s">
        <v>194</v>
      </c>
      <c r="AL5" s="21" t="s">
        <v>196</v>
      </c>
      <c r="AM5" s="60">
        <v>43949</v>
      </c>
      <c r="AN5" s="23"/>
      <c r="AO5" s="49">
        <v>44134</v>
      </c>
      <c r="AP5" s="23" t="s">
        <v>204</v>
      </c>
    </row>
    <row r="6" spans="1:50" ht="24.75" customHeight="1" x14ac:dyDescent="0.15">
      <c r="A6" s="57">
        <v>3</v>
      </c>
      <c r="B6" s="21" t="s">
        <v>59</v>
      </c>
      <c r="C6" s="22" t="s">
        <v>181</v>
      </c>
      <c r="D6" s="22" t="s">
        <v>182</v>
      </c>
      <c r="E6" s="21"/>
      <c r="F6" s="21"/>
      <c r="G6" s="23" t="s">
        <v>183</v>
      </c>
      <c r="H6" s="21" t="s">
        <v>186</v>
      </c>
      <c r="I6" s="21" t="s">
        <v>185</v>
      </c>
      <c r="J6" s="23" t="s">
        <v>184</v>
      </c>
      <c r="K6" s="23"/>
      <c r="L6" s="23"/>
      <c r="M6" s="23"/>
      <c r="N6" s="23"/>
      <c r="O6" s="23" t="s">
        <v>187</v>
      </c>
      <c r="P6" s="21" t="s">
        <v>190</v>
      </c>
      <c r="Q6" s="23" t="s">
        <v>189</v>
      </c>
      <c r="R6" s="23" t="s">
        <v>188</v>
      </c>
      <c r="S6" s="21" t="s">
        <v>191</v>
      </c>
      <c r="T6" s="21"/>
      <c r="U6" s="23" t="s">
        <v>187</v>
      </c>
      <c r="V6" s="21" t="s">
        <v>190</v>
      </c>
      <c r="W6" s="23" t="s">
        <v>189</v>
      </c>
      <c r="X6" s="23" t="s">
        <v>188</v>
      </c>
      <c r="Y6" s="21" t="s">
        <v>191</v>
      </c>
      <c r="Z6" s="23"/>
      <c r="AA6" s="21">
        <v>5</v>
      </c>
      <c r="AB6" s="21" t="s">
        <v>193</v>
      </c>
      <c r="AC6" s="29" t="s">
        <v>192</v>
      </c>
      <c r="AD6" s="36">
        <v>1</v>
      </c>
      <c r="AE6" s="59"/>
      <c r="AF6" s="59" t="str">
        <f t="shared" si="0"/>
        <v/>
      </c>
      <c r="AG6" s="25">
        <v>43941</v>
      </c>
      <c r="AH6" s="37">
        <v>43949</v>
      </c>
      <c r="AI6" s="26" t="str">
        <f t="shared" si="1"/>
        <v>～</v>
      </c>
      <c r="AJ6" s="38">
        <f t="shared" si="2"/>
        <v>45774</v>
      </c>
      <c r="AK6" s="21" t="s">
        <v>194</v>
      </c>
      <c r="AL6" s="21" t="s">
        <v>197</v>
      </c>
      <c r="AM6" s="60">
        <v>43949</v>
      </c>
      <c r="AN6" s="23"/>
      <c r="AO6" s="49">
        <v>44134</v>
      </c>
      <c r="AP6" s="23" t="s">
        <v>204</v>
      </c>
    </row>
    <row r="7" spans="1:50" ht="24.75" customHeight="1" x14ac:dyDescent="0.15">
      <c r="A7" s="57">
        <v>4</v>
      </c>
      <c r="B7" s="21" t="s">
        <v>59</v>
      </c>
      <c r="C7" s="22" t="s">
        <v>181</v>
      </c>
      <c r="D7" s="22" t="s">
        <v>182</v>
      </c>
      <c r="E7" s="21"/>
      <c r="F7" s="21"/>
      <c r="G7" s="23" t="s">
        <v>205</v>
      </c>
      <c r="H7" s="21" t="s">
        <v>186</v>
      </c>
      <c r="I7" s="21" t="s">
        <v>185</v>
      </c>
      <c r="J7" s="23" t="s">
        <v>184</v>
      </c>
      <c r="K7" s="23"/>
      <c r="L7" s="23"/>
      <c r="M7" s="23"/>
      <c r="N7" s="23"/>
      <c r="O7" s="23" t="s">
        <v>187</v>
      </c>
      <c r="P7" s="21" t="s">
        <v>190</v>
      </c>
      <c r="Q7" s="23" t="s">
        <v>189</v>
      </c>
      <c r="R7" s="23" t="s">
        <v>188</v>
      </c>
      <c r="S7" s="21" t="s">
        <v>191</v>
      </c>
      <c r="T7" s="21"/>
      <c r="U7" s="23" t="s">
        <v>187</v>
      </c>
      <c r="V7" s="21" t="s">
        <v>190</v>
      </c>
      <c r="W7" s="23" t="s">
        <v>189</v>
      </c>
      <c r="X7" s="23" t="s">
        <v>188</v>
      </c>
      <c r="Y7" s="21" t="s">
        <v>191</v>
      </c>
      <c r="Z7" s="23"/>
      <c r="AA7" s="21">
        <v>5</v>
      </c>
      <c r="AB7" s="21" t="s">
        <v>193</v>
      </c>
      <c r="AC7" s="29" t="s">
        <v>192</v>
      </c>
      <c r="AD7" s="36">
        <v>1</v>
      </c>
      <c r="AE7" s="59"/>
      <c r="AF7" s="59" t="str">
        <f t="shared" si="0"/>
        <v/>
      </c>
      <c r="AG7" s="25">
        <v>43941</v>
      </c>
      <c r="AH7" s="37">
        <v>43949</v>
      </c>
      <c r="AI7" s="26" t="str">
        <f t="shared" si="1"/>
        <v>～</v>
      </c>
      <c r="AJ7" s="38">
        <f t="shared" si="2"/>
        <v>45774</v>
      </c>
      <c r="AK7" s="21" t="s">
        <v>209</v>
      </c>
      <c r="AL7" s="21" t="s">
        <v>198</v>
      </c>
      <c r="AM7" s="60">
        <v>43949</v>
      </c>
      <c r="AN7" s="23"/>
      <c r="AO7" s="49">
        <v>44134</v>
      </c>
      <c r="AP7" s="23" t="s">
        <v>204</v>
      </c>
    </row>
    <row r="8" spans="1:50" ht="24.75" customHeight="1" x14ac:dyDescent="0.15">
      <c r="A8" s="57">
        <v>5</v>
      </c>
      <c r="B8" s="21" t="s">
        <v>59</v>
      </c>
      <c r="C8" s="22" t="s">
        <v>181</v>
      </c>
      <c r="D8" s="22" t="s">
        <v>182</v>
      </c>
      <c r="E8" s="21"/>
      <c r="F8" s="21"/>
      <c r="G8" s="23" t="s">
        <v>183</v>
      </c>
      <c r="H8" s="21" t="s">
        <v>186</v>
      </c>
      <c r="I8" s="21" t="s">
        <v>185</v>
      </c>
      <c r="J8" s="23" t="s">
        <v>184</v>
      </c>
      <c r="K8" s="23"/>
      <c r="L8" s="23"/>
      <c r="M8" s="23"/>
      <c r="N8" s="23"/>
      <c r="O8" s="23" t="s">
        <v>187</v>
      </c>
      <c r="P8" s="21" t="s">
        <v>190</v>
      </c>
      <c r="Q8" s="23" t="s">
        <v>189</v>
      </c>
      <c r="R8" s="23" t="s">
        <v>188</v>
      </c>
      <c r="S8" s="21" t="s">
        <v>191</v>
      </c>
      <c r="T8" s="21"/>
      <c r="U8" s="23" t="s">
        <v>187</v>
      </c>
      <c r="V8" s="21" t="s">
        <v>190</v>
      </c>
      <c r="W8" s="23" t="s">
        <v>189</v>
      </c>
      <c r="X8" s="23" t="s">
        <v>188</v>
      </c>
      <c r="Y8" s="21" t="s">
        <v>191</v>
      </c>
      <c r="Z8" s="23"/>
      <c r="AA8" s="21">
        <v>5</v>
      </c>
      <c r="AB8" s="21" t="s">
        <v>193</v>
      </c>
      <c r="AC8" s="29" t="s">
        <v>192</v>
      </c>
      <c r="AD8" s="36">
        <v>1</v>
      </c>
      <c r="AE8" s="59"/>
      <c r="AF8" s="59" t="str">
        <f t="shared" si="0"/>
        <v/>
      </c>
      <c r="AG8" s="25">
        <v>43941</v>
      </c>
      <c r="AH8" s="37">
        <v>43949</v>
      </c>
      <c r="AI8" s="26" t="str">
        <f t="shared" si="1"/>
        <v>～</v>
      </c>
      <c r="AJ8" s="38">
        <f t="shared" si="2"/>
        <v>45774</v>
      </c>
      <c r="AK8" s="21" t="s">
        <v>45</v>
      </c>
      <c r="AL8" s="21" t="s">
        <v>199</v>
      </c>
      <c r="AM8" s="60">
        <v>43949</v>
      </c>
      <c r="AN8" s="23"/>
      <c r="AO8" s="49">
        <v>44134</v>
      </c>
      <c r="AP8" s="23" t="s">
        <v>204</v>
      </c>
    </row>
    <row r="9" spans="1:50" ht="24.75" customHeight="1" x14ac:dyDescent="0.15">
      <c r="A9" s="57">
        <v>6</v>
      </c>
      <c r="B9" s="21" t="s">
        <v>59</v>
      </c>
      <c r="C9" s="22" t="s">
        <v>181</v>
      </c>
      <c r="D9" s="22" t="s">
        <v>182</v>
      </c>
      <c r="E9" s="21"/>
      <c r="F9" s="21"/>
      <c r="G9" s="23" t="s">
        <v>183</v>
      </c>
      <c r="H9" s="21" t="s">
        <v>186</v>
      </c>
      <c r="I9" s="21" t="s">
        <v>185</v>
      </c>
      <c r="J9" s="23" t="s">
        <v>184</v>
      </c>
      <c r="K9" s="23"/>
      <c r="L9" s="23"/>
      <c r="M9" s="23"/>
      <c r="N9" s="23"/>
      <c r="O9" s="23" t="s">
        <v>187</v>
      </c>
      <c r="P9" s="21" t="s">
        <v>190</v>
      </c>
      <c r="Q9" s="23" t="s">
        <v>189</v>
      </c>
      <c r="R9" s="23" t="s">
        <v>188</v>
      </c>
      <c r="S9" s="21" t="s">
        <v>191</v>
      </c>
      <c r="T9" s="21"/>
      <c r="U9" s="23" t="s">
        <v>187</v>
      </c>
      <c r="V9" s="21" t="s">
        <v>190</v>
      </c>
      <c r="W9" s="23" t="s">
        <v>189</v>
      </c>
      <c r="X9" s="23" t="s">
        <v>188</v>
      </c>
      <c r="Y9" s="21" t="s">
        <v>191</v>
      </c>
      <c r="Z9" s="23"/>
      <c r="AA9" s="21">
        <v>5</v>
      </c>
      <c r="AB9" s="21" t="s">
        <v>193</v>
      </c>
      <c r="AC9" s="29" t="s">
        <v>192</v>
      </c>
      <c r="AD9" s="36">
        <v>1</v>
      </c>
      <c r="AE9" s="59"/>
      <c r="AF9" s="59" t="str">
        <f t="shared" si="0"/>
        <v/>
      </c>
      <c r="AG9" s="25">
        <v>43941</v>
      </c>
      <c r="AH9" s="37">
        <v>43949</v>
      </c>
      <c r="AI9" s="26" t="str">
        <f t="shared" si="1"/>
        <v>～</v>
      </c>
      <c r="AJ9" s="38">
        <f t="shared" si="2"/>
        <v>45774</v>
      </c>
      <c r="AK9" s="21" t="s">
        <v>45</v>
      </c>
      <c r="AL9" s="21" t="s">
        <v>200</v>
      </c>
      <c r="AM9" s="60">
        <v>43949</v>
      </c>
      <c r="AN9" s="23"/>
      <c r="AO9" s="49">
        <v>44134</v>
      </c>
      <c r="AP9" s="23" t="s">
        <v>204</v>
      </c>
    </row>
    <row r="10" spans="1:50" ht="24.75" customHeight="1" x14ac:dyDescent="0.15">
      <c r="A10" s="57">
        <v>7</v>
      </c>
      <c r="B10" s="21" t="s">
        <v>59</v>
      </c>
      <c r="C10" s="22" t="s">
        <v>181</v>
      </c>
      <c r="D10" s="22" t="s">
        <v>182</v>
      </c>
      <c r="E10" s="21"/>
      <c r="F10" s="21"/>
      <c r="G10" s="23" t="s">
        <v>183</v>
      </c>
      <c r="H10" s="21" t="s">
        <v>186</v>
      </c>
      <c r="I10" s="21" t="s">
        <v>185</v>
      </c>
      <c r="J10" s="23" t="s">
        <v>184</v>
      </c>
      <c r="K10" s="23"/>
      <c r="L10" s="23"/>
      <c r="M10" s="23"/>
      <c r="N10" s="23"/>
      <c r="O10" s="23" t="s">
        <v>187</v>
      </c>
      <c r="P10" s="21" t="s">
        <v>190</v>
      </c>
      <c r="Q10" s="23" t="s">
        <v>189</v>
      </c>
      <c r="R10" s="23" t="s">
        <v>188</v>
      </c>
      <c r="S10" s="21" t="s">
        <v>191</v>
      </c>
      <c r="T10" s="21"/>
      <c r="U10" s="23" t="s">
        <v>187</v>
      </c>
      <c r="V10" s="21" t="s">
        <v>190</v>
      </c>
      <c r="W10" s="23" t="s">
        <v>189</v>
      </c>
      <c r="X10" s="23" t="s">
        <v>188</v>
      </c>
      <c r="Y10" s="21" t="s">
        <v>191</v>
      </c>
      <c r="Z10" s="23"/>
      <c r="AA10" s="21">
        <v>5</v>
      </c>
      <c r="AB10" s="21" t="s">
        <v>193</v>
      </c>
      <c r="AC10" s="29" t="s">
        <v>192</v>
      </c>
      <c r="AD10" s="36">
        <v>1</v>
      </c>
      <c r="AE10" s="59"/>
      <c r="AF10" s="59" t="str">
        <f t="shared" si="0"/>
        <v/>
      </c>
      <c r="AG10" s="25">
        <v>43941</v>
      </c>
      <c r="AH10" s="37">
        <v>43949</v>
      </c>
      <c r="AI10" s="26" t="str">
        <f t="shared" si="1"/>
        <v>～</v>
      </c>
      <c r="AJ10" s="38">
        <f t="shared" si="2"/>
        <v>45774</v>
      </c>
      <c r="AK10" s="21" t="s">
        <v>210</v>
      </c>
      <c r="AL10" s="21" t="s">
        <v>201</v>
      </c>
      <c r="AM10" s="60">
        <v>43949</v>
      </c>
      <c r="AN10" s="23"/>
      <c r="AO10" s="49">
        <v>44134</v>
      </c>
      <c r="AP10" s="23" t="s">
        <v>204</v>
      </c>
    </row>
    <row r="11" spans="1:50" ht="24.75" customHeight="1" x14ac:dyDescent="0.15">
      <c r="A11" s="57">
        <v>8</v>
      </c>
      <c r="B11" s="21" t="s">
        <v>59</v>
      </c>
      <c r="C11" s="22" t="s">
        <v>206</v>
      </c>
      <c r="D11" s="22" t="s">
        <v>182</v>
      </c>
      <c r="E11" s="21"/>
      <c r="F11" s="21"/>
      <c r="G11" s="23" t="s">
        <v>207</v>
      </c>
      <c r="H11" s="21" t="s">
        <v>186</v>
      </c>
      <c r="I11" s="21" t="s">
        <v>185</v>
      </c>
      <c r="J11" s="23" t="s">
        <v>184</v>
      </c>
      <c r="K11" s="23"/>
      <c r="L11" s="23"/>
      <c r="M11" s="23"/>
      <c r="N11" s="23"/>
      <c r="O11" s="23" t="s">
        <v>187</v>
      </c>
      <c r="P11" s="21" t="s">
        <v>190</v>
      </c>
      <c r="Q11" s="23" t="s">
        <v>189</v>
      </c>
      <c r="R11" s="23" t="s">
        <v>188</v>
      </c>
      <c r="S11" s="21" t="s">
        <v>191</v>
      </c>
      <c r="T11" s="21"/>
      <c r="U11" s="23" t="s">
        <v>187</v>
      </c>
      <c r="V11" s="21" t="s">
        <v>190</v>
      </c>
      <c r="W11" s="23" t="s">
        <v>189</v>
      </c>
      <c r="X11" s="23" t="s">
        <v>188</v>
      </c>
      <c r="Y11" s="21" t="s">
        <v>191</v>
      </c>
      <c r="Z11" s="23"/>
      <c r="AA11" s="21">
        <v>5</v>
      </c>
      <c r="AB11" s="21" t="s">
        <v>193</v>
      </c>
      <c r="AC11" s="29" t="s">
        <v>192</v>
      </c>
      <c r="AD11" s="36">
        <v>1</v>
      </c>
      <c r="AE11" s="59"/>
      <c r="AF11" s="59" t="str">
        <f t="shared" si="0"/>
        <v/>
      </c>
      <c r="AG11" s="25">
        <v>43941</v>
      </c>
      <c r="AH11" s="37">
        <v>43949</v>
      </c>
      <c r="AI11" s="26" t="str">
        <f t="shared" si="1"/>
        <v>～</v>
      </c>
      <c r="AJ11" s="38">
        <f t="shared" si="2"/>
        <v>45774</v>
      </c>
      <c r="AK11" s="21" t="s">
        <v>211</v>
      </c>
      <c r="AL11" s="21" t="s">
        <v>202</v>
      </c>
      <c r="AM11" s="60">
        <v>43949</v>
      </c>
      <c r="AN11" s="23"/>
      <c r="AO11" s="49">
        <v>44134</v>
      </c>
      <c r="AP11" s="23" t="s">
        <v>204</v>
      </c>
    </row>
    <row r="12" spans="1:50" ht="24.75" customHeight="1" x14ac:dyDescent="0.15">
      <c r="A12" s="57">
        <v>9</v>
      </c>
      <c r="B12" s="21" t="s">
        <v>59</v>
      </c>
      <c r="C12" s="22" t="s">
        <v>181</v>
      </c>
      <c r="D12" s="22" t="s">
        <v>182</v>
      </c>
      <c r="E12" s="21"/>
      <c r="F12" s="21"/>
      <c r="G12" s="23" t="s">
        <v>183</v>
      </c>
      <c r="H12" s="21" t="s">
        <v>186</v>
      </c>
      <c r="I12" s="21" t="s">
        <v>185</v>
      </c>
      <c r="J12" s="23" t="s">
        <v>184</v>
      </c>
      <c r="K12" s="23"/>
      <c r="L12" s="23"/>
      <c r="M12" s="23"/>
      <c r="N12" s="23"/>
      <c r="O12" s="23" t="s">
        <v>187</v>
      </c>
      <c r="P12" s="21" t="s">
        <v>190</v>
      </c>
      <c r="Q12" s="23" t="s">
        <v>189</v>
      </c>
      <c r="R12" s="23" t="s">
        <v>188</v>
      </c>
      <c r="S12" s="21" t="s">
        <v>191</v>
      </c>
      <c r="T12" s="21"/>
      <c r="U12" s="23" t="s">
        <v>187</v>
      </c>
      <c r="V12" s="21" t="s">
        <v>190</v>
      </c>
      <c r="W12" s="23" t="s">
        <v>189</v>
      </c>
      <c r="X12" s="23" t="s">
        <v>188</v>
      </c>
      <c r="Y12" s="21" t="s">
        <v>191</v>
      </c>
      <c r="Z12" s="23"/>
      <c r="AA12" s="21">
        <v>5</v>
      </c>
      <c r="AB12" s="21" t="s">
        <v>193</v>
      </c>
      <c r="AC12" s="29" t="s">
        <v>192</v>
      </c>
      <c r="AD12" s="36">
        <v>1</v>
      </c>
      <c r="AE12" s="59"/>
      <c r="AF12" s="59" t="str">
        <f t="shared" si="0"/>
        <v/>
      </c>
      <c r="AG12" s="25">
        <v>43941</v>
      </c>
      <c r="AH12" s="37">
        <v>43949</v>
      </c>
      <c r="AI12" s="26" t="str">
        <f t="shared" si="1"/>
        <v>～</v>
      </c>
      <c r="AJ12" s="38">
        <f t="shared" si="2"/>
        <v>45774</v>
      </c>
      <c r="AK12" s="21" t="s">
        <v>212</v>
      </c>
      <c r="AL12" s="21" t="s">
        <v>203</v>
      </c>
      <c r="AM12" s="60">
        <v>43949</v>
      </c>
      <c r="AN12" s="23"/>
      <c r="AO12" s="49">
        <v>44134</v>
      </c>
      <c r="AP12" s="23" t="s">
        <v>204</v>
      </c>
    </row>
    <row r="13" spans="1:50" ht="24.75" customHeight="1" x14ac:dyDescent="0.15">
      <c r="A13" s="57">
        <v>10</v>
      </c>
      <c r="B13" s="21" t="s">
        <v>757</v>
      </c>
      <c r="C13" s="22" t="s">
        <v>928</v>
      </c>
      <c r="D13" s="22" t="s">
        <v>760</v>
      </c>
      <c r="E13" s="21"/>
      <c r="F13" s="21"/>
      <c r="G13" s="23" t="s">
        <v>762</v>
      </c>
      <c r="H13" s="21" t="s">
        <v>764</v>
      </c>
      <c r="I13" s="21" t="s">
        <v>768</v>
      </c>
      <c r="J13" s="23" t="s">
        <v>766</v>
      </c>
      <c r="K13" s="23"/>
      <c r="L13" s="23"/>
      <c r="M13" s="23" t="s">
        <v>770</v>
      </c>
      <c r="N13" s="23"/>
      <c r="O13" s="23" t="s">
        <v>772</v>
      </c>
      <c r="P13" s="21" t="s">
        <v>774</v>
      </c>
      <c r="Q13" s="23" t="s">
        <v>776</v>
      </c>
      <c r="R13" s="23" t="s">
        <v>778</v>
      </c>
      <c r="S13" s="21"/>
      <c r="T13" s="21"/>
      <c r="U13" s="23" t="s">
        <v>771</v>
      </c>
      <c r="V13" s="21" t="s">
        <v>773</v>
      </c>
      <c r="W13" s="23" t="s">
        <v>775</v>
      </c>
      <c r="X13" s="23" t="s">
        <v>777</v>
      </c>
      <c r="Y13" s="21"/>
      <c r="Z13" s="23"/>
      <c r="AA13" s="21">
        <v>5</v>
      </c>
      <c r="AB13" s="21" t="s">
        <v>193</v>
      </c>
      <c r="AC13" s="29" t="s">
        <v>192</v>
      </c>
      <c r="AD13" s="36">
        <v>1</v>
      </c>
      <c r="AE13" s="36">
        <v>76500</v>
      </c>
      <c r="AF13" s="36">
        <f t="shared" si="0"/>
        <v>76500</v>
      </c>
      <c r="AG13" s="25">
        <v>44063</v>
      </c>
      <c r="AH13" s="37">
        <v>44050</v>
      </c>
      <c r="AI13" s="26" t="str">
        <f t="shared" si="1"/>
        <v>～</v>
      </c>
      <c r="AJ13" s="38">
        <f t="shared" si="2"/>
        <v>45875</v>
      </c>
      <c r="AK13" s="21" t="s">
        <v>784</v>
      </c>
      <c r="AL13" s="21" t="s">
        <v>779</v>
      </c>
      <c r="AM13" s="60">
        <v>44050</v>
      </c>
      <c r="AN13" s="23"/>
      <c r="AO13" s="49">
        <v>44134</v>
      </c>
      <c r="AP13" s="23" t="s">
        <v>783</v>
      </c>
    </row>
    <row r="14" spans="1:50" ht="24.75" customHeight="1" x14ac:dyDescent="0.15">
      <c r="A14" s="57">
        <v>11</v>
      </c>
      <c r="B14" s="21" t="s">
        <v>757</v>
      </c>
      <c r="C14" s="22" t="s">
        <v>928</v>
      </c>
      <c r="D14" s="22" t="s">
        <v>760</v>
      </c>
      <c r="E14" s="21"/>
      <c r="F14" s="21"/>
      <c r="G14" s="23" t="s">
        <v>762</v>
      </c>
      <c r="H14" s="21" t="s">
        <v>764</v>
      </c>
      <c r="I14" s="21" t="s">
        <v>768</v>
      </c>
      <c r="J14" s="23" t="s">
        <v>766</v>
      </c>
      <c r="K14" s="23"/>
      <c r="L14" s="23"/>
      <c r="M14" s="23" t="s">
        <v>770</v>
      </c>
      <c r="N14" s="23"/>
      <c r="O14" s="23" t="s">
        <v>772</v>
      </c>
      <c r="P14" s="21" t="s">
        <v>774</v>
      </c>
      <c r="Q14" s="23" t="s">
        <v>776</v>
      </c>
      <c r="R14" s="23" t="s">
        <v>778</v>
      </c>
      <c r="S14" s="21"/>
      <c r="T14" s="21"/>
      <c r="U14" s="23" t="s">
        <v>771</v>
      </c>
      <c r="V14" s="21" t="s">
        <v>773</v>
      </c>
      <c r="W14" s="23" t="s">
        <v>775</v>
      </c>
      <c r="X14" s="23" t="s">
        <v>777</v>
      </c>
      <c r="Y14" s="21"/>
      <c r="Z14" s="23"/>
      <c r="AA14" s="21">
        <v>5</v>
      </c>
      <c r="AB14" s="21" t="s">
        <v>193</v>
      </c>
      <c r="AC14" s="29" t="s">
        <v>192</v>
      </c>
      <c r="AD14" s="36">
        <v>1</v>
      </c>
      <c r="AE14" s="59"/>
      <c r="AF14" s="59" t="str">
        <f t="shared" si="0"/>
        <v/>
      </c>
      <c r="AG14" s="25">
        <v>44063</v>
      </c>
      <c r="AH14" s="37">
        <v>44050</v>
      </c>
      <c r="AI14" s="26" t="str">
        <f t="shared" si="1"/>
        <v>～</v>
      </c>
      <c r="AJ14" s="38">
        <f t="shared" si="2"/>
        <v>45875</v>
      </c>
      <c r="AK14" s="21" t="s">
        <v>785</v>
      </c>
      <c r="AL14" s="21" t="s">
        <v>780</v>
      </c>
      <c r="AM14" s="60">
        <v>44050</v>
      </c>
      <c r="AN14" s="23"/>
      <c r="AO14" s="49">
        <v>44134</v>
      </c>
      <c r="AP14" s="23" t="s">
        <v>783</v>
      </c>
    </row>
    <row r="15" spans="1:50" ht="24.75" customHeight="1" x14ac:dyDescent="0.15">
      <c r="A15" s="57">
        <v>12</v>
      </c>
      <c r="B15" s="21" t="s">
        <v>757</v>
      </c>
      <c r="C15" s="22" t="s">
        <v>928</v>
      </c>
      <c r="D15" s="22" t="s">
        <v>760</v>
      </c>
      <c r="E15" s="21"/>
      <c r="F15" s="21"/>
      <c r="G15" s="23" t="s">
        <v>762</v>
      </c>
      <c r="H15" s="21" t="s">
        <v>764</v>
      </c>
      <c r="I15" s="21" t="s">
        <v>768</v>
      </c>
      <c r="J15" s="23" t="s">
        <v>766</v>
      </c>
      <c r="K15" s="23"/>
      <c r="L15" s="23"/>
      <c r="M15" s="23" t="s">
        <v>770</v>
      </c>
      <c r="N15" s="23"/>
      <c r="O15" s="23" t="s">
        <v>772</v>
      </c>
      <c r="P15" s="21" t="s">
        <v>774</v>
      </c>
      <c r="Q15" s="23" t="s">
        <v>776</v>
      </c>
      <c r="R15" s="23" t="s">
        <v>778</v>
      </c>
      <c r="S15" s="21"/>
      <c r="T15" s="21"/>
      <c r="U15" s="23" t="s">
        <v>771</v>
      </c>
      <c r="V15" s="21" t="s">
        <v>773</v>
      </c>
      <c r="W15" s="23" t="s">
        <v>775</v>
      </c>
      <c r="X15" s="23" t="s">
        <v>777</v>
      </c>
      <c r="Y15" s="21"/>
      <c r="Z15" s="23"/>
      <c r="AA15" s="21">
        <v>5</v>
      </c>
      <c r="AB15" s="21" t="s">
        <v>193</v>
      </c>
      <c r="AC15" s="29" t="s">
        <v>192</v>
      </c>
      <c r="AD15" s="36">
        <v>1</v>
      </c>
      <c r="AE15" s="59"/>
      <c r="AF15" s="59" t="str">
        <f t="shared" si="0"/>
        <v/>
      </c>
      <c r="AG15" s="25">
        <v>44063</v>
      </c>
      <c r="AH15" s="37">
        <v>44050</v>
      </c>
      <c r="AI15" s="26" t="str">
        <f t="shared" si="1"/>
        <v>～</v>
      </c>
      <c r="AJ15" s="38">
        <f t="shared" si="2"/>
        <v>45875</v>
      </c>
      <c r="AK15" s="21" t="s">
        <v>786</v>
      </c>
      <c r="AL15" s="21" t="s">
        <v>781</v>
      </c>
      <c r="AM15" s="60">
        <v>44050</v>
      </c>
      <c r="AN15" s="23"/>
      <c r="AO15" s="49">
        <v>44134</v>
      </c>
      <c r="AP15" s="23" t="s">
        <v>783</v>
      </c>
    </row>
    <row r="16" spans="1:50" ht="24.75" customHeight="1" x14ac:dyDescent="0.15">
      <c r="A16" s="57">
        <v>13</v>
      </c>
      <c r="B16" s="21" t="s">
        <v>757</v>
      </c>
      <c r="C16" s="22" t="s">
        <v>928</v>
      </c>
      <c r="D16" s="22" t="s">
        <v>760</v>
      </c>
      <c r="E16" s="21"/>
      <c r="F16" s="21"/>
      <c r="G16" s="23" t="s">
        <v>762</v>
      </c>
      <c r="H16" s="21" t="s">
        <v>764</v>
      </c>
      <c r="I16" s="21" t="s">
        <v>768</v>
      </c>
      <c r="J16" s="23" t="s">
        <v>766</v>
      </c>
      <c r="K16" s="23"/>
      <c r="L16" s="23"/>
      <c r="M16" s="23" t="s">
        <v>770</v>
      </c>
      <c r="N16" s="23"/>
      <c r="O16" s="23" t="s">
        <v>772</v>
      </c>
      <c r="P16" s="21" t="s">
        <v>774</v>
      </c>
      <c r="Q16" s="23" t="s">
        <v>776</v>
      </c>
      <c r="R16" s="23" t="s">
        <v>778</v>
      </c>
      <c r="S16" s="21"/>
      <c r="T16" s="21"/>
      <c r="U16" s="23" t="s">
        <v>771</v>
      </c>
      <c r="V16" s="21" t="s">
        <v>773</v>
      </c>
      <c r="W16" s="23" t="s">
        <v>775</v>
      </c>
      <c r="X16" s="23" t="s">
        <v>777</v>
      </c>
      <c r="Y16" s="21"/>
      <c r="Z16" s="23"/>
      <c r="AA16" s="21">
        <v>5</v>
      </c>
      <c r="AB16" s="21" t="s">
        <v>193</v>
      </c>
      <c r="AC16" s="29" t="s">
        <v>192</v>
      </c>
      <c r="AD16" s="36">
        <v>1</v>
      </c>
      <c r="AE16" s="59"/>
      <c r="AF16" s="59" t="str">
        <f t="shared" si="0"/>
        <v/>
      </c>
      <c r="AG16" s="25">
        <v>44063</v>
      </c>
      <c r="AH16" s="37">
        <v>44050</v>
      </c>
      <c r="AI16" s="26" t="str">
        <f t="shared" si="1"/>
        <v>～</v>
      </c>
      <c r="AJ16" s="38">
        <f t="shared" si="2"/>
        <v>45875</v>
      </c>
      <c r="AK16" s="21" t="s">
        <v>787</v>
      </c>
      <c r="AL16" s="21" t="s">
        <v>782</v>
      </c>
      <c r="AM16" s="60">
        <v>44050</v>
      </c>
      <c r="AN16" s="23"/>
      <c r="AO16" s="49">
        <v>44134</v>
      </c>
      <c r="AP16" s="23" t="s">
        <v>783</v>
      </c>
    </row>
    <row r="17" spans="1:42" ht="24.75" customHeight="1" x14ac:dyDescent="0.15">
      <c r="A17" s="57">
        <v>14</v>
      </c>
      <c r="B17" s="21" t="s">
        <v>927</v>
      </c>
      <c r="C17" s="22" t="s">
        <v>928</v>
      </c>
      <c r="D17" s="22" t="s">
        <v>760</v>
      </c>
      <c r="E17" s="21"/>
      <c r="F17" s="21"/>
      <c r="G17" s="23" t="s">
        <v>929</v>
      </c>
      <c r="H17" s="21" t="s">
        <v>930</v>
      </c>
      <c r="I17" s="21" t="s">
        <v>932</v>
      </c>
      <c r="J17" s="23" t="s">
        <v>931</v>
      </c>
      <c r="K17" s="23"/>
      <c r="L17" s="23"/>
      <c r="M17" s="23" t="s">
        <v>933</v>
      </c>
      <c r="N17" s="23"/>
      <c r="O17" s="23" t="s">
        <v>934</v>
      </c>
      <c r="P17" s="21" t="s">
        <v>936</v>
      </c>
      <c r="Q17" s="23" t="s">
        <v>935</v>
      </c>
      <c r="R17" s="23" t="s">
        <v>937</v>
      </c>
      <c r="S17" s="21"/>
      <c r="T17" s="21"/>
      <c r="U17" s="23" t="s">
        <v>934</v>
      </c>
      <c r="V17" s="21" t="s">
        <v>773</v>
      </c>
      <c r="W17" s="23" t="s">
        <v>935</v>
      </c>
      <c r="X17" s="23" t="s">
        <v>937</v>
      </c>
      <c r="Y17" s="21"/>
      <c r="Z17" s="23"/>
      <c r="AA17" s="21">
        <v>5</v>
      </c>
      <c r="AB17" s="21" t="s">
        <v>193</v>
      </c>
      <c r="AC17" s="29" t="s">
        <v>192</v>
      </c>
      <c r="AD17" s="36">
        <v>1</v>
      </c>
      <c r="AE17" s="36">
        <v>76500</v>
      </c>
      <c r="AF17" s="36">
        <f t="shared" si="0"/>
        <v>76500</v>
      </c>
      <c r="AG17" s="25">
        <v>44094</v>
      </c>
      <c r="AH17" s="37">
        <v>44104</v>
      </c>
      <c r="AI17" s="26" t="str">
        <f t="shared" si="1"/>
        <v>～</v>
      </c>
      <c r="AJ17" s="38">
        <f t="shared" si="2"/>
        <v>45929</v>
      </c>
      <c r="AK17" s="21" t="s">
        <v>949</v>
      </c>
      <c r="AL17" s="21" t="s">
        <v>939</v>
      </c>
      <c r="AM17" s="60">
        <v>44104</v>
      </c>
      <c r="AN17" s="23"/>
      <c r="AO17" s="49">
        <v>44134</v>
      </c>
      <c r="AP17" s="23" t="s">
        <v>938</v>
      </c>
    </row>
    <row r="18" spans="1:42" ht="24.75" customHeight="1" x14ac:dyDescent="0.15">
      <c r="A18" s="57">
        <v>15</v>
      </c>
      <c r="B18" s="21" t="s">
        <v>927</v>
      </c>
      <c r="C18" s="22" t="s">
        <v>928</v>
      </c>
      <c r="D18" s="22" t="s">
        <v>760</v>
      </c>
      <c r="E18" s="21"/>
      <c r="F18" s="21"/>
      <c r="G18" s="23" t="s">
        <v>929</v>
      </c>
      <c r="H18" s="21" t="s">
        <v>930</v>
      </c>
      <c r="I18" s="21" t="s">
        <v>932</v>
      </c>
      <c r="J18" s="23" t="s">
        <v>931</v>
      </c>
      <c r="K18" s="23"/>
      <c r="L18" s="23"/>
      <c r="M18" s="23" t="s">
        <v>933</v>
      </c>
      <c r="N18" s="23"/>
      <c r="O18" s="23" t="s">
        <v>934</v>
      </c>
      <c r="P18" s="21" t="s">
        <v>936</v>
      </c>
      <c r="Q18" s="23" t="s">
        <v>935</v>
      </c>
      <c r="R18" s="23" t="s">
        <v>937</v>
      </c>
      <c r="S18" s="21"/>
      <c r="T18" s="21"/>
      <c r="U18" s="23" t="s">
        <v>934</v>
      </c>
      <c r="V18" s="21" t="s">
        <v>773</v>
      </c>
      <c r="W18" s="23" t="s">
        <v>935</v>
      </c>
      <c r="X18" s="23" t="s">
        <v>937</v>
      </c>
      <c r="Y18" s="21"/>
      <c r="Z18" s="23"/>
      <c r="AA18" s="21">
        <v>5</v>
      </c>
      <c r="AB18" s="21" t="s">
        <v>193</v>
      </c>
      <c r="AC18" s="29" t="s">
        <v>192</v>
      </c>
      <c r="AD18" s="36">
        <v>1</v>
      </c>
      <c r="AE18" s="59"/>
      <c r="AF18" s="59" t="str">
        <f t="shared" si="0"/>
        <v/>
      </c>
      <c r="AG18" s="25">
        <v>44094</v>
      </c>
      <c r="AH18" s="37">
        <v>44104</v>
      </c>
      <c r="AI18" s="26" t="str">
        <f t="shared" si="1"/>
        <v>～</v>
      </c>
      <c r="AJ18" s="38">
        <f t="shared" si="2"/>
        <v>45929</v>
      </c>
      <c r="AK18" s="21" t="s">
        <v>948</v>
      </c>
      <c r="AL18" s="21" t="s">
        <v>940</v>
      </c>
      <c r="AM18" s="60">
        <v>44104</v>
      </c>
      <c r="AN18" s="23"/>
      <c r="AO18" s="49">
        <v>44134</v>
      </c>
      <c r="AP18" s="23" t="s">
        <v>938</v>
      </c>
    </row>
    <row r="19" spans="1:42" ht="24.75" customHeight="1" x14ac:dyDescent="0.15">
      <c r="A19" s="57">
        <v>16</v>
      </c>
      <c r="B19" s="21" t="s">
        <v>927</v>
      </c>
      <c r="C19" s="22" t="s">
        <v>928</v>
      </c>
      <c r="D19" s="22" t="s">
        <v>760</v>
      </c>
      <c r="E19" s="21"/>
      <c r="F19" s="21"/>
      <c r="G19" s="23" t="s">
        <v>929</v>
      </c>
      <c r="H19" s="21" t="s">
        <v>930</v>
      </c>
      <c r="I19" s="21" t="s">
        <v>932</v>
      </c>
      <c r="J19" s="23" t="s">
        <v>931</v>
      </c>
      <c r="K19" s="23"/>
      <c r="L19" s="23"/>
      <c r="M19" s="23" t="s">
        <v>933</v>
      </c>
      <c r="N19" s="23"/>
      <c r="O19" s="23" t="s">
        <v>934</v>
      </c>
      <c r="P19" s="21" t="s">
        <v>936</v>
      </c>
      <c r="Q19" s="23" t="s">
        <v>935</v>
      </c>
      <c r="R19" s="23" t="s">
        <v>937</v>
      </c>
      <c r="S19" s="21"/>
      <c r="T19" s="21"/>
      <c r="U19" s="23" t="s">
        <v>934</v>
      </c>
      <c r="V19" s="21" t="s">
        <v>773</v>
      </c>
      <c r="W19" s="23" t="s">
        <v>935</v>
      </c>
      <c r="X19" s="23" t="s">
        <v>937</v>
      </c>
      <c r="Y19" s="21"/>
      <c r="Z19" s="23"/>
      <c r="AA19" s="21">
        <v>5</v>
      </c>
      <c r="AB19" s="21" t="s">
        <v>193</v>
      </c>
      <c r="AC19" s="29" t="s">
        <v>192</v>
      </c>
      <c r="AD19" s="36">
        <v>1</v>
      </c>
      <c r="AE19" s="59"/>
      <c r="AF19" s="59" t="str">
        <f t="shared" si="0"/>
        <v/>
      </c>
      <c r="AG19" s="25">
        <v>44094</v>
      </c>
      <c r="AH19" s="37">
        <v>44104</v>
      </c>
      <c r="AI19" s="26" t="str">
        <f t="shared" si="1"/>
        <v>～</v>
      </c>
      <c r="AJ19" s="38">
        <f t="shared" si="2"/>
        <v>45929</v>
      </c>
      <c r="AK19" s="21" t="s">
        <v>941</v>
      </c>
      <c r="AL19" s="21" t="s">
        <v>942</v>
      </c>
      <c r="AM19" s="60">
        <v>44104</v>
      </c>
      <c r="AN19" s="23"/>
      <c r="AO19" s="49">
        <v>44134</v>
      </c>
      <c r="AP19" s="23" t="s">
        <v>938</v>
      </c>
    </row>
    <row r="20" spans="1:42" ht="24.75" customHeight="1" x14ac:dyDescent="0.15">
      <c r="A20" s="57">
        <v>17</v>
      </c>
      <c r="B20" s="21" t="s">
        <v>927</v>
      </c>
      <c r="C20" s="22" t="s">
        <v>928</v>
      </c>
      <c r="D20" s="22" t="s">
        <v>760</v>
      </c>
      <c r="E20" s="21"/>
      <c r="F20" s="21"/>
      <c r="G20" s="23" t="s">
        <v>929</v>
      </c>
      <c r="H20" s="21" t="s">
        <v>930</v>
      </c>
      <c r="I20" s="21" t="s">
        <v>932</v>
      </c>
      <c r="J20" s="23" t="s">
        <v>931</v>
      </c>
      <c r="K20" s="23"/>
      <c r="L20" s="23"/>
      <c r="M20" s="23" t="s">
        <v>933</v>
      </c>
      <c r="N20" s="23"/>
      <c r="O20" s="23" t="s">
        <v>934</v>
      </c>
      <c r="P20" s="21" t="s">
        <v>936</v>
      </c>
      <c r="Q20" s="23" t="s">
        <v>935</v>
      </c>
      <c r="R20" s="23" t="s">
        <v>937</v>
      </c>
      <c r="S20" s="21"/>
      <c r="T20" s="21"/>
      <c r="U20" s="23" t="s">
        <v>934</v>
      </c>
      <c r="V20" s="21" t="s">
        <v>773</v>
      </c>
      <c r="W20" s="23" t="s">
        <v>935</v>
      </c>
      <c r="X20" s="23" t="s">
        <v>937</v>
      </c>
      <c r="Y20" s="21"/>
      <c r="Z20" s="23"/>
      <c r="AA20" s="21">
        <v>5</v>
      </c>
      <c r="AB20" s="21" t="s">
        <v>193</v>
      </c>
      <c r="AC20" s="29" t="s">
        <v>192</v>
      </c>
      <c r="AD20" s="36">
        <v>1</v>
      </c>
      <c r="AE20" s="59"/>
      <c r="AF20" s="59" t="str">
        <f t="shared" si="0"/>
        <v/>
      </c>
      <c r="AG20" s="25">
        <v>44094</v>
      </c>
      <c r="AH20" s="37">
        <v>44104</v>
      </c>
      <c r="AI20" s="26" t="str">
        <f t="shared" si="1"/>
        <v>～</v>
      </c>
      <c r="AJ20" s="38">
        <f t="shared" si="2"/>
        <v>45929</v>
      </c>
      <c r="AK20" s="21" t="s">
        <v>941</v>
      </c>
      <c r="AL20" s="21" t="s">
        <v>943</v>
      </c>
      <c r="AM20" s="60">
        <v>44104</v>
      </c>
      <c r="AN20" s="23"/>
      <c r="AO20" s="49">
        <v>44134</v>
      </c>
      <c r="AP20" s="23" t="s">
        <v>938</v>
      </c>
    </row>
    <row r="21" spans="1:42" ht="24.75" customHeight="1" x14ac:dyDescent="0.15">
      <c r="A21" s="57">
        <v>18</v>
      </c>
      <c r="B21" s="21" t="s">
        <v>927</v>
      </c>
      <c r="C21" s="22" t="s">
        <v>928</v>
      </c>
      <c r="D21" s="22" t="s">
        <v>760</v>
      </c>
      <c r="E21" s="21"/>
      <c r="F21" s="21"/>
      <c r="G21" s="23" t="s">
        <v>929</v>
      </c>
      <c r="H21" s="21" t="s">
        <v>930</v>
      </c>
      <c r="I21" s="21" t="s">
        <v>932</v>
      </c>
      <c r="J21" s="23" t="s">
        <v>931</v>
      </c>
      <c r="K21" s="23"/>
      <c r="L21" s="23"/>
      <c r="M21" s="23" t="s">
        <v>933</v>
      </c>
      <c r="N21" s="23"/>
      <c r="O21" s="23" t="s">
        <v>934</v>
      </c>
      <c r="P21" s="21" t="s">
        <v>936</v>
      </c>
      <c r="Q21" s="23" t="s">
        <v>935</v>
      </c>
      <c r="R21" s="23" t="s">
        <v>937</v>
      </c>
      <c r="S21" s="21"/>
      <c r="T21" s="21"/>
      <c r="U21" s="23" t="s">
        <v>934</v>
      </c>
      <c r="V21" s="21" t="s">
        <v>773</v>
      </c>
      <c r="W21" s="23" t="s">
        <v>935</v>
      </c>
      <c r="X21" s="23" t="s">
        <v>937</v>
      </c>
      <c r="Y21" s="21"/>
      <c r="Z21" s="23"/>
      <c r="AA21" s="21">
        <v>5</v>
      </c>
      <c r="AB21" s="21" t="s">
        <v>193</v>
      </c>
      <c r="AC21" s="29" t="s">
        <v>192</v>
      </c>
      <c r="AD21" s="36">
        <v>1</v>
      </c>
      <c r="AE21" s="59"/>
      <c r="AF21" s="59" t="str">
        <f t="shared" si="0"/>
        <v/>
      </c>
      <c r="AG21" s="25">
        <v>44094</v>
      </c>
      <c r="AH21" s="37">
        <v>44104</v>
      </c>
      <c r="AI21" s="26" t="str">
        <f t="shared" si="1"/>
        <v>～</v>
      </c>
      <c r="AJ21" s="38">
        <f t="shared" si="2"/>
        <v>45929</v>
      </c>
      <c r="AK21" s="21" t="s">
        <v>941</v>
      </c>
      <c r="AL21" s="21" t="s">
        <v>944</v>
      </c>
      <c r="AM21" s="60">
        <v>44104</v>
      </c>
      <c r="AN21" s="23"/>
      <c r="AO21" s="49">
        <v>44134</v>
      </c>
      <c r="AP21" s="23" t="s">
        <v>938</v>
      </c>
    </row>
    <row r="22" spans="1:42" ht="24.75" customHeight="1" x14ac:dyDescent="0.15">
      <c r="A22" s="57">
        <v>19</v>
      </c>
      <c r="B22" s="21" t="s">
        <v>927</v>
      </c>
      <c r="C22" s="22" t="s">
        <v>928</v>
      </c>
      <c r="D22" s="22" t="s">
        <v>760</v>
      </c>
      <c r="E22" s="21"/>
      <c r="F22" s="21"/>
      <c r="G22" s="23" t="s">
        <v>929</v>
      </c>
      <c r="H22" s="21" t="s">
        <v>930</v>
      </c>
      <c r="I22" s="21" t="s">
        <v>932</v>
      </c>
      <c r="J22" s="23" t="s">
        <v>931</v>
      </c>
      <c r="K22" s="23"/>
      <c r="L22" s="23"/>
      <c r="M22" s="23" t="s">
        <v>933</v>
      </c>
      <c r="N22" s="23"/>
      <c r="O22" s="23" t="s">
        <v>934</v>
      </c>
      <c r="P22" s="21" t="s">
        <v>936</v>
      </c>
      <c r="Q22" s="23" t="s">
        <v>935</v>
      </c>
      <c r="R22" s="23" t="s">
        <v>937</v>
      </c>
      <c r="S22" s="21"/>
      <c r="T22" s="21"/>
      <c r="U22" s="23" t="s">
        <v>934</v>
      </c>
      <c r="V22" s="21" t="s">
        <v>773</v>
      </c>
      <c r="W22" s="23" t="s">
        <v>935</v>
      </c>
      <c r="X22" s="23" t="s">
        <v>937</v>
      </c>
      <c r="Y22" s="21"/>
      <c r="Z22" s="23"/>
      <c r="AA22" s="21">
        <v>5</v>
      </c>
      <c r="AB22" s="21" t="s">
        <v>193</v>
      </c>
      <c r="AC22" s="29" t="s">
        <v>192</v>
      </c>
      <c r="AD22" s="36">
        <v>1</v>
      </c>
      <c r="AE22" s="59"/>
      <c r="AF22" s="59" t="str">
        <f t="shared" si="0"/>
        <v/>
      </c>
      <c r="AG22" s="25">
        <v>44094</v>
      </c>
      <c r="AH22" s="37">
        <v>44104</v>
      </c>
      <c r="AI22" s="26" t="str">
        <f t="shared" si="1"/>
        <v>～</v>
      </c>
      <c r="AJ22" s="38">
        <f t="shared" si="2"/>
        <v>45929</v>
      </c>
      <c r="AK22" s="21" t="s">
        <v>941</v>
      </c>
      <c r="AL22" s="21" t="s">
        <v>945</v>
      </c>
      <c r="AM22" s="60">
        <v>44104</v>
      </c>
      <c r="AN22" s="23"/>
      <c r="AO22" s="49">
        <v>44134</v>
      </c>
      <c r="AP22" s="23" t="s">
        <v>938</v>
      </c>
    </row>
    <row r="23" spans="1:42" ht="24.75" customHeight="1" x14ac:dyDescent="0.15">
      <c r="A23" s="57">
        <v>20</v>
      </c>
      <c r="B23" s="21" t="s">
        <v>927</v>
      </c>
      <c r="C23" s="22" t="s">
        <v>928</v>
      </c>
      <c r="D23" s="22" t="s">
        <v>760</v>
      </c>
      <c r="E23" s="21"/>
      <c r="F23" s="21"/>
      <c r="G23" s="23" t="s">
        <v>929</v>
      </c>
      <c r="H23" s="21" t="s">
        <v>930</v>
      </c>
      <c r="I23" s="21" t="s">
        <v>932</v>
      </c>
      <c r="J23" s="23" t="s">
        <v>931</v>
      </c>
      <c r="K23" s="23"/>
      <c r="L23" s="23"/>
      <c r="M23" s="23" t="s">
        <v>933</v>
      </c>
      <c r="N23" s="23"/>
      <c r="O23" s="23" t="s">
        <v>934</v>
      </c>
      <c r="P23" s="21" t="s">
        <v>936</v>
      </c>
      <c r="Q23" s="23" t="s">
        <v>935</v>
      </c>
      <c r="R23" s="23" t="s">
        <v>937</v>
      </c>
      <c r="S23" s="21"/>
      <c r="T23" s="21"/>
      <c r="U23" s="23" t="s">
        <v>934</v>
      </c>
      <c r="V23" s="21" t="s">
        <v>773</v>
      </c>
      <c r="W23" s="23" t="s">
        <v>935</v>
      </c>
      <c r="X23" s="23" t="s">
        <v>937</v>
      </c>
      <c r="Y23" s="21"/>
      <c r="Z23" s="23"/>
      <c r="AA23" s="21">
        <v>5</v>
      </c>
      <c r="AB23" s="21" t="s">
        <v>193</v>
      </c>
      <c r="AC23" s="29" t="s">
        <v>192</v>
      </c>
      <c r="AD23" s="36">
        <v>1</v>
      </c>
      <c r="AE23" s="59"/>
      <c r="AF23" s="59" t="str">
        <f t="shared" si="0"/>
        <v/>
      </c>
      <c r="AG23" s="25">
        <v>44094</v>
      </c>
      <c r="AH23" s="37">
        <v>44104</v>
      </c>
      <c r="AI23" s="26" t="str">
        <f t="shared" si="1"/>
        <v>～</v>
      </c>
      <c r="AJ23" s="38">
        <f t="shared" si="2"/>
        <v>45929</v>
      </c>
      <c r="AK23" s="21" t="s">
        <v>947</v>
      </c>
      <c r="AL23" s="21" t="s">
        <v>946</v>
      </c>
      <c r="AM23" s="60">
        <v>44104</v>
      </c>
      <c r="AN23" s="23"/>
      <c r="AO23" s="49">
        <v>44134</v>
      </c>
      <c r="AP23" s="23" t="s">
        <v>938</v>
      </c>
    </row>
    <row r="24" spans="1:42" ht="24.75" customHeight="1" x14ac:dyDescent="0.15">
      <c r="A24" s="57">
        <v>21</v>
      </c>
      <c r="B24" s="21" t="s">
        <v>950</v>
      </c>
      <c r="C24" s="22" t="s">
        <v>928</v>
      </c>
      <c r="D24" s="22" t="s">
        <v>760</v>
      </c>
      <c r="E24" s="21"/>
      <c r="F24" s="21"/>
      <c r="G24" s="23" t="s">
        <v>951</v>
      </c>
      <c r="H24" s="21" t="s">
        <v>952</v>
      </c>
      <c r="I24" s="21" t="s">
        <v>954</v>
      </c>
      <c r="J24" s="23" t="s">
        <v>953</v>
      </c>
      <c r="K24" s="23"/>
      <c r="L24" s="23"/>
      <c r="M24" s="23" t="s">
        <v>955</v>
      </c>
      <c r="N24" s="23"/>
      <c r="O24" s="23" t="s">
        <v>934</v>
      </c>
      <c r="P24" s="21" t="s">
        <v>936</v>
      </c>
      <c r="Q24" s="23" t="s">
        <v>935</v>
      </c>
      <c r="R24" s="23" t="s">
        <v>937</v>
      </c>
      <c r="S24" s="21"/>
      <c r="T24" s="21"/>
      <c r="U24" s="23" t="s">
        <v>934</v>
      </c>
      <c r="V24" s="21" t="s">
        <v>773</v>
      </c>
      <c r="W24" s="23" t="s">
        <v>935</v>
      </c>
      <c r="X24" s="23" t="s">
        <v>937</v>
      </c>
      <c r="Y24" s="21"/>
      <c r="Z24" s="23"/>
      <c r="AA24" s="21">
        <v>5</v>
      </c>
      <c r="AB24" s="21" t="s">
        <v>193</v>
      </c>
      <c r="AC24" s="29" t="s">
        <v>192</v>
      </c>
      <c r="AD24" s="36">
        <v>1</v>
      </c>
      <c r="AE24" s="36">
        <v>76500</v>
      </c>
      <c r="AF24" s="36">
        <f t="shared" si="0"/>
        <v>76500</v>
      </c>
      <c r="AG24" s="25">
        <v>44094</v>
      </c>
      <c r="AH24" s="37">
        <v>44104</v>
      </c>
      <c r="AI24" s="26" t="str">
        <f t="shared" si="1"/>
        <v>～</v>
      </c>
      <c r="AJ24" s="38">
        <f t="shared" si="2"/>
        <v>45929</v>
      </c>
      <c r="AK24" s="21" t="s">
        <v>957</v>
      </c>
      <c r="AL24" s="21" t="s">
        <v>958</v>
      </c>
      <c r="AM24" s="60">
        <v>44104</v>
      </c>
      <c r="AN24" s="23"/>
      <c r="AO24" s="49">
        <v>44134</v>
      </c>
      <c r="AP24" s="23" t="s">
        <v>956</v>
      </c>
    </row>
    <row r="25" spans="1:42" ht="24.75" customHeight="1" x14ac:dyDescent="0.15">
      <c r="A25" s="57">
        <v>22</v>
      </c>
      <c r="B25" s="21" t="s">
        <v>950</v>
      </c>
      <c r="C25" s="22" t="s">
        <v>928</v>
      </c>
      <c r="D25" s="22" t="s">
        <v>760</v>
      </c>
      <c r="E25" s="21"/>
      <c r="F25" s="21"/>
      <c r="G25" s="23" t="s">
        <v>951</v>
      </c>
      <c r="H25" s="21" t="s">
        <v>952</v>
      </c>
      <c r="I25" s="21" t="s">
        <v>954</v>
      </c>
      <c r="J25" s="23" t="s">
        <v>953</v>
      </c>
      <c r="K25" s="23"/>
      <c r="L25" s="23"/>
      <c r="M25" s="23" t="s">
        <v>955</v>
      </c>
      <c r="N25" s="23"/>
      <c r="O25" s="23" t="s">
        <v>934</v>
      </c>
      <c r="P25" s="21" t="s">
        <v>936</v>
      </c>
      <c r="Q25" s="23" t="s">
        <v>935</v>
      </c>
      <c r="R25" s="23" t="s">
        <v>937</v>
      </c>
      <c r="S25" s="21"/>
      <c r="T25" s="21"/>
      <c r="U25" s="23" t="s">
        <v>934</v>
      </c>
      <c r="V25" s="21" t="s">
        <v>773</v>
      </c>
      <c r="W25" s="23" t="s">
        <v>935</v>
      </c>
      <c r="X25" s="23" t="s">
        <v>937</v>
      </c>
      <c r="Y25" s="21"/>
      <c r="Z25" s="23"/>
      <c r="AA25" s="21">
        <v>5</v>
      </c>
      <c r="AB25" s="21" t="s">
        <v>193</v>
      </c>
      <c r="AC25" s="29" t="s">
        <v>192</v>
      </c>
      <c r="AD25" s="36">
        <v>1</v>
      </c>
      <c r="AE25" s="59"/>
      <c r="AF25" s="59" t="str">
        <f t="shared" si="0"/>
        <v/>
      </c>
      <c r="AG25" s="25">
        <v>44094</v>
      </c>
      <c r="AH25" s="37">
        <v>44104</v>
      </c>
      <c r="AI25" s="26" t="str">
        <f t="shared" si="1"/>
        <v>～</v>
      </c>
      <c r="AJ25" s="38">
        <f t="shared" si="2"/>
        <v>45929</v>
      </c>
      <c r="AK25" s="21" t="s">
        <v>959</v>
      </c>
      <c r="AL25" s="21" t="s">
        <v>960</v>
      </c>
      <c r="AM25" s="60">
        <v>44104</v>
      </c>
      <c r="AN25" s="23"/>
      <c r="AO25" s="49">
        <v>44134</v>
      </c>
      <c r="AP25" s="23" t="s">
        <v>956</v>
      </c>
    </row>
    <row r="26" spans="1:42" ht="24.75" customHeight="1" x14ac:dyDescent="0.15">
      <c r="A26" s="57">
        <v>23</v>
      </c>
      <c r="B26" s="21" t="s">
        <v>950</v>
      </c>
      <c r="C26" s="22" t="s">
        <v>928</v>
      </c>
      <c r="D26" s="22" t="s">
        <v>760</v>
      </c>
      <c r="E26" s="21"/>
      <c r="F26" s="21"/>
      <c r="G26" s="23" t="s">
        <v>951</v>
      </c>
      <c r="H26" s="21" t="s">
        <v>952</v>
      </c>
      <c r="I26" s="21" t="s">
        <v>954</v>
      </c>
      <c r="J26" s="23" t="s">
        <v>953</v>
      </c>
      <c r="K26" s="23"/>
      <c r="L26" s="23"/>
      <c r="M26" s="23" t="s">
        <v>955</v>
      </c>
      <c r="N26" s="23"/>
      <c r="O26" s="23" t="s">
        <v>934</v>
      </c>
      <c r="P26" s="21" t="s">
        <v>936</v>
      </c>
      <c r="Q26" s="23" t="s">
        <v>935</v>
      </c>
      <c r="R26" s="23" t="s">
        <v>937</v>
      </c>
      <c r="S26" s="21"/>
      <c r="T26" s="21"/>
      <c r="U26" s="23" t="s">
        <v>934</v>
      </c>
      <c r="V26" s="21" t="s">
        <v>773</v>
      </c>
      <c r="W26" s="23" t="s">
        <v>935</v>
      </c>
      <c r="X26" s="23" t="s">
        <v>937</v>
      </c>
      <c r="Y26" s="21"/>
      <c r="Z26" s="23"/>
      <c r="AA26" s="21">
        <v>5</v>
      </c>
      <c r="AB26" s="21" t="s">
        <v>193</v>
      </c>
      <c r="AC26" s="29" t="s">
        <v>192</v>
      </c>
      <c r="AD26" s="36">
        <v>1</v>
      </c>
      <c r="AE26" s="59"/>
      <c r="AF26" s="59" t="str">
        <f t="shared" si="0"/>
        <v/>
      </c>
      <c r="AG26" s="25">
        <v>44094</v>
      </c>
      <c r="AH26" s="37">
        <v>44104</v>
      </c>
      <c r="AI26" s="26" t="str">
        <f t="shared" si="1"/>
        <v>～</v>
      </c>
      <c r="AJ26" s="38">
        <f t="shared" si="2"/>
        <v>45929</v>
      </c>
      <c r="AK26" s="21" t="s">
        <v>941</v>
      </c>
      <c r="AL26" s="21" t="s">
        <v>961</v>
      </c>
      <c r="AM26" s="60">
        <v>44104</v>
      </c>
      <c r="AN26" s="23"/>
      <c r="AO26" s="49">
        <v>44134</v>
      </c>
      <c r="AP26" s="23" t="s">
        <v>956</v>
      </c>
    </row>
    <row r="27" spans="1:42" ht="24.75" customHeight="1" x14ac:dyDescent="0.15">
      <c r="A27" s="57">
        <v>24</v>
      </c>
      <c r="B27" s="21" t="s">
        <v>950</v>
      </c>
      <c r="C27" s="22" t="s">
        <v>928</v>
      </c>
      <c r="D27" s="22" t="s">
        <v>760</v>
      </c>
      <c r="E27" s="21"/>
      <c r="F27" s="21"/>
      <c r="G27" s="23" t="s">
        <v>951</v>
      </c>
      <c r="H27" s="21" t="s">
        <v>952</v>
      </c>
      <c r="I27" s="21" t="s">
        <v>954</v>
      </c>
      <c r="J27" s="23" t="s">
        <v>953</v>
      </c>
      <c r="K27" s="23"/>
      <c r="L27" s="23"/>
      <c r="M27" s="23" t="s">
        <v>955</v>
      </c>
      <c r="N27" s="23"/>
      <c r="O27" s="23" t="s">
        <v>934</v>
      </c>
      <c r="P27" s="21" t="s">
        <v>936</v>
      </c>
      <c r="Q27" s="23" t="s">
        <v>935</v>
      </c>
      <c r="R27" s="23" t="s">
        <v>937</v>
      </c>
      <c r="S27" s="21"/>
      <c r="T27" s="21"/>
      <c r="U27" s="23" t="s">
        <v>934</v>
      </c>
      <c r="V27" s="21" t="s">
        <v>773</v>
      </c>
      <c r="W27" s="23" t="s">
        <v>935</v>
      </c>
      <c r="X27" s="23" t="s">
        <v>937</v>
      </c>
      <c r="Y27" s="21"/>
      <c r="Z27" s="23"/>
      <c r="AA27" s="21">
        <v>5</v>
      </c>
      <c r="AB27" s="21" t="s">
        <v>193</v>
      </c>
      <c r="AC27" s="29" t="s">
        <v>192</v>
      </c>
      <c r="AD27" s="36">
        <v>1</v>
      </c>
      <c r="AE27" s="59"/>
      <c r="AF27" s="59" t="str">
        <f t="shared" si="0"/>
        <v/>
      </c>
      <c r="AG27" s="25">
        <v>44094</v>
      </c>
      <c r="AH27" s="37">
        <v>44104</v>
      </c>
      <c r="AI27" s="26" t="str">
        <f t="shared" si="1"/>
        <v>～</v>
      </c>
      <c r="AJ27" s="38">
        <f t="shared" si="2"/>
        <v>45929</v>
      </c>
      <c r="AK27" s="21" t="s">
        <v>941</v>
      </c>
      <c r="AL27" s="21" t="s">
        <v>962</v>
      </c>
      <c r="AM27" s="60">
        <v>44104</v>
      </c>
      <c r="AN27" s="23"/>
      <c r="AO27" s="49">
        <v>44134</v>
      </c>
      <c r="AP27" s="23" t="s">
        <v>956</v>
      </c>
    </row>
    <row r="28" spans="1:42" ht="24.75" customHeight="1" x14ac:dyDescent="0.15">
      <c r="A28" s="57">
        <v>25</v>
      </c>
      <c r="B28" s="21" t="s">
        <v>950</v>
      </c>
      <c r="C28" s="22" t="s">
        <v>928</v>
      </c>
      <c r="D28" s="22" t="s">
        <v>760</v>
      </c>
      <c r="E28" s="21"/>
      <c r="F28" s="21"/>
      <c r="G28" s="23" t="s">
        <v>951</v>
      </c>
      <c r="H28" s="21" t="s">
        <v>952</v>
      </c>
      <c r="I28" s="21" t="s">
        <v>954</v>
      </c>
      <c r="J28" s="23" t="s">
        <v>953</v>
      </c>
      <c r="K28" s="23"/>
      <c r="L28" s="23"/>
      <c r="M28" s="23" t="s">
        <v>955</v>
      </c>
      <c r="N28" s="23"/>
      <c r="O28" s="23" t="s">
        <v>934</v>
      </c>
      <c r="P28" s="21" t="s">
        <v>936</v>
      </c>
      <c r="Q28" s="23" t="s">
        <v>935</v>
      </c>
      <c r="R28" s="23" t="s">
        <v>937</v>
      </c>
      <c r="S28" s="21"/>
      <c r="T28" s="21"/>
      <c r="U28" s="23" t="s">
        <v>934</v>
      </c>
      <c r="V28" s="21" t="s">
        <v>773</v>
      </c>
      <c r="W28" s="23" t="s">
        <v>935</v>
      </c>
      <c r="X28" s="23" t="s">
        <v>937</v>
      </c>
      <c r="Y28" s="21"/>
      <c r="Z28" s="23"/>
      <c r="AA28" s="21">
        <v>5</v>
      </c>
      <c r="AB28" s="21" t="s">
        <v>193</v>
      </c>
      <c r="AC28" s="29" t="s">
        <v>192</v>
      </c>
      <c r="AD28" s="36">
        <v>1</v>
      </c>
      <c r="AE28" s="59"/>
      <c r="AF28" s="59" t="str">
        <f t="shared" si="0"/>
        <v/>
      </c>
      <c r="AG28" s="25">
        <v>44094</v>
      </c>
      <c r="AH28" s="37">
        <v>44104</v>
      </c>
      <c r="AI28" s="26" t="str">
        <f t="shared" si="1"/>
        <v>～</v>
      </c>
      <c r="AJ28" s="38">
        <f t="shared" si="2"/>
        <v>45929</v>
      </c>
      <c r="AK28" s="21" t="s">
        <v>941</v>
      </c>
      <c r="AL28" s="21" t="s">
        <v>963</v>
      </c>
      <c r="AM28" s="60">
        <v>44104</v>
      </c>
      <c r="AN28" s="23"/>
      <c r="AO28" s="49">
        <v>44134</v>
      </c>
      <c r="AP28" s="23" t="s">
        <v>956</v>
      </c>
    </row>
    <row r="29" spans="1:42" ht="24.75" customHeight="1" x14ac:dyDescent="0.15">
      <c r="A29" s="57">
        <v>26</v>
      </c>
      <c r="B29" s="21" t="s">
        <v>950</v>
      </c>
      <c r="C29" s="22" t="s">
        <v>928</v>
      </c>
      <c r="D29" s="22" t="s">
        <v>760</v>
      </c>
      <c r="E29" s="21"/>
      <c r="F29" s="21"/>
      <c r="G29" s="23" t="s">
        <v>951</v>
      </c>
      <c r="H29" s="21" t="s">
        <v>952</v>
      </c>
      <c r="I29" s="21" t="s">
        <v>954</v>
      </c>
      <c r="J29" s="23" t="s">
        <v>953</v>
      </c>
      <c r="K29" s="23"/>
      <c r="L29" s="23"/>
      <c r="M29" s="23" t="s">
        <v>955</v>
      </c>
      <c r="N29" s="23"/>
      <c r="O29" s="23" t="s">
        <v>934</v>
      </c>
      <c r="P29" s="21" t="s">
        <v>936</v>
      </c>
      <c r="Q29" s="23" t="s">
        <v>935</v>
      </c>
      <c r="R29" s="23" t="s">
        <v>937</v>
      </c>
      <c r="S29" s="21"/>
      <c r="T29" s="21"/>
      <c r="U29" s="23" t="s">
        <v>934</v>
      </c>
      <c r="V29" s="21" t="s">
        <v>773</v>
      </c>
      <c r="W29" s="23" t="s">
        <v>935</v>
      </c>
      <c r="X29" s="23" t="s">
        <v>937</v>
      </c>
      <c r="Y29" s="21"/>
      <c r="Z29" s="23"/>
      <c r="AA29" s="21">
        <v>5</v>
      </c>
      <c r="AB29" s="21" t="s">
        <v>193</v>
      </c>
      <c r="AC29" s="29" t="s">
        <v>192</v>
      </c>
      <c r="AD29" s="36">
        <v>1</v>
      </c>
      <c r="AE29" s="59"/>
      <c r="AF29" s="59" t="str">
        <f t="shared" si="0"/>
        <v/>
      </c>
      <c r="AG29" s="25">
        <v>44094</v>
      </c>
      <c r="AH29" s="37">
        <v>44104</v>
      </c>
      <c r="AI29" s="26" t="str">
        <f t="shared" si="1"/>
        <v>～</v>
      </c>
      <c r="AJ29" s="38">
        <f t="shared" si="2"/>
        <v>45929</v>
      </c>
      <c r="AK29" s="21" t="s">
        <v>941</v>
      </c>
      <c r="AL29" s="21" t="s">
        <v>964</v>
      </c>
      <c r="AM29" s="60">
        <v>44104</v>
      </c>
      <c r="AN29" s="23"/>
      <c r="AO29" s="49">
        <v>44134</v>
      </c>
      <c r="AP29" s="23" t="s">
        <v>956</v>
      </c>
    </row>
    <row r="30" spans="1:42" ht="24.75" customHeight="1" x14ac:dyDescent="0.15">
      <c r="A30" s="57">
        <v>27</v>
      </c>
      <c r="B30" s="21" t="s">
        <v>965</v>
      </c>
      <c r="C30" s="22" t="s">
        <v>928</v>
      </c>
      <c r="D30" s="22" t="s">
        <v>760</v>
      </c>
      <c r="E30" s="21"/>
      <c r="F30" s="21"/>
      <c r="G30" s="23" t="s">
        <v>966</v>
      </c>
      <c r="H30" s="21" t="s">
        <v>967</v>
      </c>
      <c r="I30" s="21" t="s">
        <v>969</v>
      </c>
      <c r="J30" s="23" t="s">
        <v>968</v>
      </c>
      <c r="K30" s="23"/>
      <c r="L30" s="23"/>
      <c r="M30" s="23" t="s">
        <v>970</v>
      </c>
      <c r="N30" s="23"/>
      <c r="O30" s="23" t="s">
        <v>187</v>
      </c>
      <c r="P30" s="21" t="s">
        <v>936</v>
      </c>
      <c r="Q30" s="23" t="s">
        <v>776</v>
      </c>
      <c r="R30" s="23" t="s">
        <v>937</v>
      </c>
      <c r="S30" s="21"/>
      <c r="T30" s="21"/>
      <c r="U30" s="23" t="s">
        <v>187</v>
      </c>
      <c r="V30" s="21" t="s">
        <v>773</v>
      </c>
      <c r="W30" s="23" t="s">
        <v>776</v>
      </c>
      <c r="X30" s="23" t="s">
        <v>937</v>
      </c>
      <c r="Y30" s="21"/>
      <c r="Z30" s="23"/>
      <c r="AA30" s="21">
        <v>5</v>
      </c>
      <c r="AB30" s="21" t="s">
        <v>193</v>
      </c>
      <c r="AC30" s="29" t="s">
        <v>192</v>
      </c>
      <c r="AD30" s="36">
        <v>1</v>
      </c>
      <c r="AE30" s="36">
        <v>76500</v>
      </c>
      <c r="AF30" s="36">
        <f t="shared" si="0"/>
        <v>76500</v>
      </c>
      <c r="AG30" s="25">
        <v>44094</v>
      </c>
      <c r="AH30" s="37">
        <v>44104</v>
      </c>
      <c r="AI30" s="26" t="str">
        <f t="shared" si="1"/>
        <v>～</v>
      </c>
      <c r="AJ30" s="38">
        <f t="shared" si="2"/>
        <v>45929</v>
      </c>
      <c r="AK30" s="21" t="s">
        <v>957</v>
      </c>
      <c r="AL30" s="21" t="s">
        <v>972</v>
      </c>
      <c r="AM30" s="60">
        <v>44104</v>
      </c>
      <c r="AN30" s="23"/>
      <c r="AO30" s="49">
        <v>44134</v>
      </c>
      <c r="AP30" s="23" t="s">
        <v>971</v>
      </c>
    </row>
    <row r="31" spans="1:42" ht="24.75" customHeight="1" x14ac:dyDescent="0.15">
      <c r="A31" s="57">
        <v>28</v>
      </c>
      <c r="B31" s="21" t="s">
        <v>965</v>
      </c>
      <c r="C31" s="22" t="s">
        <v>928</v>
      </c>
      <c r="D31" s="22" t="s">
        <v>760</v>
      </c>
      <c r="E31" s="21"/>
      <c r="F31" s="21"/>
      <c r="G31" s="23" t="s">
        <v>966</v>
      </c>
      <c r="H31" s="21" t="s">
        <v>967</v>
      </c>
      <c r="I31" s="21" t="s">
        <v>969</v>
      </c>
      <c r="J31" s="23" t="s">
        <v>968</v>
      </c>
      <c r="K31" s="23"/>
      <c r="L31" s="23"/>
      <c r="M31" s="23" t="s">
        <v>970</v>
      </c>
      <c r="N31" s="23"/>
      <c r="O31" s="23" t="s">
        <v>187</v>
      </c>
      <c r="P31" s="21" t="s">
        <v>936</v>
      </c>
      <c r="Q31" s="23" t="s">
        <v>776</v>
      </c>
      <c r="R31" s="23" t="s">
        <v>937</v>
      </c>
      <c r="S31" s="21"/>
      <c r="T31" s="21"/>
      <c r="U31" s="23" t="s">
        <v>187</v>
      </c>
      <c r="V31" s="21" t="s">
        <v>773</v>
      </c>
      <c r="W31" s="23" t="s">
        <v>776</v>
      </c>
      <c r="X31" s="23" t="s">
        <v>937</v>
      </c>
      <c r="Y31" s="21"/>
      <c r="Z31" s="23"/>
      <c r="AA31" s="21">
        <v>5</v>
      </c>
      <c r="AB31" s="21" t="s">
        <v>193</v>
      </c>
      <c r="AC31" s="29" t="s">
        <v>192</v>
      </c>
      <c r="AD31" s="36">
        <v>1</v>
      </c>
      <c r="AE31" s="59"/>
      <c r="AF31" s="59" t="str">
        <f t="shared" si="0"/>
        <v/>
      </c>
      <c r="AG31" s="25">
        <v>44094</v>
      </c>
      <c r="AH31" s="37">
        <v>44104</v>
      </c>
      <c r="AI31" s="26" t="str">
        <f t="shared" si="1"/>
        <v>～</v>
      </c>
      <c r="AJ31" s="38">
        <f t="shared" si="2"/>
        <v>45929</v>
      </c>
      <c r="AK31" s="21" t="s">
        <v>959</v>
      </c>
      <c r="AL31" s="21" t="s">
        <v>973</v>
      </c>
      <c r="AM31" s="60">
        <v>44104</v>
      </c>
      <c r="AN31" s="23"/>
      <c r="AO31" s="49">
        <v>44134</v>
      </c>
      <c r="AP31" s="23" t="s">
        <v>971</v>
      </c>
    </row>
    <row r="32" spans="1:42" ht="24.75" customHeight="1" x14ac:dyDescent="0.15">
      <c r="A32" s="57">
        <v>29</v>
      </c>
      <c r="B32" s="21" t="s">
        <v>965</v>
      </c>
      <c r="C32" s="22" t="s">
        <v>928</v>
      </c>
      <c r="D32" s="22" t="s">
        <v>760</v>
      </c>
      <c r="E32" s="21"/>
      <c r="F32" s="21"/>
      <c r="G32" s="23" t="s">
        <v>966</v>
      </c>
      <c r="H32" s="21" t="s">
        <v>967</v>
      </c>
      <c r="I32" s="21" t="s">
        <v>969</v>
      </c>
      <c r="J32" s="23" t="s">
        <v>968</v>
      </c>
      <c r="K32" s="23"/>
      <c r="L32" s="23"/>
      <c r="M32" s="23" t="s">
        <v>970</v>
      </c>
      <c r="N32" s="23"/>
      <c r="O32" s="23" t="s">
        <v>187</v>
      </c>
      <c r="P32" s="21" t="s">
        <v>936</v>
      </c>
      <c r="Q32" s="23" t="s">
        <v>776</v>
      </c>
      <c r="R32" s="23" t="s">
        <v>937</v>
      </c>
      <c r="S32" s="21"/>
      <c r="T32" s="21"/>
      <c r="U32" s="23" t="s">
        <v>187</v>
      </c>
      <c r="V32" s="21" t="s">
        <v>773</v>
      </c>
      <c r="W32" s="23" t="s">
        <v>776</v>
      </c>
      <c r="X32" s="23" t="s">
        <v>937</v>
      </c>
      <c r="Y32" s="21"/>
      <c r="Z32" s="23"/>
      <c r="AA32" s="21">
        <v>5</v>
      </c>
      <c r="AB32" s="21" t="s">
        <v>193</v>
      </c>
      <c r="AC32" s="29" t="s">
        <v>192</v>
      </c>
      <c r="AD32" s="36">
        <v>1</v>
      </c>
      <c r="AE32" s="59"/>
      <c r="AF32" s="59" t="str">
        <f t="shared" si="0"/>
        <v/>
      </c>
      <c r="AG32" s="25">
        <v>44094</v>
      </c>
      <c r="AH32" s="37">
        <v>44104</v>
      </c>
      <c r="AI32" s="26" t="str">
        <f t="shared" si="1"/>
        <v>～</v>
      </c>
      <c r="AJ32" s="38">
        <f t="shared" si="2"/>
        <v>45929</v>
      </c>
      <c r="AK32" s="21" t="s">
        <v>941</v>
      </c>
      <c r="AL32" s="21" t="s">
        <v>974</v>
      </c>
      <c r="AM32" s="60">
        <v>44104</v>
      </c>
      <c r="AN32" s="23"/>
      <c r="AO32" s="49">
        <v>44134</v>
      </c>
      <c r="AP32" s="23" t="s">
        <v>971</v>
      </c>
    </row>
    <row r="33" spans="1:42" ht="24.75" customHeight="1" x14ac:dyDescent="0.15">
      <c r="A33" s="57">
        <v>30</v>
      </c>
      <c r="B33" s="21" t="s">
        <v>965</v>
      </c>
      <c r="C33" s="22" t="s">
        <v>928</v>
      </c>
      <c r="D33" s="22" t="s">
        <v>760</v>
      </c>
      <c r="E33" s="21"/>
      <c r="F33" s="21"/>
      <c r="G33" s="23" t="s">
        <v>966</v>
      </c>
      <c r="H33" s="21" t="s">
        <v>967</v>
      </c>
      <c r="I33" s="21" t="s">
        <v>969</v>
      </c>
      <c r="J33" s="23" t="s">
        <v>968</v>
      </c>
      <c r="K33" s="23"/>
      <c r="L33" s="23"/>
      <c r="M33" s="23" t="s">
        <v>970</v>
      </c>
      <c r="N33" s="23"/>
      <c r="O33" s="23" t="s">
        <v>187</v>
      </c>
      <c r="P33" s="21" t="s">
        <v>936</v>
      </c>
      <c r="Q33" s="23" t="s">
        <v>776</v>
      </c>
      <c r="R33" s="23" t="s">
        <v>937</v>
      </c>
      <c r="S33" s="21"/>
      <c r="T33" s="21"/>
      <c r="U33" s="23" t="s">
        <v>187</v>
      </c>
      <c r="V33" s="21" t="s">
        <v>773</v>
      </c>
      <c r="W33" s="23" t="s">
        <v>776</v>
      </c>
      <c r="X33" s="23" t="s">
        <v>937</v>
      </c>
      <c r="Y33" s="21"/>
      <c r="Z33" s="23"/>
      <c r="AA33" s="21">
        <v>5</v>
      </c>
      <c r="AB33" s="21" t="s">
        <v>193</v>
      </c>
      <c r="AC33" s="29" t="s">
        <v>192</v>
      </c>
      <c r="AD33" s="36">
        <v>1</v>
      </c>
      <c r="AE33" s="59"/>
      <c r="AF33" s="59" t="str">
        <f t="shared" si="0"/>
        <v/>
      </c>
      <c r="AG33" s="25">
        <v>44094</v>
      </c>
      <c r="AH33" s="37">
        <v>44104</v>
      </c>
      <c r="AI33" s="26" t="str">
        <f t="shared" si="1"/>
        <v>～</v>
      </c>
      <c r="AJ33" s="38">
        <f t="shared" si="2"/>
        <v>45929</v>
      </c>
      <c r="AK33" s="21" t="s">
        <v>941</v>
      </c>
      <c r="AL33" s="21" t="s">
        <v>975</v>
      </c>
      <c r="AM33" s="60">
        <v>44104</v>
      </c>
      <c r="AN33" s="23"/>
      <c r="AO33" s="49">
        <v>44134</v>
      </c>
      <c r="AP33" s="23" t="s">
        <v>971</v>
      </c>
    </row>
    <row r="34" spans="1:42" ht="24.75" customHeight="1" x14ac:dyDescent="0.15">
      <c r="A34" s="57">
        <v>31</v>
      </c>
      <c r="B34" s="21" t="s">
        <v>965</v>
      </c>
      <c r="C34" s="22" t="s">
        <v>928</v>
      </c>
      <c r="D34" s="22" t="s">
        <v>760</v>
      </c>
      <c r="E34" s="21"/>
      <c r="F34" s="21"/>
      <c r="G34" s="23" t="s">
        <v>966</v>
      </c>
      <c r="H34" s="21" t="s">
        <v>967</v>
      </c>
      <c r="I34" s="21" t="s">
        <v>969</v>
      </c>
      <c r="J34" s="23" t="s">
        <v>968</v>
      </c>
      <c r="K34" s="23"/>
      <c r="L34" s="23"/>
      <c r="M34" s="23" t="s">
        <v>970</v>
      </c>
      <c r="N34" s="23"/>
      <c r="O34" s="23" t="s">
        <v>187</v>
      </c>
      <c r="P34" s="21" t="s">
        <v>936</v>
      </c>
      <c r="Q34" s="23" t="s">
        <v>776</v>
      </c>
      <c r="R34" s="23" t="s">
        <v>937</v>
      </c>
      <c r="S34" s="21"/>
      <c r="T34" s="21"/>
      <c r="U34" s="23" t="s">
        <v>187</v>
      </c>
      <c r="V34" s="21" t="s">
        <v>773</v>
      </c>
      <c r="W34" s="23" t="s">
        <v>776</v>
      </c>
      <c r="X34" s="23" t="s">
        <v>937</v>
      </c>
      <c r="Y34" s="21"/>
      <c r="Z34" s="23"/>
      <c r="AA34" s="21">
        <v>5</v>
      </c>
      <c r="AB34" s="21" t="s">
        <v>193</v>
      </c>
      <c r="AC34" s="29" t="s">
        <v>192</v>
      </c>
      <c r="AD34" s="36">
        <v>1</v>
      </c>
      <c r="AE34" s="59"/>
      <c r="AF34" s="59" t="str">
        <f t="shared" si="0"/>
        <v/>
      </c>
      <c r="AG34" s="25">
        <v>44094</v>
      </c>
      <c r="AH34" s="37">
        <v>44104</v>
      </c>
      <c r="AI34" s="26" t="str">
        <f t="shared" si="1"/>
        <v>～</v>
      </c>
      <c r="AJ34" s="38">
        <f t="shared" si="2"/>
        <v>45929</v>
      </c>
      <c r="AK34" s="21" t="s">
        <v>941</v>
      </c>
      <c r="AL34" s="21" t="s">
        <v>976</v>
      </c>
      <c r="AM34" s="60">
        <v>44104</v>
      </c>
      <c r="AN34" s="23"/>
      <c r="AO34" s="49">
        <v>44134</v>
      </c>
      <c r="AP34" s="23" t="s">
        <v>971</v>
      </c>
    </row>
    <row r="35" spans="1:42" ht="24.75" customHeight="1" x14ac:dyDescent="0.15">
      <c r="A35" s="57">
        <v>32</v>
      </c>
      <c r="B35" s="21" t="s">
        <v>965</v>
      </c>
      <c r="C35" s="22" t="s">
        <v>928</v>
      </c>
      <c r="D35" s="22" t="s">
        <v>760</v>
      </c>
      <c r="E35" s="21"/>
      <c r="F35" s="21"/>
      <c r="G35" s="23" t="s">
        <v>966</v>
      </c>
      <c r="H35" s="21" t="s">
        <v>967</v>
      </c>
      <c r="I35" s="21" t="s">
        <v>969</v>
      </c>
      <c r="J35" s="23" t="s">
        <v>968</v>
      </c>
      <c r="K35" s="23"/>
      <c r="L35" s="23"/>
      <c r="M35" s="23" t="s">
        <v>970</v>
      </c>
      <c r="N35" s="23"/>
      <c r="O35" s="23" t="s">
        <v>187</v>
      </c>
      <c r="P35" s="21" t="s">
        <v>936</v>
      </c>
      <c r="Q35" s="23" t="s">
        <v>776</v>
      </c>
      <c r="R35" s="23" t="s">
        <v>937</v>
      </c>
      <c r="S35" s="21"/>
      <c r="T35" s="21"/>
      <c r="U35" s="23" t="s">
        <v>187</v>
      </c>
      <c r="V35" s="21" t="s">
        <v>773</v>
      </c>
      <c r="W35" s="23" t="s">
        <v>776</v>
      </c>
      <c r="X35" s="23" t="s">
        <v>937</v>
      </c>
      <c r="Y35" s="21"/>
      <c r="Z35" s="23"/>
      <c r="AA35" s="21">
        <v>5</v>
      </c>
      <c r="AB35" s="21" t="s">
        <v>193</v>
      </c>
      <c r="AC35" s="29" t="s">
        <v>192</v>
      </c>
      <c r="AD35" s="36">
        <v>1</v>
      </c>
      <c r="AE35" s="59"/>
      <c r="AF35" s="59" t="str">
        <f t="shared" si="0"/>
        <v/>
      </c>
      <c r="AG35" s="25">
        <v>44094</v>
      </c>
      <c r="AH35" s="37">
        <v>44104</v>
      </c>
      <c r="AI35" s="26" t="str">
        <f t="shared" si="1"/>
        <v>～</v>
      </c>
      <c r="AJ35" s="38">
        <f t="shared" si="2"/>
        <v>45929</v>
      </c>
      <c r="AK35" s="21" t="s">
        <v>941</v>
      </c>
      <c r="AL35" s="21" t="s">
        <v>977</v>
      </c>
      <c r="AM35" s="60">
        <v>44104</v>
      </c>
      <c r="AN35" s="23"/>
      <c r="AO35" s="49">
        <v>44134</v>
      </c>
      <c r="AP35" s="23" t="s">
        <v>971</v>
      </c>
    </row>
    <row r="36" spans="1:42" ht="24.75" customHeight="1" x14ac:dyDescent="0.15">
      <c r="A36" s="57">
        <v>33</v>
      </c>
      <c r="B36" s="21" t="s">
        <v>1043</v>
      </c>
      <c r="C36" s="22" t="s">
        <v>1044</v>
      </c>
      <c r="D36" s="22" t="s">
        <v>1045</v>
      </c>
      <c r="E36" s="21"/>
      <c r="F36" s="21"/>
      <c r="G36" s="23" t="s">
        <v>1046</v>
      </c>
      <c r="H36" s="21" t="s">
        <v>1047</v>
      </c>
      <c r="I36" s="21" t="s">
        <v>1049</v>
      </c>
      <c r="J36" s="23" t="s">
        <v>1048</v>
      </c>
      <c r="K36" s="23" t="s">
        <v>1050</v>
      </c>
      <c r="L36" s="23"/>
      <c r="M36" s="23" t="s">
        <v>1051</v>
      </c>
      <c r="N36" s="23"/>
      <c r="O36" s="23" t="s">
        <v>1052</v>
      </c>
      <c r="P36" s="21" t="s">
        <v>1053</v>
      </c>
      <c r="Q36" s="23" t="s">
        <v>1054</v>
      </c>
      <c r="R36" s="23" t="s">
        <v>1055</v>
      </c>
      <c r="S36" s="21" t="s">
        <v>1056</v>
      </c>
      <c r="T36" s="21"/>
      <c r="U36" s="23" t="s">
        <v>1052</v>
      </c>
      <c r="V36" s="21" t="s">
        <v>1053</v>
      </c>
      <c r="W36" s="23" t="s">
        <v>1054</v>
      </c>
      <c r="X36" s="23" t="s">
        <v>1055</v>
      </c>
      <c r="Y36" s="21" t="s">
        <v>1056</v>
      </c>
      <c r="Z36" s="23"/>
      <c r="AA36" s="21">
        <v>5</v>
      </c>
      <c r="AB36" s="21" t="s">
        <v>193</v>
      </c>
      <c r="AC36" s="29" t="s">
        <v>192</v>
      </c>
      <c r="AD36" s="36">
        <v>1</v>
      </c>
      <c r="AE36" s="36">
        <v>76500</v>
      </c>
      <c r="AF36" s="36">
        <f t="shared" si="0"/>
        <v>76500</v>
      </c>
      <c r="AG36" s="25">
        <v>44124</v>
      </c>
      <c r="AH36" s="37">
        <v>44134</v>
      </c>
      <c r="AI36" s="26" t="str">
        <f t="shared" ref="AI36:AI99" si="3">IF(ISBLANK($AG36),"","～")</f>
        <v>～</v>
      </c>
      <c r="AJ36" s="38">
        <f t="shared" si="2"/>
        <v>45959</v>
      </c>
      <c r="AK36" s="21" t="s">
        <v>194</v>
      </c>
      <c r="AL36" s="21" t="s">
        <v>1060</v>
      </c>
      <c r="AM36" s="60">
        <v>44134</v>
      </c>
      <c r="AN36" s="23"/>
      <c r="AO36" s="49">
        <v>44134</v>
      </c>
      <c r="AP36" s="23" t="s">
        <v>1058</v>
      </c>
    </row>
    <row r="37" spans="1:42" ht="24.75" customHeight="1" x14ac:dyDescent="0.15">
      <c r="A37" s="57">
        <v>34</v>
      </c>
      <c r="B37" s="21" t="s">
        <v>1043</v>
      </c>
      <c r="C37" s="22" t="s">
        <v>1044</v>
      </c>
      <c r="D37" s="22" t="s">
        <v>1045</v>
      </c>
      <c r="E37" s="21"/>
      <c r="F37" s="21"/>
      <c r="G37" s="23" t="s">
        <v>1046</v>
      </c>
      <c r="H37" s="21" t="s">
        <v>1047</v>
      </c>
      <c r="I37" s="21" t="s">
        <v>1049</v>
      </c>
      <c r="J37" s="23" t="s">
        <v>1048</v>
      </c>
      <c r="K37" s="23" t="s">
        <v>1050</v>
      </c>
      <c r="L37" s="23"/>
      <c r="M37" s="23" t="s">
        <v>1051</v>
      </c>
      <c r="N37" s="23"/>
      <c r="O37" s="23" t="s">
        <v>1052</v>
      </c>
      <c r="P37" s="21" t="s">
        <v>1053</v>
      </c>
      <c r="Q37" s="23" t="s">
        <v>1054</v>
      </c>
      <c r="R37" s="23" t="s">
        <v>1055</v>
      </c>
      <c r="S37" s="21" t="s">
        <v>1056</v>
      </c>
      <c r="T37" s="21"/>
      <c r="U37" s="23" t="s">
        <v>1052</v>
      </c>
      <c r="V37" s="21" t="s">
        <v>1053</v>
      </c>
      <c r="W37" s="23" t="s">
        <v>1054</v>
      </c>
      <c r="X37" s="23" t="s">
        <v>1055</v>
      </c>
      <c r="Y37" s="21" t="s">
        <v>1056</v>
      </c>
      <c r="Z37" s="23"/>
      <c r="AA37" s="21">
        <v>5</v>
      </c>
      <c r="AB37" s="21" t="s">
        <v>193</v>
      </c>
      <c r="AC37" s="29" t="s">
        <v>192</v>
      </c>
      <c r="AD37" s="36">
        <v>1</v>
      </c>
      <c r="AE37" s="59"/>
      <c r="AF37" s="59" t="str">
        <f t="shared" si="0"/>
        <v/>
      </c>
      <c r="AG37" s="25">
        <v>44124</v>
      </c>
      <c r="AH37" s="37">
        <v>44134</v>
      </c>
      <c r="AI37" s="26" t="str">
        <f t="shared" si="3"/>
        <v>～</v>
      </c>
      <c r="AJ37" s="38">
        <f t="shared" si="2"/>
        <v>45959</v>
      </c>
      <c r="AK37" s="21" t="s">
        <v>194</v>
      </c>
      <c r="AL37" s="21" t="s">
        <v>1061</v>
      </c>
      <c r="AM37" s="60">
        <v>44134</v>
      </c>
      <c r="AN37" s="23"/>
      <c r="AO37" s="49">
        <v>44134</v>
      </c>
      <c r="AP37" s="23" t="s">
        <v>1058</v>
      </c>
    </row>
    <row r="38" spans="1:42" ht="24.75" customHeight="1" x14ac:dyDescent="0.15">
      <c r="A38" s="57">
        <v>35</v>
      </c>
      <c r="B38" s="21" t="s">
        <v>1043</v>
      </c>
      <c r="C38" s="22" t="s">
        <v>1044</v>
      </c>
      <c r="D38" s="22" t="s">
        <v>1045</v>
      </c>
      <c r="E38" s="21"/>
      <c r="F38" s="21"/>
      <c r="G38" s="23" t="s">
        <v>1046</v>
      </c>
      <c r="H38" s="21" t="s">
        <v>1047</v>
      </c>
      <c r="I38" s="21" t="s">
        <v>1049</v>
      </c>
      <c r="J38" s="23" t="s">
        <v>1048</v>
      </c>
      <c r="K38" s="23" t="s">
        <v>1050</v>
      </c>
      <c r="L38" s="23"/>
      <c r="M38" s="23" t="s">
        <v>1051</v>
      </c>
      <c r="N38" s="23"/>
      <c r="O38" s="23" t="s">
        <v>1052</v>
      </c>
      <c r="P38" s="21" t="s">
        <v>1053</v>
      </c>
      <c r="Q38" s="23" t="s">
        <v>1054</v>
      </c>
      <c r="R38" s="23" t="s">
        <v>1055</v>
      </c>
      <c r="S38" s="21" t="s">
        <v>1056</v>
      </c>
      <c r="T38" s="21"/>
      <c r="U38" s="23" t="s">
        <v>1052</v>
      </c>
      <c r="V38" s="21" t="s">
        <v>1053</v>
      </c>
      <c r="W38" s="23" t="s">
        <v>1054</v>
      </c>
      <c r="X38" s="23" t="s">
        <v>1055</v>
      </c>
      <c r="Y38" s="21" t="s">
        <v>1056</v>
      </c>
      <c r="Z38" s="23"/>
      <c r="AA38" s="21">
        <v>5</v>
      </c>
      <c r="AB38" s="21" t="s">
        <v>193</v>
      </c>
      <c r="AC38" s="29" t="s">
        <v>192</v>
      </c>
      <c r="AD38" s="36">
        <v>1</v>
      </c>
      <c r="AE38" s="59"/>
      <c r="AF38" s="59" t="str">
        <f t="shared" si="0"/>
        <v/>
      </c>
      <c r="AG38" s="25">
        <v>44124</v>
      </c>
      <c r="AH38" s="37">
        <v>44134</v>
      </c>
      <c r="AI38" s="26" t="str">
        <f t="shared" si="3"/>
        <v>～</v>
      </c>
      <c r="AJ38" s="38">
        <f t="shared" si="2"/>
        <v>45959</v>
      </c>
      <c r="AK38" s="21" t="s">
        <v>1059</v>
      </c>
      <c r="AL38" s="21" t="s">
        <v>1062</v>
      </c>
      <c r="AM38" s="60">
        <v>44134</v>
      </c>
      <c r="AN38" s="23"/>
      <c r="AO38" s="49">
        <v>44134</v>
      </c>
      <c r="AP38" s="23" t="s">
        <v>1058</v>
      </c>
    </row>
    <row r="39" spans="1:42" ht="24.75" customHeight="1" x14ac:dyDescent="0.15">
      <c r="A39" s="57">
        <v>36</v>
      </c>
      <c r="B39" s="21" t="s">
        <v>1043</v>
      </c>
      <c r="C39" s="22" t="s">
        <v>1044</v>
      </c>
      <c r="D39" s="22" t="s">
        <v>1045</v>
      </c>
      <c r="E39" s="21"/>
      <c r="F39" s="21"/>
      <c r="G39" s="23" t="s">
        <v>1046</v>
      </c>
      <c r="H39" s="21" t="s">
        <v>1047</v>
      </c>
      <c r="I39" s="21" t="s">
        <v>1049</v>
      </c>
      <c r="J39" s="23" t="s">
        <v>1048</v>
      </c>
      <c r="K39" s="23" t="s">
        <v>1050</v>
      </c>
      <c r="L39" s="23"/>
      <c r="M39" s="23" t="s">
        <v>1051</v>
      </c>
      <c r="N39" s="23"/>
      <c r="O39" s="23" t="s">
        <v>1052</v>
      </c>
      <c r="P39" s="21" t="s">
        <v>1053</v>
      </c>
      <c r="Q39" s="23" t="s">
        <v>1054</v>
      </c>
      <c r="R39" s="23" t="s">
        <v>1055</v>
      </c>
      <c r="S39" s="21" t="s">
        <v>1056</v>
      </c>
      <c r="T39" s="21"/>
      <c r="U39" s="23" t="s">
        <v>1052</v>
      </c>
      <c r="V39" s="21" t="s">
        <v>1053</v>
      </c>
      <c r="W39" s="23" t="s">
        <v>1054</v>
      </c>
      <c r="X39" s="23" t="s">
        <v>1055</v>
      </c>
      <c r="Y39" s="21" t="s">
        <v>1056</v>
      </c>
      <c r="Z39" s="23"/>
      <c r="AA39" s="21">
        <v>5</v>
      </c>
      <c r="AB39" s="21" t="s">
        <v>193</v>
      </c>
      <c r="AC39" s="29" t="s">
        <v>192</v>
      </c>
      <c r="AD39" s="36">
        <v>1</v>
      </c>
      <c r="AE39" s="59"/>
      <c r="AF39" s="59" t="str">
        <f t="shared" si="0"/>
        <v/>
      </c>
      <c r="AG39" s="25">
        <v>44124</v>
      </c>
      <c r="AH39" s="37">
        <v>44134</v>
      </c>
      <c r="AI39" s="26" t="str">
        <f t="shared" si="3"/>
        <v>～</v>
      </c>
      <c r="AJ39" s="38">
        <f t="shared" si="2"/>
        <v>45959</v>
      </c>
      <c r="AK39" s="21" t="s">
        <v>959</v>
      </c>
      <c r="AL39" s="21" t="s">
        <v>1063</v>
      </c>
      <c r="AM39" s="60">
        <v>44134</v>
      </c>
      <c r="AN39" s="23"/>
      <c r="AO39" s="49">
        <v>44134</v>
      </c>
      <c r="AP39" s="23" t="s">
        <v>1058</v>
      </c>
    </row>
    <row r="40" spans="1:42" ht="24.75" customHeight="1" x14ac:dyDescent="0.15">
      <c r="A40" s="57">
        <v>37</v>
      </c>
      <c r="B40" s="21" t="s">
        <v>1043</v>
      </c>
      <c r="C40" s="22" t="s">
        <v>1044</v>
      </c>
      <c r="D40" s="22" t="s">
        <v>1045</v>
      </c>
      <c r="E40" s="21"/>
      <c r="F40" s="21"/>
      <c r="G40" s="23" t="s">
        <v>1046</v>
      </c>
      <c r="H40" s="21" t="s">
        <v>1047</v>
      </c>
      <c r="I40" s="21" t="s">
        <v>1049</v>
      </c>
      <c r="J40" s="23" t="s">
        <v>1048</v>
      </c>
      <c r="K40" s="23" t="s">
        <v>1050</v>
      </c>
      <c r="L40" s="23"/>
      <c r="M40" s="23" t="s">
        <v>1051</v>
      </c>
      <c r="N40" s="23"/>
      <c r="O40" s="23" t="s">
        <v>1052</v>
      </c>
      <c r="P40" s="21" t="s">
        <v>1053</v>
      </c>
      <c r="Q40" s="23" t="s">
        <v>1054</v>
      </c>
      <c r="R40" s="23" t="s">
        <v>1055</v>
      </c>
      <c r="S40" s="21" t="s">
        <v>1056</v>
      </c>
      <c r="T40" s="21"/>
      <c r="U40" s="23" t="s">
        <v>1052</v>
      </c>
      <c r="V40" s="21" t="s">
        <v>1053</v>
      </c>
      <c r="W40" s="23" t="s">
        <v>1054</v>
      </c>
      <c r="X40" s="23" t="s">
        <v>1055</v>
      </c>
      <c r="Y40" s="21" t="s">
        <v>1056</v>
      </c>
      <c r="Z40" s="23"/>
      <c r="AA40" s="21">
        <v>5</v>
      </c>
      <c r="AB40" s="21" t="s">
        <v>193</v>
      </c>
      <c r="AC40" s="29" t="s">
        <v>192</v>
      </c>
      <c r="AD40" s="36">
        <v>1</v>
      </c>
      <c r="AE40" s="59"/>
      <c r="AF40" s="59" t="str">
        <f t="shared" si="0"/>
        <v/>
      </c>
      <c r="AG40" s="25">
        <v>44124</v>
      </c>
      <c r="AH40" s="37">
        <v>44134</v>
      </c>
      <c r="AI40" s="26" t="str">
        <f t="shared" si="3"/>
        <v>～</v>
      </c>
      <c r="AJ40" s="38">
        <f t="shared" si="2"/>
        <v>45959</v>
      </c>
      <c r="AK40" s="21" t="s">
        <v>1057</v>
      </c>
      <c r="AL40" s="21" t="s">
        <v>1064</v>
      </c>
      <c r="AM40" s="60">
        <v>44134</v>
      </c>
      <c r="AN40" s="23"/>
      <c r="AO40" s="49">
        <v>44134</v>
      </c>
      <c r="AP40" s="23" t="s">
        <v>1058</v>
      </c>
    </row>
    <row r="41" spans="1:42" ht="24.75" customHeight="1" x14ac:dyDescent="0.15">
      <c r="A41" s="57">
        <v>38</v>
      </c>
      <c r="B41" s="21" t="s">
        <v>1090</v>
      </c>
      <c r="C41" s="22" t="s">
        <v>928</v>
      </c>
      <c r="D41" s="22" t="s">
        <v>760</v>
      </c>
      <c r="E41" s="21"/>
      <c r="F41" s="21"/>
      <c r="G41" s="23" t="s">
        <v>1091</v>
      </c>
      <c r="H41" s="21" t="s">
        <v>1092</v>
      </c>
      <c r="I41" s="21" t="s">
        <v>1094</v>
      </c>
      <c r="J41" s="23" t="s">
        <v>1093</v>
      </c>
      <c r="K41" s="23"/>
      <c r="L41" s="23"/>
      <c r="M41" s="23" t="s">
        <v>1095</v>
      </c>
      <c r="N41" s="23"/>
      <c r="O41" s="23" t="s">
        <v>1096</v>
      </c>
      <c r="P41" s="21" t="s">
        <v>1097</v>
      </c>
      <c r="Q41" s="23" t="s">
        <v>1098</v>
      </c>
      <c r="R41" s="23" t="s">
        <v>1100</v>
      </c>
      <c r="S41" s="21" t="s">
        <v>1102</v>
      </c>
      <c r="T41" s="21"/>
      <c r="U41" s="23" t="s">
        <v>771</v>
      </c>
      <c r="V41" s="21" t="s">
        <v>936</v>
      </c>
      <c r="W41" s="23" t="s">
        <v>775</v>
      </c>
      <c r="X41" s="23" t="s">
        <v>1099</v>
      </c>
      <c r="Y41" s="21" t="s">
        <v>1101</v>
      </c>
      <c r="Z41" s="23"/>
      <c r="AA41" s="21">
        <v>5</v>
      </c>
      <c r="AB41" s="21" t="s">
        <v>193</v>
      </c>
      <c r="AC41" s="29" t="s">
        <v>192</v>
      </c>
      <c r="AD41" s="36">
        <v>1</v>
      </c>
      <c r="AE41" s="36">
        <v>76500</v>
      </c>
      <c r="AF41" s="36">
        <f t="shared" si="0"/>
        <v>76500</v>
      </c>
      <c r="AG41" s="25">
        <v>44155</v>
      </c>
      <c r="AH41" s="37">
        <v>44155</v>
      </c>
      <c r="AI41" s="26" t="str">
        <f t="shared" si="3"/>
        <v>～</v>
      </c>
      <c r="AJ41" s="38">
        <f t="shared" si="2"/>
        <v>45980</v>
      </c>
      <c r="AK41" s="21" t="s">
        <v>1115</v>
      </c>
      <c r="AL41" s="21" t="s">
        <v>1104</v>
      </c>
      <c r="AM41" s="60">
        <v>44155</v>
      </c>
      <c r="AN41" s="23"/>
      <c r="AO41" s="49">
        <v>44165</v>
      </c>
      <c r="AP41" s="23" t="s">
        <v>1103</v>
      </c>
    </row>
    <row r="42" spans="1:42" ht="24.75" customHeight="1" x14ac:dyDescent="0.15">
      <c r="A42" s="57">
        <v>39</v>
      </c>
      <c r="B42" s="21" t="s">
        <v>1090</v>
      </c>
      <c r="C42" s="22" t="s">
        <v>928</v>
      </c>
      <c r="D42" s="22" t="s">
        <v>760</v>
      </c>
      <c r="E42" s="21"/>
      <c r="F42" s="21"/>
      <c r="G42" s="23" t="s">
        <v>1091</v>
      </c>
      <c r="H42" s="21" t="s">
        <v>1092</v>
      </c>
      <c r="I42" s="21" t="s">
        <v>1094</v>
      </c>
      <c r="J42" s="23" t="s">
        <v>1093</v>
      </c>
      <c r="K42" s="23"/>
      <c r="L42" s="23"/>
      <c r="M42" s="23" t="s">
        <v>1095</v>
      </c>
      <c r="N42" s="23"/>
      <c r="O42" s="23" t="s">
        <v>1096</v>
      </c>
      <c r="P42" s="21" t="s">
        <v>1097</v>
      </c>
      <c r="Q42" s="23" t="s">
        <v>1098</v>
      </c>
      <c r="R42" s="23" t="s">
        <v>1100</v>
      </c>
      <c r="S42" s="21" t="s">
        <v>1102</v>
      </c>
      <c r="T42" s="21"/>
      <c r="U42" s="23" t="s">
        <v>771</v>
      </c>
      <c r="V42" s="21" t="s">
        <v>936</v>
      </c>
      <c r="W42" s="23" t="s">
        <v>775</v>
      </c>
      <c r="X42" s="23" t="s">
        <v>1099</v>
      </c>
      <c r="Y42" s="21" t="s">
        <v>1101</v>
      </c>
      <c r="Z42" s="23"/>
      <c r="AA42" s="21">
        <v>5</v>
      </c>
      <c r="AB42" s="21" t="s">
        <v>193</v>
      </c>
      <c r="AC42" s="29" t="s">
        <v>192</v>
      </c>
      <c r="AD42" s="36">
        <v>1</v>
      </c>
      <c r="AE42" s="59"/>
      <c r="AF42" s="59" t="str">
        <f t="shared" si="0"/>
        <v/>
      </c>
      <c r="AG42" s="25">
        <v>44155</v>
      </c>
      <c r="AH42" s="37">
        <v>44155</v>
      </c>
      <c r="AI42" s="26" t="str">
        <f t="shared" si="3"/>
        <v>～</v>
      </c>
      <c r="AJ42" s="38">
        <f t="shared" si="2"/>
        <v>45980</v>
      </c>
      <c r="AK42" s="21" t="s">
        <v>194</v>
      </c>
      <c r="AL42" s="21" t="s">
        <v>1105</v>
      </c>
      <c r="AM42" s="60">
        <v>44155</v>
      </c>
      <c r="AN42" s="23"/>
      <c r="AO42" s="49">
        <v>44165</v>
      </c>
      <c r="AP42" s="23" t="s">
        <v>1103</v>
      </c>
    </row>
    <row r="43" spans="1:42" ht="24.75" customHeight="1" x14ac:dyDescent="0.15">
      <c r="A43" s="57">
        <v>40</v>
      </c>
      <c r="B43" s="21" t="s">
        <v>1090</v>
      </c>
      <c r="C43" s="22" t="s">
        <v>928</v>
      </c>
      <c r="D43" s="22" t="s">
        <v>760</v>
      </c>
      <c r="E43" s="21"/>
      <c r="F43" s="21"/>
      <c r="G43" s="23" t="s">
        <v>1091</v>
      </c>
      <c r="H43" s="21" t="s">
        <v>1092</v>
      </c>
      <c r="I43" s="21" t="s">
        <v>1094</v>
      </c>
      <c r="J43" s="23" t="s">
        <v>1093</v>
      </c>
      <c r="K43" s="23"/>
      <c r="L43" s="23"/>
      <c r="M43" s="23" t="s">
        <v>1095</v>
      </c>
      <c r="N43" s="23"/>
      <c r="O43" s="23" t="s">
        <v>1096</v>
      </c>
      <c r="P43" s="21" t="s">
        <v>1097</v>
      </c>
      <c r="Q43" s="23" t="s">
        <v>1098</v>
      </c>
      <c r="R43" s="23" t="s">
        <v>1100</v>
      </c>
      <c r="S43" s="21" t="s">
        <v>1102</v>
      </c>
      <c r="T43" s="21"/>
      <c r="U43" s="23" t="s">
        <v>771</v>
      </c>
      <c r="V43" s="21" t="s">
        <v>936</v>
      </c>
      <c r="W43" s="23" t="s">
        <v>775</v>
      </c>
      <c r="X43" s="23" t="s">
        <v>1099</v>
      </c>
      <c r="Y43" s="21" t="s">
        <v>1101</v>
      </c>
      <c r="Z43" s="23"/>
      <c r="AA43" s="21">
        <v>5</v>
      </c>
      <c r="AB43" s="21" t="s">
        <v>193</v>
      </c>
      <c r="AC43" s="29" t="s">
        <v>192</v>
      </c>
      <c r="AD43" s="36">
        <v>1</v>
      </c>
      <c r="AE43" s="59"/>
      <c r="AF43" s="59" t="str">
        <f t="shared" si="0"/>
        <v/>
      </c>
      <c r="AG43" s="25">
        <v>44155</v>
      </c>
      <c r="AH43" s="37">
        <v>44155</v>
      </c>
      <c r="AI43" s="26" t="str">
        <f t="shared" si="3"/>
        <v>～</v>
      </c>
      <c r="AJ43" s="38">
        <f t="shared" si="2"/>
        <v>45980</v>
      </c>
      <c r="AK43" s="21" t="s">
        <v>194</v>
      </c>
      <c r="AL43" s="21" t="s">
        <v>1106</v>
      </c>
      <c r="AM43" s="60">
        <v>44155</v>
      </c>
      <c r="AN43" s="23"/>
      <c r="AO43" s="49">
        <v>44165</v>
      </c>
      <c r="AP43" s="23" t="s">
        <v>1103</v>
      </c>
    </row>
    <row r="44" spans="1:42" ht="24.75" customHeight="1" x14ac:dyDescent="0.15">
      <c r="A44" s="57">
        <v>41</v>
      </c>
      <c r="B44" s="21" t="s">
        <v>1090</v>
      </c>
      <c r="C44" s="22" t="s">
        <v>928</v>
      </c>
      <c r="D44" s="22" t="s">
        <v>760</v>
      </c>
      <c r="E44" s="21"/>
      <c r="F44" s="21"/>
      <c r="G44" s="23" t="s">
        <v>1091</v>
      </c>
      <c r="H44" s="21" t="s">
        <v>1092</v>
      </c>
      <c r="I44" s="21" t="s">
        <v>1094</v>
      </c>
      <c r="J44" s="23" t="s">
        <v>1093</v>
      </c>
      <c r="K44" s="23"/>
      <c r="L44" s="23"/>
      <c r="M44" s="23" t="s">
        <v>1095</v>
      </c>
      <c r="N44" s="23"/>
      <c r="O44" s="23" t="s">
        <v>1096</v>
      </c>
      <c r="P44" s="21" t="s">
        <v>1097</v>
      </c>
      <c r="Q44" s="23" t="s">
        <v>1098</v>
      </c>
      <c r="R44" s="23" t="s">
        <v>1100</v>
      </c>
      <c r="S44" s="21" t="s">
        <v>1102</v>
      </c>
      <c r="T44" s="21"/>
      <c r="U44" s="23" t="s">
        <v>771</v>
      </c>
      <c r="V44" s="21" t="s">
        <v>936</v>
      </c>
      <c r="W44" s="23" t="s">
        <v>775</v>
      </c>
      <c r="X44" s="23" t="s">
        <v>1099</v>
      </c>
      <c r="Y44" s="21" t="s">
        <v>1101</v>
      </c>
      <c r="Z44" s="23"/>
      <c r="AA44" s="21">
        <v>5</v>
      </c>
      <c r="AB44" s="21" t="s">
        <v>193</v>
      </c>
      <c r="AC44" s="29" t="s">
        <v>192</v>
      </c>
      <c r="AD44" s="36">
        <v>1</v>
      </c>
      <c r="AE44" s="59"/>
      <c r="AF44" s="59" t="str">
        <f t="shared" si="0"/>
        <v/>
      </c>
      <c r="AG44" s="25">
        <v>44155</v>
      </c>
      <c r="AH44" s="37">
        <v>44155</v>
      </c>
      <c r="AI44" s="26" t="str">
        <f t="shared" si="3"/>
        <v>～</v>
      </c>
      <c r="AJ44" s="38">
        <f t="shared" si="2"/>
        <v>45980</v>
      </c>
      <c r="AK44" s="21" t="s">
        <v>194</v>
      </c>
      <c r="AL44" s="21" t="s">
        <v>1107</v>
      </c>
      <c r="AM44" s="60">
        <v>44155</v>
      </c>
      <c r="AN44" s="23"/>
      <c r="AO44" s="49">
        <v>44165</v>
      </c>
      <c r="AP44" s="23" t="s">
        <v>1103</v>
      </c>
    </row>
    <row r="45" spans="1:42" ht="24.75" customHeight="1" x14ac:dyDescent="0.15">
      <c r="A45" s="57">
        <v>42</v>
      </c>
      <c r="B45" s="21" t="s">
        <v>1090</v>
      </c>
      <c r="C45" s="22" t="s">
        <v>928</v>
      </c>
      <c r="D45" s="22" t="s">
        <v>760</v>
      </c>
      <c r="E45" s="21"/>
      <c r="F45" s="21"/>
      <c r="G45" s="23" t="s">
        <v>1091</v>
      </c>
      <c r="H45" s="21" t="s">
        <v>1092</v>
      </c>
      <c r="I45" s="21" t="s">
        <v>1094</v>
      </c>
      <c r="J45" s="23" t="s">
        <v>1093</v>
      </c>
      <c r="K45" s="23"/>
      <c r="L45" s="23"/>
      <c r="M45" s="23" t="s">
        <v>1095</v>
      </c>
      <c r="N45" s="23"/>
      <c r="O45" s="23" t="s">
        <v>1096</v>
      </c>
      <c r="P45" s="21" t="s">
        <v>1097</v>
      </c>
      <c r="Q45" s="23" t="s">
        <v>1098</v>
      </c>
      <c r="R45" s="23" t="s">
        <v>1100</v>
      </c>
      <c r="S45" s="21" t="s">
        <v>1102</v>
      </c>
      <c r="T45" s="21"/>
      <c r="U45" s="23" t="s">
        <v>771</v>
      </c>
      <c r="V45" s="21" t="s">
        <v>936</v>
      </c>
      <c r="W45" s="23" t="s">
        <v>775</v>
      </c>
      <c r="X45" s="23" t="s">
        <v>1099</v>
      </c>
      <c r="Y45" s="21" t="s">
        <v>1101</v>
      </c>
      <c r="Z45" s="23"/>
      <c r="AA45" s="21">
        <v>5</v>
      </c>
      <c r="AB45" s="21" t="s">
        <v>193</v>
      </c>
      <c r="AC45" s="29" t="s">
        <v>192</v>
      </c>
      <c r="AD45" s="36">
        <v>1</v>
      </c>
      <c r="AE45" s="59"/>
      <c r="AF45" s="59" t="str">
        <f t="shared" si="0"/>
        <v/>
      </c>
      <c r="AG45" s="25">
        <v>44155</v>
      </c>
      <c r="AH45" s="37">
        <v>44155</v>
      </c>
      <c r="AI45" s="26" t="str">
        <f t="shared" si="3"/>
        <v>～</v>
      </c>
      <c r="AJ45" s="38">
        <f t="shared" si="2"/>
        <v>45980</v>
      </c>
      <c r="AK45" s="21" t="s">
        <v>194</v>
      </c>
      <c r="AL45" s="21" t="s">
        <v>1108</v>
      </c>
      <c r="AM45" s="60">
        <v>44155</v>
      </c>
      <c r="AN45" s="23"/>
      <c r="AO45" s="49">
        <v>44165</v>
      </c>
      <c r="AP45" s="23" t="s">
        <v>1103</v>
      </c>
    </row>
    <row r="46" spans="1:42" ht="24.75" customHeight="1" x14ac:dyDescent="0.15">
      <c r="A46" s="57">
        <v>43</v>
      </c>
      <c r="B46" s="21" t="s">
        <v>1090</v>
      </c>
      <c r="C46" s="22" t="s">
        <v>928</v>
      </c>
      <c r="D46" s="22" t="s">
        <v>760</v>
      </c>
      <c r="E46" s="21"/>
      <c r="F46" s="21"/>
      <c r="G46" s="23" t="s">
        <v>1091</v>
      </c>
      <c r="H46" s="21" t="s">
        <v>1092</v>
      </c>
      <c r="I46" s="21" t="s">
        <v>1094</v>
      </c>
      <c r="J46" s="23" t="s">
        <v>1093</v>
      </c>
      <c r="K46" s="23"/>
      <c r="L46" s="23"/>
      <c r="M46" s="23" t="s">
        <v>1095</v>
      </c>
      <c r="N46" s="23"/>
      <c r="O46" s="23" t="s">
        <v>1096</v>
      </c>
      <c r="P46" s="21" t="s">
        <v>1097</v>
      </c>
      <c r="Q46" s="23" t="s">
        <v>1098</v>
      </c>
      <c r="R46" s="23" t="s">
        <v>1100</v>
      </c>
      <c r="S46" s="21" t="s">
        <v>1102</v>
      </c>
      <c r="T46" s="21"/>
      <c r="U46" s="23" t="s">
        <v>771</v>
      </c>
      <c r="V46" s="21" t="s">
        <v>936</v>
      </c>
      <c r="W46" s="23" t="s">
        <v>775</v>
      </c>
      <c r="X46" s="23" t="s">
        <v>1099</v>
      </c>
      <c r="Y46" s="21" t="s">
        <v>1101</v>
      </c>
      <c r="Z46" s="23"/>
      <c r="AA46" s="21">
        <v>5</v>
      </c>
      <c r="AB46" s="21" t="s">
        <v>193</v>
      </c>
      <c r="AC46" s="29" t="s">
        <v>192</v>
      </c>
      <c r="AD46" s="36">
        <v>1</v>
      </c>
      <c r="AE46" s="59"/>
      <c r="AF46" s="59" t="str">
        <f t="shared" si="0"/>
        <v/>
      </c>
      <c r="AG46" s="25">
        <v>44155</v>
      </c>
      <c r="AH46" s="37">
        <v>44155</v>
      </c>
      <c r="AI46" s="26" t="str">
        <f t="shared" si="3"/>
        <v>～</v>
      </c>
      <c r="AJ46" s="38">
        <f t="shared" si="2"/>
        <v>45980</v>
      </c>
      <c r="AK46" s="21" t="s">
        <v>194</v>
      </c>
      <c r="AL46" s="21" t="s">
        <v>1109</v>
      </c>
      <c r="AM46" s="60">
        <v>44155</v>
      </c>
      <c r="AN46" s="23"/>
      <c r="AO46" s="49">
        <v>44165</v>
      </c>
      <c r="AP46" s="23" t="s">
        <v>1103</v>
      </c>
    </row>
    <row r="47" spans="1:42" ht="24.75" customHeight="1" x14ac:dyDescent="0.15">
      <c r="A47" s="57">
        <v>44</v>
      </c>
      <c r="B47" s="21" t="s">
        <v>1090</v>
      </c>
      <c r="C47" s="22" t="s">
        <v>928</v>
      </c>
      <c r="D47" s="22" t="s">
        <v>760</v>
      </c>
      <c r="E47" s="21"/>
      <c r="F47" s="21"/>
      <c r="G47" s="23" t="s">
        <v>1091</v>
      </c>
      <c r="H47" s="21" t="s">
        <v>1092</v>
      </c>
      <c r="I47" s="21" t="s">
        <v>1094</v>
      </c>
      <c r="J47" s="23" t="s">
        <v>1093</v>
      </c>
      <c r="K47" s="23"/>
      <c r="L47" s="23"/>
      <c r="M47" s="23" t="s">
        <v>1095</v>
      </c>
      <c r="N47" s="23"/>
      <c r="O47" s="23" t="s">
        <v>1096</v>
      </c>
      <c r="P47" s="21" t="s">
        <v>1097</v>
      </c>
      <c r="Q47" s="23" t="s">
        <v>1098</v>
      </c>
      <c r="R47" s="23" t="s">
        <v>1100</v>
      </c>
      <c r="S47" s="21" t="s">
        <v>1102</v>
      </c>
      <c r="T47" s="21"/>
      <c r="U47" s="23" t="s">
        <v>771</v>
      </c>
      <c r="V47" s="21" t="s">
        <v>936</v>
      </c>
      <c r="W47" s="23" t="s">
        <v>775</v>
      </c>
      <c r="X47" s="23" t="s">
        <v>1099</v>
      </c>
      <c r="Y47" s="21" t="s">
        <v>1101</v>
      </c>
      <c r="Z47" s="23"/>
      <c r="AA47" s="21">
        <v>5</v>
      </c>
      <c r="AB47" s="21" t="s">
        <v>193</v>
      </c>
      <c r="AC47" s="29" t="s">
        <v>192</v>
      </c>
      <c r="AD47" s="36">
        <v>1</v>
      </c>
      <c r="AE47" s="59"/>
      <c r="AF47" s="59" t="str">
        <f t="shared" si="0"/>
        <v/>
      </c>
      <c r="AG47" s="25">
        <v>44155</v>
      </c>
      <c r="AH47" s="37">
        <v>44155</v>
      </c>
      <c r="AI47" s="26" t="str">
        <f t="shared" si="3"/>
        <v>～</v>
      </c>
      <c r="AJ47" s="38">
        <f t="shared" si="2"/>
        <v>45980</v>
      </c>
      <c r="AK47" s="21" t="s">
        <v>194</v>
      </c>
      <c r="AL47" s="21" t="s">
        <v>1110</v>
      </c>
      <c r="AM47" s="60">
        <v>44155</v>
      </c>
      <c r="AN47" s="23"/>
      <c r="AO47" s="49">
        <v>44165</v>
      </c>
      <c r="AP47" s="23" t="s">
        <v>1103</v>
      </c>
    </row>
    <row r="48" spans="1:42" ht="24.75" customHeight="1" x14ac:dyDescent="0.15">
      <c r="A48" s="57">
        <v>45</v>
      </c>
      <c r="B48" s="21" t="s">
        <v>1090</v>
      </c>
      <c r="C48" s="22" t="s">
        <v>928</v>
      </c>
      <c r="D48" s="22" t="s">
        <v>760</v>
      </c>
      <c r="E48" s="21"/>
      <c r="F48" s="21"/>
      <c r="G48" s="23" t="s">
        <v>1091</v>
      </c>
      <c r="H48" s="21" t="s">
        <v>1092</v>
      </c>
      <c r="I48" s="21" t="s">
        <v>1094</v>
      </c>
      <c r="J48" s="23" t="s">
        <v>1093</v>
      </c>
      <c r="K48" s="23"/>
      <c r="L48" s="23"/>
      <c r="M48" s="23" t="s">
        <v>1095</v>
      </c>
      <c r="N48" s="23"/>
      <c r="O48" s="23" t="s">
        <v>1096</v>
      </c>
      <c r="P48" s="21" t="s">
        <v>1097</v>
      </c>
      <c r="Q48" s="23" t="s">
        <v>1098</v>
      </c>
      <c r="R48" s="23" t="s">
        <v>1100</v>
      </c>
      <c r="S48" s="21" t="s">
        <v>1102</v>
      </c>
      <c r="T48" s="21"/>
      <c r="U48" s="23" t="s">
        <v>771</v>
      </c>
      <c r="V48" s="21" t="s">
        <v>936</v>
      </c>
      <c r="W48" s="23" t="s">
        <v>775</v>
      </c>
      <c r="X48" s="23" t="s">
        <v>1099</v>
      </c>
      <c r="Y48" s="21" t="s">
        <v>1101</v>
      </c>
      <c r="Z48" s="23"/>
      <c r="AA48" s="21">
        <v>5</v>
      </c>
      <c r="AB48" s="21" t="s">
        <v>193</v>
      </c>
      <c r="AC48" s="29" t="s">
        <v>192</v>
      </c>
      <c r="AD48" s="36">
        <v>1</v>
      </c>
      <c r="AE48" s="59"/>
      <c r="AF48" s="59" t="str">
        <f t="shared" si="0"/>
        <v/>
      </c>
      <c r="AG48" s="25">
        <v>44155</v>
      </c>
      <c r="AH48" s="37">
        <v>44155</v>
      </c>
      <c r="AI48" s="26" t="str">
        <f t="shared" si="3"/>
        <v>～</v>
      </c>
      <c r="AJ48" s="38">
        <f t="shared" si="2"/>
        <v>45980</v>
      </c>
      <c r="AK48" s="21" t="s">
        <v>194</v>
      </c>
      <c r="AL48" s="21" t="s">
        <v>1111</v>
      </c>
      <c r="AM48" s="60">
        <v>44155</v>
      </c>
      <c r="AN48" s="23"/>
      <c r="AO48" s="49">
        <v>44165</v>
      </c>
      <c r="AP48" s="23" t="s">
        <v>1103</v>
      </c>
    </row>
    <row r="49" spans="1:42" ht="24.75" customHeight="1" x14ac:dyDescent="0.15">
      <c r="A49" s="57">
        <v>46</v>
      </c>
      <c r="B49" s="21" t="s">
        <v>1090</v>
      </c>
      <c r="C49" s="22" t="s">
        <v>928</v>
      </c>
      <c r="D49" s="22" t="s">
        <v>760</v>
      </c>
      <c r="E49" s="21"/>
      <c r="F49" s="21"/>
      <c r="G49" s="23" t="s">
        <v>1091</v>
      </c>
      <c r="H49" s="21" t="s">
        <v>1092</v>
      </c>
      <c r="I49" s="21" t="s">
        <v>1094</v>
      </c>
      <c r="J49" s="23" t="s">
        <v>1093</v>
      </c>
      <c r="K49" s="23"/>
      <c r="L49" s="23"/>
      <c r="M49" s="23" t="s">
        <v>1095</v>
      </c>
      <c r="N49" s="23"/>
      <c r="O49" s="23" t="s">
        <v>1096</v>
      </c>
      <c r="P49" s="21" t="s">
        <v>1097</v>
      </c>
      <c r="Q49" s="23" t="s">
        <v>1098</v>
      </c>
      <c r="R49" s="23" t="s">
        <v>1100</v>
      </c>
      <c r="S49" s="21" t="s">
        <v>1102</v>
      </c>
      <c r="T49" s="21"/>
      <c r="U49" s="23" t="s">
        <v>771</v>
      </c>
      <c r="V49" s="21" t="s">
        <v>936</v>
      </c>
      <c r="W49" s="23" t="s">
        <v>775</v>
      </c>
      <c r="X49" s="23" t="s">
        <v>1099</v>
      </c>
      <c r="Y49" s="21" t="s">
        <v>1101</v>
      </c>
      <c r="Z49" s="23"/>
      <c r="AA49" s="21">
        <v>5</v>
      </c>
      <c r="AB49" s="21" t="s">
        <v>193</v>
      </c>
      <c r="AC49" s="29" t="s">
        <v>192</v>
      </c>
      <c r="AD49" s="36">
        <v>1</v>
      </c>
      <c r="AE49" s="59"/>
      <c r="AF49" s="59" t="str">
        <f t="shared" si="0"/>
        <v/>
      </c>
      <c r="AG49" s="25">
        <v>44155</v>
      </c>
      <c r="AH49" s="37">
        <v>44155</v>
      </c>
      <c r="AI49" s="26" t="str">
        <f t="shared" si="3"/>
        <v>～</v>
      </c>
      <c r="AJ49" s="38">
        <f t="shared" si="2"/>
        <v>45980</v>
      </c>
      <c r="AK49" s="21" t="s">
        <v>1116</v>
      </c>
      <c r="AL49" s="21" t="s">
        <v>1112</v>
      </c>
      <c r="AM49" s="60">
        <v>44155</v>
      </c>
      <c r="AN49" s="23"/>
      <c r="AO49" s="49">
        <v>44165</v>
      </c>
      <c r="AP49" s="23" t="s">
        <v>1103</v>
      </c>
    </row>
    <row r="50" spans="1:42" ht="24.75" customHeight="1" x14ac:dyDescent="0.15">
      <c r="A50" s="57">
        <v>47</v>
      </c>
      <c r="B50" s="21" t="s">
        <v>1090</v>
      </c>
      <c r="C50" s="22" t="s">
        <v>928</v>
      </c>
      <c r="D50" s="22" t="s">
        <v>760</v>
      </c>
      <c r="E50" s="21"/>
      <c r="F50" s="21"/>
      <c r="G50" s="23" t="s">
        <v>1091</v>
      </c>
      <c r="H50" s="21" t="s">
        <v>1092</v>
      </c>
      <c r="I50" s="21" t="s">
        <v>1094</v>
      </c>
      <c r="J50" s="23" t="s">
        <v>1093</v>
      </c>
      <c r="K50" s="23"/>
      <c r="L50" s="23"/>
      <c r="M50" s="23" t="s">
        <v>1095</v>
      </c>
      <c r="N50" s="23"/>
      <c r="O50" s="23" t="s">
        <v>1096</v>
      </c>
      <c r="P50" s="21" t="s">
        <v>1097</v>
      </c>
      <c r="Q50" s="23" t="s">
        <v>1098</v>
      </c>
      <c r="R50" s="23" t="s">
        <v>1100</v>
      </c>
      <c r="S50" s="21" t="s">
        <v>1102</v>
      </c>
      <c r="T50" s="21"/>
      <c r="U50" s="23" t="s">
        <v>771</v>
      </c>
      <c r="V50" s="21" t="s">
        <v>936</v>
      </c>
      <c r="W50" s="23" t="s">
        <v>775</v>
      </c>
      <c r="X50" s="23" t="s">
        <v>1099</v>
      </c>
      <c r="Y50" s="21" t="s">
        <v>1101</v>
      </c>
      <c r="Z50" s="23"/>
      <c r="AA50" s="21">
        <v>5</v>
      </c>
      <c r="AB50" s="21" t="s">
        <v>193</v>
      </c>
      <c r="AC50" s="29" t="s">
        <v>192</v>
      </c>
      <c r="AD50" s="36">
        <v>1</v>
      </c>
      <c r="AE50" s="59"/>
      <c r="AF50" s="59" t="str">
        <f t="shared" si="0"/>
        <v/>
      </c>
      <c r="AG50" s="25">
        <v>44155</v>
      </c>
      <c r="AH50" s="37">
        <v>44155</v>
      </c>
      <c r="AI50" s="26" t="str">
        <f t="shared" si="3"/>
        <v>～</v>
      </c>
      <c r="AJ50" s="38">
        <f t="shared" si="2"/>
        <v>45980</v>
      </c>
      <c r="AK50" s="21" t="s">
        <v>1117</v>
      </c>
      <c r="AL50" s="21" t="s">
        <v>1113</v>
      </c>
      <c r="AM50" s="60">
        <v>44155</v>
      </c>
      <c r="AN50" s="23"/>
      <c r="AO50" s="49">
        <v>44165</v>
      </c>
      <c r="AP50" s="23" t="s">
        <v>1103</v>
      </c>
    </row>
    <row r="51" spans="1:42" ht="24.75" customHeight="1" x14ac:dyDescent="0.15">
      <c r="A51" s="57">
        <v>48</v>
      </c>
      <c r="B51" s="21" t="s">
        <v>1090</v>
      </c>
      <c r="C51" s="22" t="s">
        <v>928</v>
      </c>
      <c r="D51" s="22" t="s">
        <v>760</v>
      </c>
      <c r="E51" s="21"/>
      <c r="F51" s="21"/>
      <c r="G51" s="23" t="s">
        <v>1091</v>
      </c>
      <c r="H51" s="21" t="s">
        <v>1092</v>
      </c>
      <c r="I51" s="21" t="s">
        <v>1094</v>
      </c>
      <c r="J51" s="23" t="s">
        <v>1093</v>
      </c>
      <c r="K51" s="23"/>
      <c r="L51" s="23"/>
      <c r="M51" s="23" t="s">
        <v>1095</v>
      </c>
      <c r="N51" s="23"/>
      <c r="O51" s="23" t="s">
        <v>1096</v>
      </c>
      <c r="P51" s="21" t="s">
        <v>1097</v>
      </c>
      <c r="Q51" s="23" t="s">
        <v>1098</v>
      </c>
      <c r="R51" s="23" t="s">
        <v>1100</v>
      </c>
      <c r="S51" s="21" t="s">
        <v>1102</v>
      </c>
      <c r="T51" s="21"/>
      <c r="U51" s="23" t="s">
        <v>771</v>
      </c>
      <c r="V51" s="21" t="s">
        <v>936</v>
      </c>
      <c r="W51" s="23" t="s">
        <v>775</v>
      </c>
      <c r="X51" s="23" t="s">
        <v>1099</v>
      </c>
      <c r="Y51" s="21" t="s">
        <v>1101</v>
      </c>
      <c r="Z51" s="23"/>
      <c r="AA51" s="21">
        <v>5</v>
      </c>
      <c r="AB51" s="21" t="s">
        <v>193</v>
      </c>
      <c r="AC51" s="29" t="s">
        <v>192</v>
      </c>
      <c r="AD51" s="36">
        <v>1</v>
      </c>
      <c r="AE51" s="59"/>
      <c r="AF51" s="59" t="str">
        <f t="shared" si="0"/>
        <v/>
      </c>
      <c r="AG51" s="25">
        <v>44155</v>
      </c>
      <c r="AH51" s="37">
        <v>44155</v>
      </c>
      <c r="AI51" s="26" t="str">
        <f t="shared" si="3"/>
        <v>～</v>
      </c>
      <c r="AJ51" s="38">
        <f t="shared" si="2"/>
        <v>45980</v>
      </c>
      <c r="AK51" s="21" t="s">
        <v>1118</v>
      </c>
      <c r="AL51" s="21" t="s">
        <v>1114</v>
      </c>
      <c r="AM51" s="60">
        <v>44155</v>
      </c>
      <c r="AN51" s="23"/>
      <c r="AO51" s="49">
        <v>44165</v>
      </c>
      <c r="AP51" s="23" t="s">
        <v>1103</v>
      </c>
    </row>
    <row r="52" spans="1:42" ht="24.75" customHeight="1" x14ac:dyDescent="0.15">
      <c r="A52" s="57">
        <v>49</v>
      </c>
      <c r="B52" s="21" t="s">
        <v>1119</v>
      </c>
      <c r="C52" s="22" t="s">
        <v>1147</v>
      </c>
      <c r="D52" s="22" t="s">
        <v>1120</v>
      </c>
      <c r="E52" s="21"/>
      <c r="F52" s="21"/>
      <c r="G52" s="23" t="s">
        <v>1121</v>
      </c>
      <c r="H52" s="21" t="s">
        <v>1122</v>
      </c>
      <c r="I52" s="21" t="s">
        <v>1124</v>
      </c>
      <c r="J52" s="23" t="s">
        <v>1123</v>
      </c>
      <c r="K52" s="23"/>
      <c r="L52" s="23"/>
      <c r="M52" s="23" t="s">
        <v>1125</v>
      </c>
      <c r="N52" s="23"/>
      <c r="O52" s="23" t="s">
        <v>1126</v>
      </c>
      <c r="P52" s="21" t="s">
        <v>1128</v>
      </c>
      <c r="Q52" s="23" t="s">
        <v>1127</v>
      </c>
      <c r="R52" s="23" t="s">
        <v>1129</v>
      </c>
      <c r="S52" s="21" t="s">
        <v>1130</v>
      </c>
      <c r="T52" s="21"/>
      <c r="U52" s="23" t="s">
        <v>1126</v>
      </c>
      <c r="V52" s="21" t="s">
        <v>1128</v>
      </c>
      <c r="W52" s="23" t="s">
        <v>1127</v>
      </c>
      <c r="X52" s="23" t="s">
        <v>1129</v>
      </c>
      <c r="Y52" s="21" t="s">
        <v>1130</v>
      </c>
      <c r="Z52" s="23"/>
      <c r="AA52" s="21">
        <v>5</v>
      </c>
      <c r="AB52" s="21" t="s">
        <v>193</v>
      </c>
      <c r="AC52" s="29" t="s">
        <v>192</v>
      </c>
      <c r="AD52" s="36">
        <v>1</v>
      </c>
      <c r="AE52" s="36">
        <v>76500</v>
      </c>
      <c r="AF52" s="36">
        <f t="shared" si="0"/>
        <v>76500</v>
      </c>
      <c r="AG52" s="25">
        <v>44155</v>
      </c>
      <c r="AH52" s="37">
        <v>44162</v>
      </c>
      <c r="AI52" s="26" t="str">
        <f t="shared" si="3"/>
        <v>～</v>
      </c>
      <c r="AJ52" s="38">
        <f t="shared" ref="AJ52:AJ110" si="4">IF(ISBLANK($AH52),"",DATE(YEAR($AH52)+$AA52,MONTH($AH52),DAY($AH52)-1))</f>
        <v>45987</v>
      </c>
      <c r="AK52" s="21" t="s">
        <v>194</v>
      </c>
      <c r="AL52" s="21" t="s">
        <v>1132</v>
      </c>
      <c r="AM52" s="60">
        <v>44162</v>
      </c>
      <c r="AN52" s="23"/>
      <c r="AO52" s="49">
        <v>44165</v>
      </c>
      <c r="AP52" s="23" t="s">
        <v>1131</v>
      </c>
    </row>
    <row r="53" spans="1:42" ht="24.75" customHeight="1" x14ac:dyDescent="0.15">
      <c r="A53" s="57">
        <v>50</v>
      </c>
      <c r="B53" s="21" t="s">
        <v>1119</v>
      </c>
      <c r="C53" s="22" t="s">
        <v>1147</v>
      </c>
      <c r="D53" s="22" t="s">
        <v>1120</v>
      </c>
      <c r="E53" s="21"/>
      <c r="F53" s="21"/>
      <c r="G53" s="23" t="s">
        <v>1121</v>
      </c>
      <c r="H53" s="21" t="s">
        <v>1122</v>
      </c>
      <c r="I53" s="21" t="s">
        <v>1124</v>
      </c>
      <c r="J53" s="23" t="s">
        <v>1123</v>
      </c>
      <c r="K53" s="23"/>
      <c r="L53" s="23"/>
      <c r="M53" s="23" t="s">
        <v>1125</v>
      </c>
      <c r="N53" s="23"/>
      <c r="O53" s="23" t="s">
        <v>1126</v>
      </c>
      <c r="P53" s="21" t="s">
        <v>1128</v>
      </c>
      <c r="Q53" s="23" t="s">
        <v>1127</v>
      </c>
      <c r="R53" s="23" t="s">
        <v>1129</v>
      </c>
      <c r="S53" s="21" t="s">
        <v>1130</v>
      </c>
      <c r="T53" s="21"/>
      <c r="U53" s="23" t="s">
        <v>1126</v>
      </c>
      <c r="V53" s="21" t="s">
        <v>1128</v>
      </c>
      <c r="W53" s="23" t="s">
        <v>1127</v>
      </c>
      <c r="X53" s="23" t="s">
        <v>1129</v>
      </c>
      <c r="Y53" s="21" t="s">
        <v>1130</v>
      </c>
      <c r="Z53" s="23"/>
      <c r="AA53" s="21">
        <v>5</v>
      </c>
      <c r="AB53" s="21" t="s">
        <v>193</v>
      </c>
      <c r="AC53" s="29" t="s">
        <v>192</v>
      </c>
      <c r="AD53" s="36">
        <v>1</v>
      </c>
      <c r="AE53" s="59"/>
      <c r="AF53" s="59" t="str">
        <f t="shared" si="0"/>
        <v/>
      </c>
      <c r="AG53" s="25">
        <v>44155</v>
      </c>
      <c r="AH53" s="37">
        <v>44162</v>
      </c>
      <c r="AI53" s="26" t="str">
        <f t="shared" si="3"/>
        <v>～</v>
      </c>
      <c r="AJ53" s="38">
        <f t="shared" si="4"/>
        <v>45987</v>
      </c>
      <c r="AK53" s="21" t="s">
        <v>194</v>
      </c>
      <c r="AL53" s="21" t="s">
        <v>1133</v>
      </c>
      <c r="AM53" s="60">
        <v>44162</v>
      </c>
      <c r="AN53" s="23"/>
      <c r="AO53" s="49">
        <v>44165</v>
      </c>
      <c r="AP53" s="23" t="s">
        <v>1131</v>
      </c>
    </row>
    <row r="54" spans="1:42" ht="24.75" customHeight="1" x14ac:dyDescent="0.15">
      <c r="A54" s="57">
        <v>51</v>
      </c>
      <c r="B54" s="21" t="s">
        <v>1119</v>
      </c>
      <c r="C54" s="22" t="s">
        <v>1147</v>
      </c>
      <c r="D54" s="22" t="s">
        <v>1120</v>
      </c>
      <c r="E54" s="21"/>
      <c r="F54" s="21"/>
      <c r="G54" s="23" t="s">
        <v>1121</v>
      </c>
      <c r="H54" s="21" t="s">
        <v>1122</v>
      </c>
      <c r="I54" s="21" t="s">
        <v>1124</v>
      </c>
      <c r="J54" s="23" t="s">
        <v>1123</v>
      </c>
      <c r="K54" s="23"/>
      <c r="L54" s="23"/>
      <c r="M54" s="23" t="s">
        <v>1125</v>
      </c>
      <c r="N54" s="23"/>
      <c r="O54" s="23" t="s">
        <v>1126</v>
      </c>
      <c r="P54" s="21" t="s">
        <v>1128</v>
      </c>
      <c r="Q54" s="23" t="s">
        <v>1127</v>
      </c>
      <c r="R54" s="23" t="s">
        <v>1129</v>
      </c>
      <c r="S54" s="21" t="s">
        <v>1130</v>
      </c>
      <c r="T54" s="21"/>
      <c r="U54" s="23" t="s">
        <v>1126</v>
      </c>
      <c r="V54" s="21" t="s">
        <v>1128</v>
      </c>
      <c r="W54" s="23" t="s">
        <v>1127</v>
      </c>
      <c r="X54" s="23" t="s">
        <v>1129</v>
      </c>
      <c r="Y54" s="21" t="s">
        <v>1130</v>
      </c>
      <c r="Z54" s="23"/>
      <c r="AA54" s="21">
        <v>5</v>
      </c>
      <c r="AB54" s="21" t="s">
        <v>193</v>
      </c>
      <c r="AC54" s="29" t="s">
        <v>192</v>
      </c>
      <c r="AD54" s="36">
        <v>1</v>
      </c>
      <c r="AE54" s="59"/>
      <c r="AF54" s="59" t="str">
        <f t="shared" si="0"/>
        <v/>
      </c>
      <c r="AG54" s="25">
        <v>44155</v>
      </c>
      <c r="AH54" s="37">
        <v>44162</v>
      </c>
      <c r="AI54" s="26" t="str">
        <f t="shared" si="3"/>
        <v>～</v>
      </c>
      <c r="AJ54" s="38">
        <f t="shared" si="4"/>
        <v>45987</v>
      </c>
      <c r="AK54" s="21" t="s">
        <v>194</v>
      </c>
      <c r="AL54" s="21" t="s">
        <v>1134</v>
      </c>
      <c r="AM54" s="60">
        <v>44162</v>
      </c>
      <c r="AN54" s="23"/>
      <c r="AO54" s="49">
        <v>44165</v>
      </c>
      <c r="AP54" s="23" t="s">
        <v>1131</v>
      </c>
    </row>
    <row r="55" spans="1:42" ht="24.75" customHeight="1" x14ac:dyDescent="0.15">
      <c r="A55" s="57">
        <v>52</v>
      </c>
      <c r="B55" s="21" t="s">
        <v>1119</v>
      </c>
      <c r="C55" s="22" t="s">
        <v>1147</v>
      </c>
      <c r="D55" s="22" t="s">
        <v>1120</v>
      </c>
      <c r="E55" s="21"/>
      <c r="F55" s="21"/>
      <c r="G55" s="23" t="s">
        <v>1121</v>
      </c>
      <c r="H55" s="21" t="s">
        <v>1122</v>
      </c>
      <c r="I55" s="21" t="s">
        <v>1124</v>
      </c>
      <c r="J55" s="23" t="s">
        <v>1123</v>
      </c>
      <c r="K55" s="23"/>
      <c r="L55" s="23"/>
      <c r="M55" s="23" t="s">
        <v>1125</v>
      </c>
      <c r="N55" s="23"/>
      <c r="O55" s="23" t="s">
        <v>1126</v>
      </c>
      <c r="P55" s="21" t="s">
        <v>1128</v>
      </c>
      <c r="Q55" s="23" t="s">
        <v>1127</v>
      </c>
      <c r="R55" s="23" t="s">
        <v>1129</v>
      </c>
      <c r="S55" s="21" t="s">
        <v>1130</v>
      </c>
      <c r="T55" s="21"/>
      <c r="U55" s="23" t="s">
        <v>1126</v>
      </c>
      <c r="V55" s="21" t="s">
        <v>1128</v>
      </c>
      <c r="W55" s="23" t="s">
        <v>1127</v>
      </c>
      <c r="X55" s="23" t="s">
        <v>1129</v>
      </c>
      <c r="Y55" s="21" t="s">
        <v>1130</v>
      </c>
      <c r="Z55" s="23"/>
      <c r="AA55" s="21">
        <v>5</v>
      </c>
      <c r="AB55" s="21" t="s">
        <v>193</v>
      </c>
      <c r="AC55" s="29" t="s">
        <v>192</v>
      </c>
      <c r="AD55" s="36">
        <v>1</v>
      </c>
      <c r="AE55" s="59"/>
      <c r="AF55" s="59" t="str">
        <f t="shared" si="0"/>
        <v/>
      </c>
      <c r="AG55" s="25">
        <v>44155</v>
      </c>
      <c r="AH55" s="37">
        <v>44162</v>
      </c>
      <c r="AI55" s="26" t="str">
        <f t="shared" si="3"/>
        <v>～</v>
      </c>
      <c r="AJ55" s="38">
        <f t="shared" si="4"/>
        <v>45987</v>
      </c>
      <c r="AK55" s="21" t="s">
        <v>194</v>
      </c>
      <c r="AL55" s="21" t="s">
        <v>1135</v>
      </c>
      <c r="AM55" s="60">
        <v>44162</v>
      </c>
      <c r="AN55" s="23"/>
      <c r="AO55" s="49">
        <v>44165</v>
      </c>
      <c r="AP55" s="23" t="s">
        <v>1131</v>
      </c>
    </row>
    <row r="56" spans="1:42" ht="24.75" customHeight="1" x14ac:dyDescent="0.15">
      <c r="A56" s="57">
        <v>53</v>
      </c>
      <c r="B56" s="21" t="s">
        <v>1119</v>
      </c>
      <c r="C56" s="22" t="s">
        <v>1147</v>
      </c>
      <c r="D56" s="22" t="s">
        <v>1120</v>
      </c>
      <c r="E56" s="21"/>
      <c r="F56" s="21"/>
      <c r="G56" s="23" t="s">
        <v>1121</v>
      </c>
      <c r="H56" s="21" t="s">
        <v>1122</v>
      </c>
      <c r="I56" s="21" t="s">
        <v>1124</v>
      </c>
      <c r="J56" s="23" t="s">
        <v>1123</v>
      </c>
      <c r="K56" s="23"/>
      <c r="L56" s="23"/>
      <c r="M56" s="23" t="s">
        <v>1125</v>
      </c>
      <c r="N56" s="23"/>
      <c r="O56" s="23" t="s">
        <v>1126</v>
      </c>
      <c r="P56" s="21" t="s">
        <v>1128</v>
      </c>
      <c r="Q56" s="23" t="s">
        <v>1127</v>
      </c>
      <c r="R56" s="23" t="s">
        <v>1129</v>
      </c>
      <c r="S56" s="21" t="s">
        <v>1130</v>
      </c>
      <c r="T56" s="21"/>
      <c r="U56" s="23" t="s">
        <v>1126</v>
      </c>
      <c r="V56" s="21" t="s">
        <v>1128</v>
      </c>
      <c r="W56" s="23" t="s">
        <v>1127</v>
      </c>
      <c r="X56" s="23" t="s">
        <v>1129</v>
      </c>
      <c r="Y56" s="21" t="s">
        <v>1130</v>
      </c>
      <c r="Z56" s="23"/>
      <c r="AA56" s="21">
        <v>5</v>
      </c>
      <c r="AB56" s="21" t="s">
        <v>193</v>
      </c>
      <c r="AC56" s="29" t="s">
        <v>192</v>
      </c>
      <c r="AD56" s="36">
        <v>1</v>
      </c>
      <c r="AE56" s="59"/>
      <c r="AF56" s="59" t="str">
        <f t="shared" si="0"/>
        <v/>
      </c>
      <c r="AG56" s="25">
        <v>44155</v>
      </c>
      <c r="AH56" s="37">
        <v>44162</v>
      </c>
      <c r="AI56" s="26" t="str">
        <f t="shared" si="3"/>
        <v>～</v>
      </c>
      <c r="AJ56" s="38">
        <f t="shared" si="4"/>
        <v>45987</v>
      </c>
      <c r="AK56" s="21" t="s">
        <v>194</v>
      </c>
      <c r="AL56" s="21" t="s">
        <v>1136</v>
      </c>
      <c r="AM56" s="60">
        <v>44162</v>
      </c>
      <c r="AN56" s="23"/>
      <c r="AO56" s="49">
        <v>44165</v>
      </c>
      <c r="AP56" s="23" t="s">
        <v>1131</v>
      </c>
    </row>
    <row r="57" spans="1:42" ht="24.75" customHeight="1" x14ac:dyDescent="0.15">
      <c r="A57" s="57">
        <v>54</v>
      </c>
      <c r="B57" s="21" t="s">
        <v>1119</v>
      </c>
      <c r="C57" s="22" t="s">
        <v>1147</v>
      </c>
      <c r="D57" s="22" t="s">
        <v>1120</v>
      </c>
      <c r="E57" s="21"/>
      <c r="F57" s="21"/>
      <c r="G57" s="23" t="s">
        <v>1121</v>
      </c>
      <c r="H57" s="21" t="s">
        <v>1122</v>
      </c>
      <c r="I57" s="21" t="s">
        <v>1124</v>
      </c>
      <c r="J57" s="23" t="s">
        <v>1123</v>
      </c>
      <c r="K57" s="23"/>
      <c r="L57" s="23"/>
      <c r="M57" s="23" t="s">
        <v>1125</v>
      </c>
      <c r="N57" s="23"/>
      <c r="O57" s="23" t="s">
        <v>1126</v>
      </c>
      <c r="P57" s="21" t="s">
        <v>1128</v>
      </c>
      <c r="Q57" s="23" t="s">
        <v>1127</v>
      </c>
      <c r="R57" s="23" t="s">
        <v>1129</v>
      </c>
      <c r="S57" s="21" t="s">
        <v>1130</v>
      </c>
      <c r="T57" s="21"/>
      <c r="U57" s="23" t="s">
        <v>1126</v>
      </c>
      <c r="V57" s="21" t="s">
        <v>1128</v>
      </c>
      <c r="W57" s="23" t="s">
        <v>1127</v>
      </c>
      <c r="X57" s="23" t="s">
        <v>1129</v>
      </c>
      <c r="Y57" s="21" t="s">
        <v>1130</v>
      </c>
      <c r="Z57" s="23"/>
      <c r="AA57" s="21">
        <v>5</v>
      </c>
      <c r="AB57" s="21" t="s">
        <v>193</v>
      </c>
      <c r="AC57" s="29" t="s">
        <v>192</v>
      </c>
      <c r="AD57" s="36">
        <v>1</v>
      </c>
      <c r="AE57" s="59"/>
      <c r="AF57" s="59" t="str">
        <f t="shared" si="0"/>
        <v/>
      </c>
      <c r="AG57" s="25">
        <v>44155</v>
      </c>
      <c r="AH57" s="37">
        <v>44162</v>
      </c>
      <c r="AI57" s="26" t="str">
        <f t="shared" si="3"/>
        <v>～</v>
      </c>
      <c r="AJ57" s="38">
        <f t="shared" si="4"/>
        <v>45987</v>
      </c>
      <c r="AK57" s="21" t="s">
        <v>194</v>
      </c>
      <c r="AL57" s="21" t="s">
        <v>1137</v>
      </c>
      <c r="AM57" s="60">
        <v>44162</v>
      </c>
      <c r="AN57" s="23"/>
      <c r="AO57" s="49">
        <v>44165</v>
      </c>
      <c r="AP57" s="23" t="s">
        <v>1131</v>
      </c>
    </row>
    <row r="58" spans="1:42" ht="24.75" customHeight="1" x14ac:dyDescent="0.15">
      <c r="A58" s="57">
        <v>55</v>
      </c>
      <c r="B58" s="21" t="s">
        <v>1119</v>
      </c>
      <c r="C58" s="22" t="s">
        <v>1147</v>
      </c>
      <c r="D58" s="22" t="s">
        <v>1120</v>
      </c>
      <c r="E58" s="21"/>
      <c r="F58" s="21"/>
      <c r="G58" s="23" t="s">
        <v>1121</v>
      </c>
      <c r="H58" s="21" t="s">
        <v>1122</v>
      </c>
      <c r="I58" s="21" t="s">
        <v>1124</v>
      </c>
      <c r="J58" s="23" t="s">
        <v>1123</v>
      </c>
      <c r="K58" s="23"/>
      <c r="L58" s="23"/>
      <c r="M58" s="23" t="s">
        <v>1125</v>
      </c>
      <c r="N58" s="23"/>
      <c r="O58" s="23" t="s">
        <v>1126</v>
      </c>
      <c r="P58" s="21" t="s">
        <v>1128</v>
      </c>
      <c r="Q58" s="23" t="s">
        <v>1127</v>
      </c>
      <c r="R58" s="23" t="s">
        <v>1129</v>
      </c>
      <c r="S58" s="21" t="s">
        <v>1130</v>
      </c>
      <c r="T58" s="21"/>
      <c r="U58" s="23" t="s">
        <v>1126</v>
      </c>
      <c r="V58" s="21" t="s">
        <v>1128</v>
      </c>
      <c r="W58" s="23" t="s">
        <v>1127</v>
      </c>
      <c r="X58" s="23" t="s">
        <v>1129</v>
      </c>
      <c r="Y58" s="21" t="s">
        <v>1130</v>
      </c>
      <c r="Z58" s="23"/>
      <c r="AA58" s="21">
        <v>5</v>
      </c>
      <c r="AB58" s="21" t="s">
        <v>193</v>
      </c>
      <c r="AC58" s="29" t="s">
        <v>192</v>
      </c>
      <c r="AD58" s="36">
        <v>1</v>
      </c>
      <c r="AE58" s="59"/>
      <c r="AF58" s="59" t="str">
        <f t="shared" si="0"/>
        <v/>
      </c>
      <c r="AG58" s="25">
        <v>44155</v>
      </c>
      <c r="AH58" s="37">
        <v>44162</v>
      </c>
      <c r="AI58" s="26" t="str">
        <f t="shared" si="3"/>
        <v>～</v>
      </c>
      <c r="AJ58" s="38">
        <f t="shared" si="4"/>
        <v>45987</v>
      </c>
      <c r="AK58" s="21" t="s">
        <v>194</v>
      </c>
      <c r="AL58" s="21" t="s">
        <v>1138</v>
      </c>
      <c r="AM58" s="60">
        <v>44162</v>
      </c>
      <c r="AN58" s="23"/>
      <c r="AO58" s="49">
        <v>44165</v>
      </c>
      <c r="AP58" s="23" t="s">
        <v>1131</v>
      </c>
    </row>
    <row r="59" spans="1:42" ht="24.75" customHeight="1" x14ac:dyDescent="0.15">
      <c r="A59" s="57">
        <v>56</v>
      </c>
      <c r="B59" s="21" t="s">
        <v>1119</v>
      </c>
      <c r="C59" s="22" t="s">
        <v>1147</v>
      </c>
      <c r="D59" s="22" t="s">
        <v>1120</v>
      </c>
      <c r="E59" s="21"/>
      <c r="F59" s="21"/>
      <c r="G59" s="23" t="s">
        <v>1121</v>
      </c>
      <c r="H59" s="21" t="s">
        <v>1122</v>
      </c>
      <c r="I59" s="21" t="s">
        <v>1124</v>
      </c>
      <c r="J59" s="23" t="s">
        <v>1123</v>
      </c>
      <c r="K59" s="23"/>
      <c r="L59" s="23"/>
      <c r="M59" s="23" t="s">
        <v>1125</v>
      </c>
      <c r="N59" s="23"/>
      <c r="O59" s="23" t="s">
        <v>1126</v>
      </c>
      <c r="P59" s="21" t="s">
        <v>1128</v>
      </c>
      <c r="Q59" s="23" t="s">
        <v>1127</v>
      </c>
      <c r="R59" s="23" t="s">
        <v>1129</v>
      </c>
      <c r="S59" s="21" t="s">
        <v>1130</v>
      </c>
      <c r="T59" s="21"/>
      <c r="U59" s="23" t="s">
        <v>1126</v>
      </c>
      <c r="V59" s="21" t="s">
        <v>1128</v>
      </c>
      <c r="W59" s="23" t="s">
        <v>1127</v>
      </c>
      <c r="X59" s="23" t="s">
        <v>1129</v>
      </c>
      <c r="Y59" s="21" t="s">
        <v>1130</v>
      </c>
      <c r="Z59" s="23"/>
      <c r="AA59" s="21">
        <v>5</v>
      </c>
      <c r="AB59" s="21" t="s">
        <v>193</v>
      </c>
      <c r="AC59" s="29" t="s">
        <v>192</v>
      </c>
      <c r="AD59" s="36">
        <v>1</v>
      </c>
      <c r="AE59" s="59"/>
      <c r="AF59" s="59" t="str">
        <f t="shared" si="0"/>
        <v/>
      </c>
      <c r="AG59" s="25">
        <v>44155</v>
      </c>
      <c r="AH59" s="37">
        <v>44162</v>
      </c>
      <c r="AI59" s="26" t="str">
        <f t="shared" si="3"/>
        <v>～</v>
      </c>
      <c r="AJ59" s="38">
        <f t="shared" si="4"/>
        <v>45987</v>
      </c>
      <c r="AK59" s="21" t="s">
        <v>194</v>
      </c>
      <c r="AL59" s="21" t="s">
        <v>1139</v>
      </c>
      <c r="AM59" s="60">
        <v>44162</v>
      </c>
      <c r="AN59" s="23"/>
      <c r="AO59" s="49">
        <v>44165</v>
      </c>
      <c r="AP59" s="23" t="s">
        <v>1131</v>
      </c>
    </row>
    <row r="60" spans="1:42" ht="24.75" customHeight="1" x14ac:dyDescent="0.15">
      <c r="A60" s="57">
        <v>57</v>
      </c>
      <c r="B60" s="21" t="s">
        <v>1119</v>
      </c>
      <c r="C60" s="22" t="s">
        <v>1147</v>
      </c>
      <c r="D60" s="22" t="s">
        <v>1120</v>
      </c>
      <c r="E60" s="21"/>
      <c r="F60" s="21"/>
      <c r="G60" s="23" t="s">
        <v>1121</v>
      </c>
      <c r="H60" s="21" t="s">
        <v>1122</v>
      </c>
      <c r="I60" s="21" t="s">
        <v>1124</v>
      </c>
      <c r="J60" s="23" t="s">
        <v>1123</v>
      </c>
      <c r="K60" s="23"/>
      <c r="L60" s="23"/>
      <c r="M60" s="23" t="s">
        <v>1125</v>
      </c>
      <c r="N60" s="23"/>
      <c r="O60" s="23" t="s">
        <v>1126</v>
      </c>
      <c r="P60" s="21" t="s">
        <v>1128</v>
      </c>
      <c r="Q60" s="23" t="s">
        <v>1127</v>
      </c>
      <c r="R60" s="23" t="s">
        <v>1129</v>
      </c>
      <c r="S60" s="21" t="s">
        <v>1130</v>
      </c>
      <c r="T60" s="21"/>
      <c r="U60" s="23" t="s">
        <v>1126</v>
      </c>
      <c r="V60" s="21" t="s">
        <v>1128</v>
      </c>
      <c r="W60" s="23" t="s">
        <v>1127</v>
      </c>
      <c r="X60" s="23" t="s">
        <v>1129</v>
      </c>
      <c r="Y60" s="21" t="s">
        <v>1130</v>
      </c>
      <c r="Z60" s="23"/>
      <c r="AA60" s="21">
        <v>5</v>
      </c>
      <c r="AB60" s="21" t="s">
        <v>193</v>
      </c>
      <c r="AC60" s="29" t="s">
        <v>192</v>
      </c>
      <c r="AD60" s="36">
        <v>1</v>
      </c>
      <c r="AE60" s="59"/>
      <c r="AF60" s="59" t="str">
        <f t="shared" si="0"/>
        <v/>
      </c>
      <c r="AG60" s="25">
        <v>44155</v>
      </c>
      <c r="AH60" s="37">
        <v>44162</v>
      </c>
      <c r="AI60" s="26" t="str">
        <f t="shared" si="3"/>
        <v>～</v>
      </c>
      <c r="AJ60" s="38">
        <f t="shared" si="4"/>
        <v>45987</v>
      </c>
      <c r="AK60" s="21" t="s">
        <v>194</v>
      </c>
      <c r="AL60" s="21" t="s">
        <v>1140</v>
      </c>
      <c r="AM60" s="60">
        <v>44162</v>
      </c>
      <c r="AN60" s="23"/>
      <c r="AO60" s="49">
        <v>44165</v>
      </c>
      <c r="AP60" s="23" t="s">
        <v>1131</v>
      </c>
    </row>
    <row r="61" spans="1:42" ht="24.75" customHeight="1" x14ac:dyDescent="0.15">
      <c r="A61" s="57">
        <v>58</v>
      </c>
      <c r="B61" s="21" t="s">
        <v>1119</v>
      </c>
      <c r="C61" s="22" t="s">
        <v>1147</v>
      </c>
      <c r="D61" s="22" t="s">
        <v>1120</v>
      </c>
      <c r="E61" s="21"/>
      <c r="F61" s="21"/>
      <c r="G61" s="23" t="s">
        <v>1121</v>
      </c>
      <c r="H61" s="21" t="s">
        <v>1122</v>
      </c>
      <c r="I61" s="21" t="s">
        <v>1124</v>
      </c>
      <c r="J61" s="23" t="s">
        <v>1123</v>
      </c>
      <c r="K61" s="23"/>
      <c r="L61" s="23"/>
      <c r="M61" s="23" t="s">
        <v>1125</v>
      </c>
      <c r="N61" s="23"/>
      <c r="O61" s="23" t="s">
        <v>1126</v>
      </c>
      <c r="P61" s="21" t="s">
        <v>1128</v>
      </c>
      <c r="Q61" s="23" t="s">
        <v>1127</v>
      </c>
      <c r="R61" s="23" t="s">
        <v>1129</v>
      </c>
      <c r="S61" s="21" t="s">
        <v>1130</v>
      </c>
      <c r="T61" s="21"/>
      <c r="U61" s="23" t="s">
        <v>1126</v>
      </c>
      <c r="V61" s="21" t="s">
        <v>1128</v>
      </c>
      <c r="W61" s="23" t="s">
        <v>1127</v>
      </c>
      <c r="X61" s="23" t="s">
        <v>1129</v>
      </c>
      <c r="Y61" s="21" t="s">
        <v>1130</v>
      </c>
      <c r="Z61" s="23"/>
      <c r="AA61" s="21">
        <v>5</v>
      </c>
      <c r="AB61" s="21" t="s">
        <v>193</v>
      </c>
      <c r="AC61" s="29" t="s">
        <v>192</v>
      </c>
      <c r="AD61" s="36">
        <v>1</v>
      </c>
      <c r="AE61" s="59"/>
      <c r="AF61" s="59" t="str">
        <f t="shared" si="0"/>
        <v/>
      </c>
      <c r="AG61" s="25">
        <v>44155</v>
      </c>
      <c r="AH61" s="37">
        <v>44162</v>
      </c>
      <c r="AI61" s="26" t="str">
        <f t="shared" si="3"/>
        <v>～</v>
      </c>
      <c r="AJ61" s="38">
        <f t="shared" si="4"/>
        <v>45987</v>
      </c>
      <c r="AK61" s="21" t="s">
        <v>194</v>
      </c>
      <c r="AL61" s="21" t="s">
        <v>1141</v>
      </c>
      <c r="AM61" s="60">
        <v>44162</v>
      </c>
      <c r="AN61" s="23"/>
      <c r="AO61" s="49">
        <v>44165</v>
      </c>
      <c r="AP61" s="23" t="s">
        <v>1131</v>
      </c>
    </row>
    <row r="62" spans="1:42" ht="24.75" customHeight="1" x14ac:dyDescent="0.15">
      <c r="A62" s="57">
        <v>59</v>
      </c>
      <c r="B62" s="21" t="s">
        <v>1119</v>
      </c>
      <c r="C62" s="22" t="s">
        <v>1147</v>
      </c>
      <c r="D62" s="22" t="s">
        <v>1120</v>
      </c>
      <c r="E62" s="21"/>
      <c r="F62" s="21"/>
      <c r="G62" s="23" t="s">
        <v>1121</v>
      </c>
      <c r="H62" s="21" t="s">
        <v>1122</v>
      </c>
      <c r="I62" s="21" t="s">
        <v>1124</v>
      </c>
      <c r="J62" s="23" t="s">
        <v>1123</v>
      </c>
      <c r="K62" s="23"/>
      <c r="L62" s="23"/>
      <c r="M62" s="23" t="s">
        <v>1125</v>
      </c>
      <c r="N62" s="23"/>
      <c r="O62" s="23" t="s">
        <v>1126</v>
      </c>
      <c r="P62" s="21" t="s">
        <v>1128</v>
      </c>
      <c r="Q62" s="23" t="s">
        <v>1127</v>
      </c>
      <c r="R62" s="23" t="s">
        <v>1129</v>
      </c>
      <c r="S62" s="21" t="s">
        <v>1130</v>
      </c>
      <c r="T62" s="21"/>
      <c r="U62" s="23" t="s">
        <v>1126</v>
      </c>
      <c r="V62" s="21" t="s">
        <v>1128</v>
      </c>
      <c r="W62" s="23" t="s">
        <v>1127</v>
      </c>
      <c r="X62" s="23" t="s">
        <v>1129</v>
      </c>
      <c r="Y62" s="21" t="s">
        <v>1130</v>
      </c>
      <c r="Z62" s="23"/>
      <c r="AA62" s="21">
        <v>5</v>
      </c>
      <c r="AB62" s="21" t="s">
        <v>193</v>
      </c>
      <c r="AC62" s="29" t="s">
        <v>192</v>
      </c>
      <c r="AD62" s="36">
        <v>1</v>
      </c>
      <c r="AE62" s="59"/>
      <c r="AF62" s="59" t="str">
        <f t="shared" si="0"/>
        <v/>
      </c>
      <c r="AG62" s="25">
        <v>44155</v>
      </c>
      <c r="AH62" s="37">
        <v>44162</v>
      </c>
      <c r="AI62" s="26" t="str">
        <f t="shared" si="3"/>
        <v>～</v>
      </c>
      <c r="AJ62" s="38">
        <f t="shared" si="4"/>
        <v>45987</v>
      </c>
      <c r="AK62" s="21" t="s">
        <v>194</v>
      </c>
      <c r="AL62" s="21" t="s">
        <v>1142</v>
      </c>
      <c r="AM62" s="60">
        <v>44162</v>
      </c>
      <c r="AN62" s="23"/>
      <c r="AO62" s="49">
        <v>44165</v>
      </c>
      <c r="AP62" s="23" t="s">
        <v>1131</v>
      </c>
    </row>
    <row r="63" spans="1:42" ht="24.75" customHeight="1" x14ac:dyDescent="0.15">
      <c r="A63" s="57">
        <v>60</v>
      </c>
      <c r="B63" s="21" t="s">
        <v>1119</v>
      </c>
      <c r="C63" s="22" t="s">
        <v>1147</v>
      </c>
      <c r="D63" s="22" t="s">
        <v>1120</v>
      </c>
      <c r="E63" s="21"/>
      <c r="F63" s="21"/>
      <c r="G63" s="23" t="s">
        <v>1121</v>
      </c>
      <c r="H63" s="21" t="s">
        <v>1122</v>
      </c>
      <c r="I63" s="21" t="s">
        <v>1124</v>
      </c>
      <c r="J63" s="23" t="s">
        <v>1123</v>
      </c>
      <c r="K63" s="23"/>
      <c r="L63" s="23"/>
      <c r="M63" s="23" t="s">
        <v>1125</v>
      </c>
      <c r="N63" s="23"/>
      <c r="O63" s="23" t="s">
        <v>1126</v>
      </c>
      <c r="P63" s="21" t="s">
        <v>1128</v>
      </c>
      <c r="Q63" s="23" t="s">
        <v>1127</v>
      </c>
      <c r="R63" s="23" t="s">
        <v>1129</v>
      </c>
      <c r="S63" s="21" t="s">
        <v>1130</v>
      </c>
      <c r="T63" s="21"/>
      <c r="U63" s="23" t="s">
        <v>1126</v>
      </c>
      <c r="V63" s="21" t="s">
        <v>1128</v>
      </c>
      <c r="W63" s="23" t="s">
        <v>1127</v>
      </c>
      <c r="X63" s="23" t="s">
        <v>1129</v>
      </c>
      <c r="Y63" s="21" t="s">
        <v>1130</v>
      </c>
      <c r="Z63" s="23"/>
      <c r="AA63" s="21">
        <v>5</v>
      </c>
      <c r="AB63" s="21" t="s">
        <v>193</v>
      </c>
      <c r="AC63" s="29" t="s">
        <v>192</v>
      </c>
      <c r="AD63" s="36">
        <v>1</v>
      </c>
      <c r="AE63" s="59"/>
      <c r="AF63" s="59" t="str">
        <f t="shared" si="0"/>
        <v/>
      </c>
      <c r="AG63" s="25">
        <v>44155</v>
      </c>
      <c r="AH63" s="37">
        <v>44162</v>
      </c>
      <c r="AI63" s="26" t="str">
        <f t="shared" si="3"/>
        <v>～</v>
      </c>
      <c r="AJ63" s="38">
        <f t="shared" si="4"/>
        <v>45987</v>
      </c>
      <c r="AK63" s="21" t="s">
        <v>1148</v>
      </c>
      <c r="AL63" s="21" t="s">
        <v>1143</v>
      </c>
      <c r="AM63" s="60">
        <v>44162</v>
      </c>
      <c r="AN63" s="23"/>
      <c r="AO63" s="49">
        <v>44165</v>
      </c>
      <c r="AP63" s="23" t="s">
        <v>1131</v>
      </c>
    </row>
    <row r="64" spans="1:42" ht="24.75" customHeight="1" x14ac:dyDescent="0.15">
      <c r="A64" s="57">
        <v>61</v>
      </c>
      <c r="B64" s="21" t="s">
        <v>1119</v>
      </c>
      <c r="C64" s="22" t="s">
        <v>1147</v>
      </c>
      <c r="D64" s="22" t="s">
        <v>1120</v>
      </c>
      <c r="E64" s="21"/>
      <c r="F64" s="21"/>
      <c r="G64" s="23" t="s">
        <v>1121</v>
      </c>
      <c r="H64" s="21" t="s">
        <v>1122</v>
      </c>
      <c r="I64" s="21" t="s">
        <v>1124</v>
      </c>
      <c r="J64" s="23" t="s">
        <v>1123</v>
      </c>
      <c r="K64" s="23"/>
      <c r="L64" s="23"/>
      <c r="M64" s="23" t="s">
        <v>1125</v>
      </c>
      <c r="N64" s="23"/>
      <c r="O64" s="23" t="s">
        <v>1126</v>
      </c>
      <c r="P64" s="21" t="s">
        <v>1128</v>
      </c>
      <c r="Q64" s="23" t="s">
        <v>1127</v>
      </c>
      <c r="R64" s="23" t="s">
        <v>1129</v>
      </c>
      <c r="S64" s="21" t="s">
        <v>1130</v>
      </c>
      <c r="T64" s="21"/>
      <c r="U64" s="23" t="s">
        <v>1126</v>
      </c>
      <c r="V64" s="21" t="s">
        <v>1128</v>
      </c>
      <c r="W64" s="23" t="s">
        <v>1127</v>
      </c>
      <c r="X64" s="23" t="s">
        <v>1129</v>
      </c>
      <c r="Y64" s="21" t="s">
        <v>1130</v>
      </c>
      <c r="Z64" s="23"/>
      <c r="AA64" s="21">
        <v>5</v>
      </c>
      <c r="AB64" s="21" t="s">
        <v>193</v>
      </c>
      <c r="AC64" s="29" t="s">
        <v>192</v>
      </c>
      <c r="AD64" s="36">
        <v>1</v>
      </c>
      <c r="AE64" s="59"/>
      <c r="AF64" s="59" t="str">
        <f t="shared" si="0"/>
        <v/>
      </c>
      <c r="AG64" s="25">
        <v>44155</v>
      </c>
      <c r="AH64" s="37">
        <v>44162</v>
      </c>
      <c r="AI64" s="26" t="str">
        <f t="shared" si="3"/>
        <v>～</v>
      </c>
      <c r="AJ64" s="38">
        <f t="shared" si="4"/>
        <v>45987</v>
      </c>
      <c r="AK64" s="21" t="s">
        <v>1149</v>
      </c>
      <c r="AL64" s="21" t="s">
        <v>1144</v>
      </c>
      <c r="AM64" s="60">
        <v>44162</v>
      </c>
      <c r="AN64" s="23"/>
      <c r="AO64" s="49">
        <v>44165</v>
      </c>
      <c r="AP64" s="23" t="s">
        <v>1131</v>
      </c>
    </row>
    <row r="65" spans="1:42" ht="24.75" customHeight="1" x14ac:dyDescent="0.15">
      <c r="A65" s="57">
        <v>62</v>
      </c>
      <c r="B65" s="21" t="s">
        <v>1119</v>
      </c>
      <c r="C65" s="22" t="s">
        <v>1147</v>
      </c>
      <c r="D65" s="22" t="s">
        <v>1120</v>
      </c>
      <c r="E65" s="21"/>
      <c r="F65" s="21"/>
      <c r="G65" s="23" t="s">
        <v>1121</v>
      </c>
      <c r="H65" s="21" t="s">
        <v>1122</v>
      </c>
      <c r="I65" s="21" t="s">
        <v>1124</v>
      </c>
      <c r="J65" s="23" t="s">
        <v>1123</v>
      </c>
      <c r="K65" s="23"/>
      <c r="L65" s="23"/>
      <c r="M65" s="23" t="s">
        <v>1125</v>
      </c>
      <c r="N65" s="23"/>
      <c r="O65" s="23" t="s">
        <v>1126</v>
      </c>
      <c r="P65" s="21" t="s">
        <v>1128</v>
      </c>
      <c r="Q65" s="23" t="s">
        <v>1127</v>
      </c>
      <c r="R65" s="23" t="s">
        <v>1129</v>
      </c>
      <c r="S65" s="21" t="s">
        <v>1130</v>
      </c>
      <c r="T65" s="21"/>
      <c r="U65" s="23" t="s">
        <v>1126</v>
      </c>
      <c r="V65" s="21" t="s">
        <v>1128</v>
      </c>
      <c r="W65" s="23" t="s">
        <v>1127</v>
      </c>
      <c r="X65" s="23" t="s">
        <v>1129</v>
      </c>
      <c r="Y65" s="21" t="s">
        <v>1130</v>
      </c>
      <c r="Z65" s="23"/>
      <c r="AA65" s="21">
        <v>5</v>
      </c>
      <c r="AB65" s="21" t="s">
        <v>193</v>
      </c>
      <c r="AC65" s="29" t="s">
        <v>192</v>
      </c>
      <c r="AD65" s="36">
        <v>1</v>
      </c>
      <c r="AE65" s="59"/>
      <c r="AF65" s="59" t="str">
        <f t="shared" si="0"/>
        <v/>
      </c>
      <c r="AG65" s="25">
        <v>44155</v>
      </c>
      <c r="AH65" s="37">
        <v>44162</v>
      </c>
      <c r="AI65" s="26" t="str">
        <f t="shared" si="3"/>
        <v>～</v>
      </c>
      <c r="AJ65" s="38">
        <f t="shared" si="4"/>
        <v>45987</v>
      </c>
      <c r="AK65" s="21" t="s">
        <v>1150</v>
      </c>
      <c r="AL65" s="21" t="s">
        <v>1145</v>
      </c>
      <c r="AM65" s="60">
        <v>44162</v>
      </c>
      <c r="AN65" s="23"/>
      <c r="AO65" s="49">
        <v>44165</v>
      </c>
      <c r="AP65" s="23" t="s">
        <v>1131</v>
      </c>
    </row>
    <row r="66" spans="1:42" ht="24.75" customHeight="1" x14ac:dyDescent="0.15">
      <c r="A66" s="57">
        <v>63</v>
      </c>
      <c r="B66" s="21" t="s">
        <v>1119</v>
      </c>
      <c r="C66" s="22" t="s">
        <v>1147</v>
      </c>
      <c r="D66" s="22" t="s">
        <v>1120</v>
      </c>
      <c r="E66" s="21"/>
      <c r="F66" s="21"/>
      <c r="G66" s="23" t="s">
        <v>1121</v>
      </c>
      <c r="H66" s="21" t="s">
        <v>1122</v>
      </c>
      <c r="I66" s="21" t="s">
        <v>1124</v>
      </c>
      <c r="J66" s="23" t="s">
        <v>1123</v>
      </c>
      <c r="K66" s="23"/>
      <c r="L66" s="23"/>
      <c r="M66" s="23" t="s">
        <v>1125</v>
      </c>
      <c r="N66" s="23"/>
      <c r="O66" s="23" t="s">
        <v>1126</v>
      </c>
      <c r="P66" s="21" t="s">
        <v>1128</v>
      </c>
      <c r="Q66" s="23" t="s">
        <v>1127</v>
      </c>
      <c r="R66" s="23" t="s">
        <v>1129</v>
      </c>
      <c r="S66" s="21" t="s">
        <v>1130</v>
      </c>
      <c r="T66" s="21"/>
      <c r="U66" s="23" t="s">
        <v>1126</v>
      </c>
      <c r="V66" s="21" t="s">
        <v>1128</v>
      </c>
      <c r="W66" s="23" t="s">
        <v>1127</v>
      </c>
      <c r="X66" s="23" t="s">
        <v>1129</v>
      </c>
      <c r="Y66" s="21" t="s">
        <v>1130</v>
      </c>
      <c r="Z66" s="23"/>
      <c r="AA66" s="21">
        <v>5</v>
      </c>
      <c r="AB66" s="21" t="s">
        <v>193</v>
      </c>
      <c r="AC66" s="29" t="s">
        <v>192</v>
      </c>
      <c r="AD66" s="36">
        <v>1</v>
      </c>
      <c r="AE66" s="59"/>
      <c r="AF66" s="59" t="str">
        <f t="shared" si="0"/>
        <v/>
      </c>
      <c r="AG66" s="25">
        <v>44155</v>
      </c>
      <c r="AH66" s="37">
        <v>44162</v>
      </c>
      <c r="AI66" s="26" t="str">
        <f t="shared" si="3"/>
        <v>～</v>
      </c>
      <c r="AJ66" s="38">
        <f t="shared" si="4"/>
        <v>45987</v>
      </c>
      <c r="AK66" s="21" t="s">
        <v>1151</v>
      </c>
      <c r="AL66" s="21" t="s">
        <v>1146</v>
      </c>
      <c r="AM66" s="60">
        <v>44162</v>
      </c>
      <c r="AN66" s="23"/>
      <c r="AO66" s="49">
        <v>44165</v>
      </c>
      <c r="AP66" s="23" t="s">
        <v>1131</v>
      </c>
    </row>
    <row r="67" spans="1:42" ht="24.75" customHeight="1" x14ac:dyDescent="0.15">
      <c r="A67" s="57">
        <v>64</v>
      </c>
      <c r="B67" s="21" t="s">
        <v>1253</v>
      </c>
      <c r="C67" s="22" t="s">
        <v>928</v>
      </c>
      <c r="D67" s="22" t="s">
        <v>760</v>
      </c>
      <c r="E67" s="21"/>
      <c r="F67" s="21"/>
      <c r="G67" s="23" t="s">
        <v>1254</v>
      </c>
      <c r="H67" s="21" t="s">
        <v>1255</v>
      </c>
      <c r="I67" s="21" t="s">
        <v>1257</v>
      </c>
      <c r="J67" s="23" t="s">
        <v>1256</v>
      </c>
      <c r="K67" s="23"/>
      <c r="L67" s="23"/>
      <c r="M67" s="23" t="s">
        <v>1258</v>
      </c>
      <c r="N67" s="23"/>
      <c r="O67" s="23" t="s">
        <v>187</v>
      </c>
      <c r="P67" s="21" t="s">
        <v>1097</v>
      </c>
      <c r="Q67" s="23" t="s">
        <v>776</v>
      </c>
      <c r="R67" s="23" t="s">
        <v>1259</v>
      </c>
      <c r="S67" s="21" t="s">
        <v>1260</v>
      </c>
      <c r="T67" s="21"/>
      <c r="U67" s="23" t="s">
        <v>187</v>
      </c>
      <c r="V67" s="21" t="s">
        <v>1097</v>
      </c>
      <c r="W67" s="23" t="s">
        <v>776</v>
      </c>
      <c r="X67" s="23" t="s">
        <v>1259</v>
      </c>
      <c r="Y67" s="21" t="s">
        <v>1260</v>
      </c>
      <c r="Z67" s="23"/>
      <c r="AA67" s="21">
        <v>5</v>
      </c>
      <c r="AB67" s="21" t="s">
        <v>193</v>
      </c>
      <c r="AC67" s="29" t="s">
        <v>192</v>
      </c>
      <c r="AD67" s="36">
        <v>1</v>
      </c>
      <c r="AE67" s="36">
        <v>76500</v>
      </c>
      <c r="AF67" s="36">
        <f t="shared" si="0"/>
        <v>76500</v>
      </c>
      <c r="AG67" s="25">
        <v>44185</v>
      </c>
      <c r="AH67" s="37">
        <v>44166</v>
      </c>
      <c r="AI67" s="26" t="str">
        <f t="shared" si="3"/>
        <v>～</v>
      </c>
      <c r="AJ67" s="38">
        <f t="shared" si="4"/>
        <v>45991</v>
      </c>
      <c r="AK67" s="21" t="s">
        <v>1274</v>
      </c>
      <c r="AL67" s="21" t="s">
        <v>1262</v>
      </c>
      <c r="AM67" s="60">
        <v>44166</v>
      </c>
      <c r="AN67" s="23"/>
      <c r="AO67" s="49">
        <v>44225</v>
      </c>
      <c r="AP67" s="23" t="s">
        <v>1261</v>
      </c>
    </row>
    <row r="68" spans="1:42" ht="24.75" customHeight="1" x14ac:dyDescent="0.15">
      <c r="A68" s="57">
        <v>65</v>
      </c>
      <c r="B68" s="21" t="s">
        <v>1253</v>
      </c>
      <c r="C68" s="22" t="s">
        <v>928</v>
      </c>
      <c r="D68" s="22" t="s">
        <v>760</v>
      </c>
      <c r="E68" s="21"/>
      <c r="F68" s="21"/>
      <c r="G68" s="23" t="s">
        <v>1254</v>
      </c>
      <c r="H68" s="21" t="s">
        <v>1255</v>
      </c>
      <c r="I68" s="21" t="s">
        <v>1257</v>
      </c>
      <c r="J68" s="23" t="s">
        <v>1256</v>
      </c>
      <c r="K68" s="23"/>
      <c r="L68" s="23"/>
      <c r="M68" s="23" t="s">
        <v>1258</v>
      </c>
      <c r="N68" s="23"/>
      <c r="O68" s="23" t="s">
        <v>187</v>
      </c>
      <c r="P68" s="21" t="s">
        <v>1097</v>
      </c>
      <c r="Q68" s="23" t="s">
        <v>776</v>
      </c>
      <c r="R68" s="23" t="s">
        <v>1259</v>
      </c>
      <c r="S68" s="21" t="s">
        <v>1260</v>
      </c>
      <c r="T68" s="21"/>
      <c r="U68" s="23" t="s">
        <v>187</v>
      </c>
      <c r="V68" s="21" t="s">
        <v>1097</v>
      </c>
      <c r="W68" s="23" t="s">
        <v>776</v>
      </c>
      <c r="X68" s="23" t="s">
        <v>1259</v>
      </c>
      <c r="Y68" s="21" t="s">
        <v>1260</v>
      </c>
      <c r="Z68" s="23"/>
      <c r="AA68" s="21">
        <v>5</v>
      </c>
      <c r="AB68" s="21" t="s">
        <v>193</v>
      </c>
      <c r="AC68" s="29" t="s">
        <v>192</v>
      </c>
      <c r="AD68" s="36">
        <v>1</v>
      </c>
      <c r="AE68" s="59"/>
      <c r="AF68" s="59" t="str">
        <f t="shared" si="0"/>
        <v/>
      </c>
      <c r="AG68" s="25">
        <v>44185</v>
      </c>
      <c r="AH68" s="37">
        <v>44166</v>
      </c>
      <c r="AI68" s="26" t="str">
        <f t="shared" si="3"/>
        <v>～</v>
      </c>
      <c r="AJ68" s="38">
        <f t="shared" si="4"/>
        <v>45991</v>
      </c>
      <c r="AK68" s="21" t="s">
        <v>529</v>
      </c>
      <c r="AL68" s="21" t="s">
        <v>1263</v>
      </c>
      <c r="AM68" s="60">
        <v>44166</v>
      </c>
      <c r="AN68" s="23"/>
      <c r="AO68" s="49">
        <v>44225</v>
      </c>
      <c r="AP68" s="23" t="s">
        <v>1261</v>
      </c>
    </row>
    <row r="69" spans="1:42" ht="24.75" customHeight="1" x14ac:dyDescent="0.15">
      <c r="A69" s="57">
        <v>66</v>
      </c>
      <c r="B69" s="21" t="s">
        <v>1253</v>
      </c>
      <c r="C69" s="22" t="s">
        <v>928</v>
      </c>
      <c r="D69" s="22" t="s">
        <v>760</v>
      </c>
      <c r="E69" s="21"/>
      <c r="F69" s="21"/>
      <c r="G69" s="23" t="s">
        <v>1254</v>
      </c>
      <c r="H69" s="21" t="s">
        <v>1255</v>
      </c>
      <c r="I69" s="21" t="s">
        <v>1257</v>
      </c>
      <c r="J69" s="23" t="s">
        <v>1256</v>
      </c>
      <c r="K69" s="23"/>
      <c r="L69" s="23"/>
      <c r="M69" s="23" t="s">
        <v>1258</v>
      </c>
      <c r="N69" s="23"/>
      <c r="O69" s="23" t="s">
        <v>187</v>
      </c>
      <c r="P69" s="21" t="s">
        <v>1097</v>
      </c>
      <c r="Q69" s="23" t="s">
        <v>776</v>
      </c>
      <c r="R69" s="23" t="s">
        <v>1259</v>
      </c>
      <c r="S69" s="21" t="s">
        <v>1260</v>
      </c>
      <c r="T69" s="21"/>
      <c r="U69" s="23" t="s">
        <v>187</v>
      </c>
      <c r="V69" s="21" t="s">
        <v>1097</v>
      </c>
      <c r="W69" s="23" t="s">
        <v>776</v>
      </c>
      <c r="X69" s="23" t="s">
        <v>1259</v>
      </c>
      <c r="Y69" s="21" t="s">
        <v>1260</v>
      </c>
      <c r="Z69" s="23"/>
      <c r="AA69" s="21">
        <v>5</v>
      </c>
      <c r="AB69" s="21" t="s">
        <v>193</v>
      </c>
      <c r="AC69" s="29" t="s">
        <v>192</v>
      </c>
      <c r="AD69" s="36">
        <v>1</v>
      </c>
      <c r="AE69" s="59"/>
      <c r="AF69" s="59" t="str">
        <f t="shared" si="0"/>
        <v/>
      </c>
      <c r="AG69" s="25">
        <v>44185</v>
      </c>
      <c r="AH69" s="37">
        <v>44166</v>
      </c>
      <c r="AI69" s="26" t="str">
        <f t="shared" si="3"/>
        <v>～</v>
      </c>
      <c r="AJ69" s="38">
        <f t="shared" si="4"/>
        <v>45991</v>
      </c>
      <c r="AK69" s="21" t="s">
        <v>1275</v>
      </c>
      <c r="AL69" s="21" t="s">
        <v>1265</v>
      </c>
      <c r="AM69" s="60">
        <v>44166</v>
      </c>
      <c r="AN69" s="23"/>
      <c r="AO69" s="49">
        <v>44225</v>
      </c>
      <c r="AP69" s="23" t="s">
        <v>1261</v>
      </c>
    </row>
    <row r="70" spans="1:42" ht="24.75" customHeight="1" x14ac:dyDescent="0.15">
      <c r="A70" s="57">
        <v>67</v>
      </c>
      <c r="B70" s="21" t="s">
        <v>1253</v>
      </c>
      <c r="C70" s="22" t="s">
        <v>928</v>
      </c>
      <c r="D70" s="22" t="s">
        <v>760</v>
      </c>
      <c r="E70" s="21"/>
      <c r="F70" s="21"/>
      <c r="G70" s="23" t="s">
        <v>1254</v>
      </c>
      <c r="H70" s="21" t="s">
        <v>1255</v>
      </c>
      <c r="I70" s="21" t="s">
        <v>1257</v>
      </c>
      <c r="J70" s="23" t="s">
        <v>1256</v>
      </c>
      <c r="K70" s="23"/>
      <c r="L70" s="23"/>
      <c r="M70" s="23" t="s">
        <v>1258</v>
      </c>
      <c r="N70" s="23"/>
      <c r="O70" s="23" t="s">
        <v>187</v>
      </c>
      <c r="P70" s="21" t="s">
        <v>1097</v>
      </c>
      <c r="Q70" s="23" t="s">
        <v>776</v>
      </c>
      <c r="R70" s="23" t="s">
        <v>1259</v>
      </c>
      <c r="S70" s="21" t="s">
        <v>1260</v>
      </c>
      <c r="T70" s="21"/>
      <c r="U70" s="23" t="s">
        <v>187</v>
      </c>
      <c r="V70" s="21" t="s">
        <v>1097</v>
      </c>
      <c r="W70" s="23" t="s">
        <v>776</v>
      </c>
      <c r="X70" s="23" t="s">
        <v>1259</v>
      </c>
      <c r="Y70" s="21" t="s">
        <v>1260</v>
      </c>
      <c r="Z70" s="23"/>
      <c r="AA70" s="21">
        <v>5</v>
      </c>
      <c r="AB70" s="21" t="s">
        <v>193</v>
      </c>
      <c r="AC70" s="29" t="s">
        <v>192</v>
      </c>
      <c r="AD70" s="36">
        <v>1</v>
      </c>
      <c r="AE70" s="59"/>
      <c r="AF70" s="59" t="str">
        <f t="shared" si="0"/>
        <v/>
      </c>
      <c r="AG70" s="25">
        <v>44185</v>
      </c>
      <c r="AH70" s="37">
        <v>44166</v>
      </c>
      <c r="AI70" s="26" t="str">
        <f t="shared" si="3"/>
        <v>～</v>
      </c>
      <c r="AJ70" s="38">
        <f t="shared" si="4"/>
        <v>45991</v>
      </c>
      <c r="AK70" s="21" t="s">
        <v>1264</v>
      </c>
      <c r="AL70" s="21" t="s">
        <v>1266</v>
      </c>
      <c r="AM70" s="60">
        <v>44166</v>
      </c>
      <c r="AN70" s="23"/>
      <c r="AO70" s="49">
        <v>44225</v>
      </c>
      <c r="AP70" s="23" t="s">
        <v>1261</v>
      </c>
    </row>
    <row r="71" spans="1:42" ht="24.75" customHeight="1" x14ac:dyDescent="0.15">
      <c r="A71" s="57">
        <v>68</v>
      </c>
      <c r="B71" s="21" t="s">
        <v>1253</v>
      </c>
      <c r="C71" s="22" t="s">
        <v>928</v>
      </c>
      <c r="D71" s="22" t="s">
        <v>760</v>
      </c>
      <c r="E71" s="21"/>
      <c r="F71" s="21"/>
      <c r="G71" s="23" t="s">
        <v>1254</v>
      </c>
      <c r="H71" s="21" t="s">
        <v>1255</v>
      </c>
      <c r="I71" s="21" t="s">
        <v>1257</v>
      </c>
      <c r="J71" s="23" t="s">
        <v>1256</v>
      </c>
      <c r="K71" s="23"/>
      <c r="L71" s="23"/>
      <c r="M71" s="23" t="s">
        <v>1258</v>
      </c>
      <c r="N71" s="23"/>
      <c r="O71" s="23" t="s">
        <v>187</v>
      </c>
      <c r="P71" s="21" t="s">
        <v>1097</v>
      </c>
      <c r="Q71" s="23" t="s">
        <v>776</v>
      </c>
      <c r="R71" s="23" t="s">
        <v>1259</v>
      </c>
      <c r="S71" s="21" t="s">
        <v>1260</v>
      </c>
      <c r="T71" s="21"/>
      <c r="U71" s="23" t="s">
        <v>187</v>
      </c>
      <c r="V71" s="21" t="s">
        <v>1097</v>
      </c>
      <c r="W71" s="23" t="s">
        <v>776</v>
      </c>
      <c r="X71" s="23" t="s">
        <v>1259</v>
      </c>
      <c r="Y71" s="21" t="s">
        <v>1260</v>
      </c>
      <c r="Z71" s="23"/>
      <c r="AA71" s="21">
        <v>5</v>
      </c>
      <c r="AB71" s="21" t="s">
        <v>193</v>
      </c>
      <c r="AC71" s="29" t="s">
        <v>192</v>
      </c>
      <c r="AD71" s="36">
        <v>1</v>
      </c>
      <c r="AE71" s="59"/>
      <c r="AF71" s="59" t="str">
        <f t="shared" si="0"/>
        <v/>
      </c>
      <c r="AG71" s="25">
        <v>44185</v>
      </c>
      <c r="AH71" s="37">
        <v>44166</v>
      </c>
      <c r="AI71" s="26" t="str">
        <f t="shared" si="3"/>
        <v>～</v>
      </c>
      <c r="AJ71" s="38">
        <f t="shared" si="4"/>
        <v>45991</v>
      </c>
      <c r="AK71" s="21" t="s">
        <v>1264</v>
      </c>
      <c r="AL71" s="21" t="s">
        <v>1267</v>
      </c>
      <c r="AM71" s="60">
        <v>44166</v>
      </c>
      <c r="AN71" s="23"/>
      <c r="AO71" s="49">
        <v>44225</v>
      </c>
      <c r="AP71" s="23" t="s">
        <v>1261</v>
      </c>
    </row>
    <row r="72" spans="1:42" ht="24.75" customHeight="1" x14ac:dyDescent="0.15">
      <c r="A72" s="57">
        <v>69</v>
      </c>
      <c r="B72" s="21" t="s">
        <v>1253</v>
      </c>
      <c r="C72" s="22" t="s">
        <v>928</v>
      </c>
      <c r="D72" s="22" t="s">
        <v>760</v>
      </c>
      <c r="E72" s="21"/>
      <c r="F72" s="21"/>
      <c r="G72" s="23" t="s">
        <v>1254</v>
      </c>
      <c r="H72" s="21" t="s">
        <v>1255</v>
      </c>
      <c r="I72" s="21" t="s">
        <v>1257</v>
      </c>
      <c r="J72" s="23" t="s">
        <v>1256</v>
      </c>
      <c r="K72" s="23"/>
      <c r="L72" s="23"/>
      <c r="M72" s="23" t="s">
        <v>1258</v>
      </c>
      <c r="N72" s="23"/>
      <c r="O72" s="23" t="s">
        <v>187</v>
      </c>
      <c r="P72" s="21" t="s">
        <v>1097</v>
      </c>
      <c r="Q72" s="23" t="s">
        <v>776</v>
      </c>
      <c r="R72" s="23" t="s">
        <v>1259</v>
      </c>
      <c r="S72" s="21" t="s">
        <v>1260</v>
      </c>
      <c r="T72" s="21"/>
      <c r="U72" s="23" t="s">
        <v>187</v>
      </c>
      <c r="V72" s="21" t="s">
        <v>1097</v>
      </c>
      <c r="W72" s="23" t="s">
        <v>776</v>
      </c>
      <c r="X72" s="23" t="s">
        <v>1259</v>
      </c>
      <c r="Y72" s="21" t="s">
        <v>1260</v>
      </c>
      <c r="Z72" s="23"/>
      <c r="AA72" s="21">
        <v>5</v>
      </c>
      <c r="AB72" s="21" t="s">
        <v>193</v>
      </c>
      <c r="AC72" s="29" t="s">
        <v>192</v>
      </c>
      <c r="AD72" s="36">
        <v>1</v>
      </c>
      <c r="AE72" s="59"/>
      <c r="AF72" s="59" t="str">
        <f t="shared" si="0"/>
        <v/>
      </c>
      <c r="AG72" s="25">
        <v>44185</v>
      </c>
      <c r="AH72" s="37">
        <v>44166</v>
      </c>
      <c r="AI72" s="26" t="str">
        <f t="shared" si="3"/>
        <v>～</v>
      </c>
      <c r="AJ72" s="38">
        <f t="shared" si="4"/>
        <v>45991</v>
      </c>
      <c r="AK72" s="21" t="s">
        <v>1264</v>
      </c>
      <c r="AL72" s="21" t="s">
        <v>1268</v>
      </c>
      <c r="AM72" s="60">
        <v>44166</v>
      </c>
      <c r="AN72" s="23"/>
      <c r="AO72" s="49">
        <v>44225</v>
      </c>
      <c r="AP72" s="23" t="s">
        <v>1261</v>
      </c>
    </row>
    <row r="73" spans="1:42" ht="24.75" customHeight="1" x14ac:dyDescent="0.15">
      <c r="A73" s="57">
        <v>70</v>
      </c>
      <c r="B73" s="21" t="s">
        <v>1253</v>
      </c>
      <c r="C73" s="22" t="s">
        <v>928</v>
      </c>
      <c r="D73" s="22" t="s">
        <v>760</v>
      </c>
      <c r="E73" s="21"/>
      <c r="F73" s="21"/>
      <c r="G73" s="23" t="s">
        <v>1254</v>
      </c>
      <c r="H73" s="21" t="s">
        <v>1255</v>
      </c>
      <c r="I73" s="21" t="s">
        <v>1257</v>
      </c>
      <c r="J73" s="23" t="s">
        <v>1256</v>
      </c>
      <c r="K73" s="23"/>
      <c r="L73" s="23"/>
      <c r="M73" s="23" t="s">
        <v>1258</v>
      </c>
      <c r="N73" s="23"/>
      <c r="O73" s="23" t="s">
        <v>187</v>
      </c>
      <c r="P73" s="21" t="s">
        <v>1097</v>
      </c>
      <c r="Q73" s="23" t="s">
        <v>776</v>
      </c>
      <c r="R73" s="23" t="s">
        <v>1259</v>
      </c>
      <c r="S73" s="21" t="s">
        <v>1260</v>
      </c>
      <c r="T73" s="21"/>
      <c r="U73" s="23" t="s">
        <v>187</v>
      </c>
      <c r="V73" s="21" t="s">
        <v>1097</v>
      </c>
      <c r="W73" s="23" t="s">
        <v>776</v>
      </c>
      <c r="X73" s="23" t="s">
        <v>1259</v>
      </c>
      <c r="Y73" s="21" t="s">
        <v>1260</v>
      </c>
      <c r="Z73" s="23"/>
      <c r="AA73" s="21">
        <v>5</v>
      </c>
      <c r="AB73" s="21" t="s">
        <v>193</v>
      </c>
      <c r="AC73" s="29" t="s">
        <v>192</v>
      </c>
      <c r="AD73" s="36">
        <v>1</v>
      </c>
      <c r="AE73" s="59"/>
      <c r="AF73" s="59" t="str">
        <f t="shared" si="0"/>
        <v/>
      </c>
      <c r="AG73" s="25">
        <v>44185</v>
      </c>
      <c r="AH73" s="37">
        <v>44166</v>
      </c>
      <c r="AI73" s="26" t="str">
        <f t="shared" si="3"/>
        <v>～</v>
      </c>
      <c r="AJ73" s="38">
        <f t="shared" si="4"/>
        <v>45991</v>
      </c>
      <c r="AK73" s="21" t="s">
        <v>1264</v>
      </c>
      <c r="AL73" s="21" t="s">
        <v>1269</v>
      </c>
      <c r="AM73" s="60">
        <v>44166</v>
      </c>
      <c r="AN73" s="23"/>
      <c r="AO73" s="49">
        <v>44225</v>
      </c>
      <c r="AP73" s="23" t="s">
        <v>1261</v>
      </c>
    </row>
    <row r="74" spans="1:42" ht="24.75" customHeight="1" x14ac:dyDescent="0.15">
      <c r="A74" s="57">
        <v>71</v>
      </c>
      <c r="B74" s="21" t="s">
        <v>1253</v>
      </c>
      <c r="C74" s="22" t="s">
        <v>928</v>
      </c>
      <c r="D74" s="22" t="s">
        <v>760</v>
      </c>
      <c r="E74" s="21"/>
      <c r="F74" s="21"/>
      <c r="G74" s="23" t="s">
        <v>1254</v>
      </c>
      <c r="H74" s="21" t="s">
        <v>1255</v>
      </c>
      <c r="I74" s="21" t="s">
        <v>1257</v>
      </c>
      <c r="J74" s="23" t="s">
        <v>1256</v>
      </c>
      <c r="K74" s="23"/>
      <c r="L74" s="23"/>
      <c r="M74" s="23" t="s">
        <v>1258</v>
      </c>
      <c r="N74" s="23"/>
      <c r="O74" s="23" t="s">
        <v>187</v>
      </c>
      <c r="P74" s="21" t="s">
        <v>1097</v>
      </c>
      <c r="Q74" s="23" t="s">
        <v>776</v>
      </c>
      <c r="R74" s="23" t="s">
        <v>1259</v>
      </c>
      <c r="S74" s="21" t="s">
        <v>1260</v>
      </c>
      <c r="T74" s="21"/>
      <c r="U74" s="23" t="s">
        <v>187</v>
      </c>
      <c r="V74" s="21" t="s">
        <v>1097</v>
      </c>
      <c r="W74" s="23" t="s">
        <v>776</v>
      </c>
      <c r="X74" s="23" t="s">
        <v>1259</v>
      </c>
      <c r="Y74" s="21" t="s">
        <v>1260</v>
      </c>
      <c r="Z74" s="23"/>
      <c r="AA74" s="21">
        <v>5</v>
      </c>
      <c r="AB74" s="21" t="s">
        <v>193</v>
      </c>
      <c r="AC74" s="29" t="s">
        <v>192</v>
      </c>
      <c r="AD74" s="36">
        <v>1</v>
      </c>
      <c r="AE74" s="59"/>
      <c r="AF74" s="59" t="str">
        <f t="shared" si="0"/>
        <v/>
      </c>
      <c r="AG74" s="25">
        <v>44185</v>
      </c>
      <c r="AH74" s="37">
        <v>44166</v>
      </c>
      <c r="AI74" s="26" t="str">
        <f t="shared" si="3"/>
        <v>～</v>
      </c>
      <c r="AJ74" s="38">
        <f t="shared" si="4"/>
        <v>45991</v>
      </c>
      <c r="AK74" s="21" t="s">
        <v>1264</v>
      </c>
      <c r="AL74" s="21" t="s">
        <v>1270</v>
      </c>
      <c r="AM74" s="60">
        <v>44166</v>
      </c>
      <c r="AN74" s="23"/>
      <c r="AO74" s="49">
        <v>44225</v>
      </c>
      <c r="AP74" s="23" t="s">
        <v>1261</v>
      </c>
    </row>
    <row r="75" spans="1:42" ht="24.75" customHeight="1" x14ac:dyDescent="0.15">
      <c r="A75" s="57">
        <v>72</v>
      </c>
      <c r="B75" s="21" t="s">
        <v>1253</v>
      </c>
      <c r="C75" s="22" t="s">
        <v>928</v>
      </c>
      <c r="D75" s="22" t="s">
        <v>760</v>
      </c>
      <c r="E75" s="21"/>
      <c r="F75" s="21"/>
      <c r="G75" s="23" t="s">
        <v>1254</v>
      </c>
      <c r="H75" s="21" t="s">
        <v>1255</v>
      </c>
      <c r="I75" s="21" t="s">
        <v>1257</v>
      </c>
      <c r="J75" s="23" t="s">
        <v>1256</v>
      </c>
      <c r="K75" s="23"/>
      <c r="L75" s="23"/>
      <c r="M75" s="23" t="s">
        <v>1258</v>
      </c>
      <c r="N75" s="23"/>
      <c r="O75" s="23" t="s">
        <v>187</v>
      </c>
      <c r="P75" s="21" t="s">
        <v>1097</v>
      </c>
      <c r="Q75" s="23" t="s">
        <v>776</v>
      </c>
      <c r="R75" s="23" t="s">
        <v>1259</v>
      </c>
      <c r="S75" s="21" t="s">
        <v>1260</v>
      </c>
      <c r="T75" s="21"/>
      <c r="U75" s="23" t="s">
        <v>187</v>
      </c>
      <c r="V75" s="21" t="s">
        <v>1097</v>
      </c>
      <c r="W75" s="23" t="s">
        <v>776</v>
      </c>
      <c r="X75" s="23" t="s">
        <v>1259</v>
      </c>
      <c r="Y75" s="21" t="s">
        <v>1260</v>
      </c>
      <c r="Z75" s="23"/>
      <c r="AA75" s="21">
        <v>5</v>
      </c>
      <c r="AB75" s="21" t="s">
        <v>193</v>
      </c>
      <c r="AC75" s="29" t="s">
        <v>192</v>
      </c>
      <c r="AD75" s="36">
        <v>1</v>
      </c>
      <c r="AE75" s="59"/>
      <c r="AF75" s="59" t="str">
        <f t="shared" si="0"/>
        <v/>
      </c>
      <c r="AG75" s="25">
        <v>44185</v>
      </c>
      <c r="AH75" s="37">
        <v>44166</v>
      </c>
      <c r="AI75" s="26" t="str">
        <f t="shared" si="3"/>
        <v>～</v>
      </c>
      <c r="AJ75" s="38">
        <f t="shared" si="4"/>
        <v>45991</v>
      </c>
      <c r="AK75" s="21" t="s">
        <v>1264</v>
      </c>
      <c r="AL75" s="21" t="s">
        <v>1271</v>
      </c>
      <c r="AM75" s="60">
        <v>44166</v>
      </c>
      <c r="AN75" s="23"/>
      <c r="AO75" s="49">
        <v>44225</v>
      </c>
      <c r="AP75" s="23" t="s">
        <v>1261</v>
      </c>
    </row>
    <row r="76" spans="1:42" ht="24.75" customHeight="1" x14ac:dyDescent="0.15">
      <c r="A76" s="57">
        <v>73</v>
      </c>
      <c r="B76" s="21" t="s">
        <v>1253</v>
      </c>
      <c r="C76" s="22" t="s">
        <v>928</v>
      </c>
      <c r="D76" s="22" t="s">
        <v>760</v>
      </c>
      <c r="E76" s="21"/>
      <c r="F76" s="21"/>
      <c r="G76" s="23" t="s">
        <v>1254</v>
      </c>
      <c r="H76" s="21" t="s">
        <v>1255</v>
      </c>
      <c r="I76" s="21" t="s">
        <v>1257</v>
      </c>
      <c r="J76" s="23" t="s">
        <v>1256</v>
      </c>
      <c r="K76" s="23"/>
      <c r="L76" s="23"/>
      <c r="M76" s="23" t="s">
        <v>1258</v>
      </c>
      <c r="N76" s="23"/>
      <c r="O76" s="23" t="s">
        <v>187</v>
      </c>
      <c r="P76" s="21" t="s">
        <v>1097</v>
      </c>
      <c r="Q76" s="23" t="s">
        <v>776</v>
      </c>
      <c r="R76" s="23" t="s">
        <v>1259</v>
      </c>
      <c r="S76" s="21" t="s">
        <v>1260</v>
      </c>
      <c r="T76" s="21"/>
      <c r="U76" s="23" t="s">
        <v>187</v>
      </c>
      <c r="V76" s="21" t="s">
        <v>1097</v>
      </c>
      <c r="W76" s="23" t="s">
        <v>776</v>
      </c>
      <c r="X76" s="23" t="s">
        <v>1259</v>
      </c>
      <c r="Y76" s="21" t="s">
        <v>1260</v>
      </c>
      <c r="Z76" s="23"/>
      <c r="AA76" s="21">
        <v>5</v>
      </c>
      <c r="AB76" s="21" t="s">
        <v>193</v>
      </c>
      <c r="AC76" s="29" t="s">
        <v>192</v>
      </c>
      <c r="AD76" s="36">
        <v>1</v>
      </c>
      <c r="AE76" s="59"/>
      <c r="AF76" s="59" t="str">
        <f t="shared" si="0"/>
        <v/>
      </c>
      <c r="AG76" s="25">
        <v>44185</v>
      </c>
      <c r="AH76" s="37">
        <v>44166</v>
      </c>
      <c r="AI76" s="26" t="str">
        <f t="shared" si="3"/>
        <v>～</v>
      </c>
      <c r="AJ76" s="38">
        <f t="shared" si="4"/>
        <v>45991</v>
      </c>
      <c r="AK76" s="21" t="s">
        <v>1264</v>
      </c>
      <c r="AL76" s="21" t="s">
        <v>1272</v>
      </c>
      <c r="AM76" s="60">
        <v>44166</v>
      </c>
      <c r="AN76" s="23"/>
      <c r="AO76" s="49">
        <v>44225</v>
      </c>
      <c r="AP76" s="23" t="s">
        <v>1261</v>
      </c>
    </row>
    <row r="77" spans="1:42" ht="24.75" customHeight="1" x14ac:dyDescent="0.15">
      <c r="A77" s="57">
        <v>74</v>
      </c>
      <c r="B77" s="21" t="s">
        <v>1253</v>
      </c>
      <c r="C77" s="22" t="s">
        <v>928</v>
      </c>
      <c r="D77" s="22" t="s">
        <v>760</v>
      </c>
      <c r="E77" s="21"/>
      <c r="F77" s="21"/>
      <c r="G77" s="23" t="s">
        <v>1254</v>
      </c>
      <c r="H77" s="21" t="s">
        <v>1255</v>
      </c>
      <c r="I77" s="21" t="s">
        <v>1257</v>
      </c>
      <c r="J77" s="23" t="s">
        <v>1256</v>
      </c>
      <c r="K77" s="23"/>
      <c r="L77" s="23"/>
      <c r="M77" s="23" t="s">
        <v>1258</v>
      </c>
      <c r="N77" s="23"/>
      <c r="O77" s="23" t="s">
        <v>187</v>
      </c>
      <c r="P77" s="21" t="s">
        <v>1097</v>
      </c>
      <c r="Q77" s="23" t="s">
        <v>776</v>
      </c>
      <c r="R77" s="23" t="s">
        <v>1259</v>
      </c>
      <c r="S77" s="21" t="s">
        <v>1260</v>
      </c>
      <c r="T77" s="21"/>
      <c r="U77" s="23" t="s">
        <v>187</v>
      </c>
      <c r="V77" s="21" t="s">
        <v>1097</v>
      </c>
      <c r="W77" s="23" t="s">
        <v>776</v>
      </c>
      <c r="X77" s="23" t="s">
        <v>1259</v>
      </c>
      <c r="Y77" s="21" t="s">
        <v>1260</v>
      </c>
      <c r="Z77" s="23"/>
      <c r="AA77" s="21">
        <v>5</v>
      </c>
      <c r="AB77" s="21" t="s">
        <v>193</v>
      </c>
      <c r="AC77" s="29" t="s">
        <v>192</v>
      </c>
      <c r="AD77" s="36">
        <v>1</v>
      </c>
      <c r="AE77" s="59"/>
      <c r="AF77" s="59" t="str">
        <f t="shared" si="0"/>
        <v/>
      </c>
      <c r="AG77" s="25">
        <v>44185</v>
      </c>
      <c r="AH77" s="37">
        <v>44166</v>
      </c>
      <c r="AI77" s="26" t="str">
        <f t="shared" si="3"/>
        <v>～</v>
      </c>
      <c r="AJ77" s="38">
        <f t="shared" si="4"/>
        <v>45991</v>
      </c>
      <c r="AK77" s="21" t="s">
        <v>1276</v>
      </c>
      <c r="AL77" s="21" t="s">
        <v>1273</v>
      </c>
      <c r="AM77" s="60">
        <v>44166</v>
      </c>
      <c r="AN77" s="23"/>
      <c r="AO77" s="49">
        <v>44225</v>
      </c>
      <c r="AP77" s="23" t="s">
        <v>1261</v>
      </c>
    </row>
    <row r="78" spans="1:42" ht="24.75" customHeight="1" x14ac:dyDescent="0.15">
      <c r="A78" s="57">
        <v>75</v>
      </c>
      <c r="B78" s="21" t="s">
        <v>1277</v>
      </c>
      <c r="C78" s="22" t="s">
        <v>928</v>
      </c>
      <c r="D78" s="22" t="s">
        <v>760</v>
      </c>
      <c r="E78" s="21"/>
      <c r="F78" s="21"/>
      <c r="G78" s="23" t="s">
        <v>1278</v>
      </c>
      <c r="H78" s="21" t="s">
        <v>1279</v>
      </c>
      <c r="I78" s="21" t="s">
        <v>1281</v>
      </c>
      <c r="J78" s="23" t="s">
        <v>1280</v>
      </c>
      <c r="K78" s="23"/>
      <c r="L78" s="23"/>
      <c r="M78" s="23" t="s">
        <v>1282</v>
      </c>
      <c r="N78" s="23"/>
      <c r="O78" s="23" t="s">
        <v>187</v>
      </c>
      <c r="P78" s="21" t="s">
        <v>1097</v>
      </c>
      <c r="Q78" s="23" t="s">
        <v>776</v>
      </c>
      <c r="R78" s="23" t="s">
        <v>1283</v>
      </c>
      <c r="S78" s="21" t="s">
        <v>1284</v>
      </c>
      <c r="T78" s="21"/>
      <c r="U78" s="23" t="s">
        <v>187</v>
      </c>
      <c r="V78" s="21" t="s">
        <v>1097</v>
      </c>
      <c r="W78" s="23" t="s">
        <v>776</v>
      </c>
      <c r="X78" s="23" t="s">
        <v>1283</v>
      </c>
      <c r="Y78" s="21" t="s">
        <v>1284</v>
      </c>
      <c r="Z78" s="23"/>
      <c r="AA78" s="21">
        <v>5</v>
      </c>
      <c r="AB78" s="21" t="s">
        <v>193</v>
      </c>
      <c r="AC78" s="29" t="s">
        <v>192</v>
      </c>
      <c r="AD78" s="36">
        <v>1</v>
      </c>
      <c r="AE78" s="36">
        <v>76500</v>
      </c>
      <c r="AF78" s="36">
        <f t="shared" si="0"/>
        <v>76500</v>
      </c>
      <c r="AG78" s="25">
        <v>44185</v>
      </c>
      <c r="AH78" s="37">
        <v>44175</v>
      </c>
      <c r="AI78" s="26" t="str">
        <f t="shared" si="3"/>
        <v>～</v>
      </c>
      <c r="AJ78" s="38">
        <f t="shared" si="4"/>
        <v>46000</v>
      </c>
      <c r="AK78" s="21" t="s">
        <v>1297</v>
      </c>
      <c r="AL78" s="21" t="s">
        <v>1286</v>
      </c>
      <c r="AM78" s="60">
        <v>44175</v>
      </c>
      <c r="AN78" s="23"/>
      <c r="AO78" s="49">
        <v>44225</v>
      </c>
      <c r="AP78" s="23" t="s">
        <v>1285</v>
      </c>
    </row>
    <row r="79" spans="1:42" ht="24.75" customHeight="1" x14ac:dyDescent="0.15">
      <c r="A79" s="57">
        <v>76</v>
      </c>
      <c r="B79" s="21" t="s">
        <v>1277</v>
      </c>
      <c r="C79" s="22" t="s">
        <v>928</v>
      </c>
      <c r="D79" s="22" t="s">
        <v>760</v>
      </c>
      <c r="E79" s="21"/>
      <c r="F79" s="21"/>
      <c r="G79" s="23" t="s">
        <v>1278</v>
      </c>
      <c r="H79" s="21" t="s">
        <v>1279</v>
      </c>
      <c r="I79" s="21" t="s">
        <v>1281</v>
      </c>
      <c r="J79" s="23" t="s">
        <v>1280</v>
      </c>
      <c r="K79" s="23"/>
      <c r="L79" s="23"/>
      <c r="M79" s="23" t="s">
        <v>1282</v>
      </c>
      <c r="N79" s="23"/>
      <c r="O79" s="23" t="s">
        <v>187</v>
      </c>
      <c r="P79" s="21" t="s">
        <v>1097</v>
      </c>
      <c r="Q79" s="23" t="s">
        <v>776</v>
      </c>
      <c r="R79" s="23" t="s">
        <v>1283</v>
      </c>
      <c r="S79" s="21" t="s">
        <v>1284</v>
      </c>
      <c r="T79" s="21"/>
      <c r="U79" s="23" t="s">
        <v>187</v>
      </c>
      <c r="V79" s="21" t="s">
        <v>1097</v>
      </c>
      <c r="W79" s="23" t="s">
        <v>776</v>
      </c>
      <c r="X79" s="23" t="s">
        <v>1283</v>
      </c>
      <c r="Y79" s="21" t="s">
        <v>1284</v>
      </c>
      <c r="Z79" s="23"/>
      <c r="AA79" s="21">
        <v>5</v>
      </c>
      <c r="AB79" s="21" t="s">
        <v>193</v>
      </c>
      <c r="AC79" s="29" t="s">
        <v>192</v>
      </c>
      <c r="AD79" s="36">
        <v>1</v>
      </c>
      <c r="AE79" s="59"/>
      <c r="AF79" s="59" t="str">
        <f t="shared" si="0"/>
        <v/>
      </c>
      <c r="AG79" s="25">
        <v>44185</v>
      </c>
      <c r="AH79" s="37">
        <v>44175</v>
      </c>
      <c r="AI79" s="26" t="str">
        <f t="shared" si="3"/>
        <v>～</v>
      </c>
      <c r="AJ79" s="38">
        <f t="shared" si="4"/>
        <v>46000</v>
      </c>
      <c r="AK79" s="21" t="s">
        <v>194</v>
      </c>
      <c r="AL79" s="21" t="s">
        <v>1287</v>
      </c>
      <c r="AM79" s="60">
        <v>44175</v>
      </c>
      <c r="AN79" s="23"/>
      <c r="AO79" s="49">
        <v>44225</v>
      </c>
      <c r="AP79" s="23" t="s">
        <v>1285</v>
      </c>
    </row>
    <row r="80" spans="1:42" ht="24.75" customHeight="1" x14ac:dyDescent="0.15">
      <c r="A80" s="57">
        <v>77</v>
      </c>
      <c r="B80" s="21" t="s">
        <v>1277</v>
      </c>
      <c r="C80" s="22" t="s">
        <v>928</v>
      </c>
      <c r="D80" s="22" t="s">
        <v>760</v>
      </c>
      <c r="E80" s="21"/>
      <c r="F80" s="21"/>
      <c r="G80" s="23" t="s">
        <v>1278</v>
      </c>
      <c r="H80" s="21" t="s">
        <v>1279</v>
      </c>
      <c r="I80" s="21" t="s">
        <v>1281</v>
      </c>
      <c r="J80" s="23" t="s">
        <v>1280</v>
      </c>
      <c r="K80" s="23"/>
      <c r="L80" s="23"/>
      <c r="M80" s="23" t="s">
        <v>1282</v>
      </c>
      <c r="N80" s="23"/>
      <c r="O80" s="23" t="s">
        <v>187</v>
      </c>
      <c r="P80" s="21" t="s">
        <v>1097</v>
      </c>
      <c r="Q80" s="23" t="s">
        <v>776</v>
      </c>
      <c r="R80" s="23" t="s">
        <v>1283</v>
      </c>
      <c r="S80" s="21" t="s">
        <v>1284</v>
      </c>
      <c r="T80" s="21"/>
      <c r="U80" s="23" t="s">
        <v>187</v>
      </c>
      <c r="V80" s="21" t="s">
        <v>1097</v>
      </c>
      <c r="W80" s="23" t="s">
        <v>776</v>
      </c>
      <c r="X80" s="23" t="s">
        <v>1283</v>
      </c>
      <c r="Y80" s="21" t="s">
        <v>1284</v>
      </c>
      <c r="Z80" s="23"/>
      <c r="AA80" s="21">
        <v>5</v>
      </c>
      <c r="AB80" s="21" t="s">
        <v>193</v>
      </c>
      <c r="AC80" s="29" t="s">
        <v>192</v>
      </c>
      <c r="AD80" s="36">
        <v>1</v>
      </c>
      <c r="AE80" s="59"/>
      <c r="AF80" s="59" t="str">
        <f t="shared" si="0"/>
        <v/>
      </c>
      <c r="AG80" s="25">
        <v>44185</v>
      </c>
      <c r="AH80" s="37">
        <v>44175</v>
      </c>
      <c r="AI80" s="26" t="str">
        <f t="shared" si="3"/>
        <v>～</v>
      </c>
      <c r="AJ80" s="38">
        <f t="shared" si="4"/>
        <v>46000</v>
      </c>
      <c r="AK80" s="21" t="s">
        <v>194</v>
      </c>
      <c r="AL80" s="21" t="s">
        <v>1288</v>
      </c>
      <c r="AM80" s="60">
        <v>44175</v>
      </c>
      <c r="AN80" s="23"/>
      <c r="AO80" s="49">
        <v>44225</v>
      </c>
      <c r="AP80" s="23" t="s">
        <v>1285</v>
      </c>
    </row>
    <row r="81" spans="1:42" ht="24.75" customHeight="1" x14ac:dyDescent="0.15">
      <c r="A81" s="57">
        <v>78</v>
      </c>
      <c r="B81" s="21" t="s">
        <v>1277</v>
      </c>
      <c r="C81" s="22" t="s">
        <v>928</v>
      </c>
      <c r="D81" s="22" t="s">
        <v>760</v>
      </c>
      <c r="E81" s="21"/>
      <c r="F81" s="21"/>
      <c r="G81" s="23" t="s">
        <v>1278</v>
      </c>
      <c r="H81" s="21" t="s">
        <v>1279</v>
      </c>
      <c r="I81" s="21" t="s">
        <v>1281</v>
      </c>
      <c r="J81" s="23" t="s">
        <v>1280</v>
      </c>
      <c r="K81" s="23"/>
      <c r="L81" s="23"/>
      <c r="M81" s="23" t="s">
        <v>1282</v>
      </c>
      <c r="N81" s="23"/>
      <c r="O81" s="23" t="s">
        <v>187</v>
      </c>
      <c r="P81" s="21" t="s">
        <v>1097</v>
      </c>
      <c r="Q81" s="23" t="s">
        <v>776</v>
      </c>
      <c r="R81" s="23" t="s">
        <v>1283</v>
      </c>
      <c r="S81" s="21" t="s">
        <v>1284</v>
      </c>
      <c r="T81" s="21"/>
      <c r="U81" s="23" t="s">
        <v>187</v>
      </c>
      <c r="V81" s="21" t="s">
        <v>1097</v>
      </c>
      <c r="W81" s="23" t="s">
        <v>776</v>
      </c>
      <c r="X81" s="23" t="s">
        <v>1283</v>
      </c>
      <c r="Y81" s="21" t="s">
        <v>1284</v>
      </c>
      <c r="Z81" s="23"/>
      <c r="AA81" s="21">
        <v>5</v>
      </c>
      <c r="AB81" s="21" t="s">
        <v>193</v>
      </c>
      <c r="AC81" s="29" t="s">
        <v>192</v>
      </c>
      <c r="AD81" s="36">
        <v>1</v>
      </c>
      <c r="AE81" s="59"/>
      <c r="AF81" s="59" t="str">
        <f t="shared" si="0"/>
        <v/>
      </c>
      <c r="AG81" s="25">
        <v>44185</v>
      </c>
      <c r="AH81" s="37">
        <v>44175</v>
      </c>
      <c r="AI81" s="26" t="str">
        <f t="shared" si="3"/>
        <v>～</v>
      </c>
      <c r="AJ81" s="38">
        <f t="shared" si="4"/>
        <v>46000</v>
      </c>
      <c r="AK81" s="21" t="s">
        <v>194</v>
      </c>
      <c r="AL81" s="21" t="s">
        <v>1289</v>
      </c>
      <c r="AM81" s="60">
        <v>44175</v>
      </c>
      <c r="AN81" s="23"/>
      <c r="AO81" s="49">
        <v>44225</v>
      </c>
      <c r="AP81" s="23" t="s">
        <v>1285</v>
      </c>
    </row>
    <row r="82" spans="1:42" ht="24.75" customHeight="1" x14ac:dyDescent="0.15">
      <c r="A82" s="57">
        <v>79</v>
      </c>
      <c r="B82" s="21" t="s">
        <v>1277</v>
      </c>
      <c r="C82" s="22" t="s">
        <v>928</v>
      </c>
      <c r="D82" s="22" t="s">
        <v>760</v>
      </c>
      <c r="E82" s="21"/>
      <c r="F82" s="21"/>
      <c r="G82" s="23" t="s">
        <v>1278</v>
      </c>
      <c r="H82" s="21" t="s">
        <v>1279</v>
      </c>
      <c r="I82" s="21" t="s">
        <v>1281</v>
      </c>
      <c r="J82" s="23" t="s">
        <v>1280</v>
      </c>
      <c r="K82" s="23"/>
      <c r="L82" s="23"/>
      <c r="M82" s="23" t="s">
        <v>1282</v>
      </c>
      <c r="N82" s="23"/>
      <c r="O82" s="23" t="s">
        <v>187</v>
      </c>
      <c r="P82" s="21" t="s">
        <v>1097</v>
      </c>
      <c r="Q82" s="23" t="s">
        <v>776</v>
      </c>
      <c r="R82" s="23" t="s">
        <v>1283</v>
      </c>
      <c r="S82" s="21" t="s">
        <v>1284</v>
      </c>
      <c r="T82" s="21"/>
      <c r="U82" s="23" t="s">
        <v>187</v>
      </c>
      <c r="V82" s="21" t="s">
        <v>1097</v>
      </c>
      <c r="W82" s="23" t="s">
        <v>776</v>
      </c>
      <c r="X82" s="23" t="s">
        <v>1283</v>
      </c>
      <c r="Y82" s="21" t="s">
        <v>1284</v>
      </c>
      <c r="Z82" s="23"/>
      <c r="AA82" s="21">
        <v>5</v>
      </c>
      <c r="AB82" s="21" t="s">
        <v>193</v>
      </c>
      <c r="AC82" s="29" t="s">
        <v>192</v>
      </c>
      <c r="AD82" s="36">
        <v>1</v>
      </c>
      <c r="AE82" s="59"/>
      <c r="AF82" s="59" t="str">
        <f t="shared" si="0"/>
        <v/>
      </c>
      <c r="AG82" s="25">
        <v>44185</v>
      </c>
      <c r="AH82" s="37">
        <v>44175</v>
      </c>
      <c r="AI82" s="26" t="str">
        <f t="shared" si="3"/>
        <v>～</v>
      </c>
      <c r="AJ82" s="38">
        <f t="shared" si="4"/>
        <v>46000</v>
      </c>
      <c r="AK82" s="21" t="s">
        <v>194</v>
      </c>
      <c r="AL82" s="21" t="s">
        <v>1290</v>
      </c>
      <c r="AM82" s="60">
        <v>44175</v>
      </c>
      <c r="AN82" s="23"/>
      <c r="AO82" s="49">
        <v>44225</v>
      </c>
      <c r="AP82" s="23" t="s">
        <v>1285</v>
      </c>
    </row>
    <row r="83" spans="1:42" ht="24.75" customHeight="1" x14ac:dyDescent="0.15">
      <c r="A83" s="57">
        <v>80</v>
      </c>
      <c r="B83" s="21" t="s">
        <v>1277</v>
      </c>
      <c r="C83" s="22" t="s">
        <v>928</v>
      </c>
      <c r="D83" s="22" t="s">
        <v>760</v>
      </c>
      <c r="E83" s="21"/>
      <c r="F83" s="21"/>
      <c r="G83" s="23" t="s">
        <v>1278</v>
      </c>
      <c r="H83" s="21" t="s">
        <v>1279</v>
      </c>
      <c r="I83" s="21" t="s">
        <v>1281</v>
      </c>
      <c r="J83" s="23" t="s">
        <v>1280</v>
      </c>
      <c r="K83" s="23"/>
      <c r="L83" s="23"/>
      <c r="M83" s="23" t="s">
        <v>1282</v>
      </c>
      <c r="N83" s="23"/>
      <c r="O83" s="23" t="s">
        <v>187</v>
      </c>
      <c r="P83" s="21" t="s">
        <v>1097</v>
      </c>
      <c r="Q83" s="23" t="s">
        <v>776</v>
      </c>
      <c r="R83" s="23" t="s">
        <v>1283</v>
      </c>
      <c r="S83" s="21" t="s">
        <v>1284</v>
      </c>
      <c r="T83" s="21"/>
      <c r="U83" s="23" t="s">
        <v>187</v>
      </c>
      <c r="V83" s="21" t="s">
        <v>1097</v>
      </c>
      <c r="W83" s="23" t="s">
        <v>776</v>
      </c>
      <c r="X83" s="23" t="s">
        <v>1283</v>
      </c>
      <c r="Y83" s="21" t="s">
        <v>1284</v>
      </c>
      <c r="Z83" s="23"/>
      <c r="AA83" s="21">
        <v>5</v>
      </c>
      <c r="AB83" s="21" t="s">
        <v>193</v>
      </c>
      <c r="AC83" s="29" t="s">
        <v>192</v>
      </c>
      <c r="AD83" s="36">
        <v>1</v>
      </c>
      <c r="AE83" s="59"/>
      <c r="AF83" s="59" t="str">
        <f t="shared" si="0"/>
        <v/>
      </c>
      <c r="AG83" s="25">
        <v>44185</v>
      </c>
      <c r="AH83" s="37">
        <v>44175</v>
      </c>
      <c r="AI83" s="26" t="str">
        <f t="shared" si="3"/>
        <v>～</v>
      </c>
      <c r="AJ83" s="38">
        <f t="shared" si="4"/>
        <v>46000</v>
      </c>
      <c r="AK83" s="21" t="s">
        <v>194</v>
      </c>
      <c r="AL83" s="21" t="s">
        <v>1291</v>
      </c>
      <c r="AM83" s="60">
        <v>44175</v>
      </c>
      <c r="AN83" s="23"/>
      <c r="AO83" s="49">
        <v>44225</v>
      </c>
      <c r="AP83" s="23" t="s">
        <v>1285</v>
      </c>
    </row>
    <row r="84" spans="1:42" ht="24.75" customHeight="1" x14ac:dyDescent="0.15">
      <c r="A84" s="57">
        <v>81</v>
      </c>
      <c r="B84" s="21" t="s">
        <v>1277</v>
      </c>
      <c r="C84" s="22" t="s">
        <v>928</v>
      </c>
      <c r="D84" s="22" t="s">
        <v>760</v>
      </c>
      <c r="E84" s="21"/>
      <c r="F84" s="21"/>
      <c r="G84" s="23" t="s">
        <v>1278</v>
      </c>
      <c r="H84" s="21" t="s">
        <v>1279</v>
      </c>
      <c r="I84" s="21" t="s">
        <v>1281</v>
      </c>
      <c r="J84" s="23" t="s">
        <v>1280</v>
      </c>
      <c r="K84" s="23"/>
      <c r="L84" s="23"/>
      <c r="M84" s="23" t="s">
        <v>1282</v>
      </c>
      <c r="N84" s="23"/>
      <c r="O84" s="23" t="s">
        <v>187</v>
      </c>
      <c r="P84" s="21" t="s">
        <v>1097</v>
      </c>
      <c r="Q84" s="23" t="s">
        <v>776</v>
      </c>
      <c r="R84" s="23" t="s">
        <v>1283</v>
      </c>
      <c r="S84" s="21" t="s">
        <v>1284</v>
      </c>
      <c r="T84" s="21"/>
      <c r="U84" s="23" t="s">
        <v>187</v>
      </c>
      <c r="V84" s="21" t="s">
        <v>1097</v>
      </c>
      <c r="W84" s="23" t="s">
        <v>776</v>
      </c>
      <c r="X84" s="23" t="s">
        <v>1283</v>
      </c>
      <c r="Y84" s="21" t="s">
        <v>1284</v>
      </c>
      <c r="Z84" s="23"/>
      <c r="AA84" s="21">
        <v>5</v>
      </c>
      <c r="AB84" s="21" t="s">
        <v>193</v>
      </c>
      <c r="AC84" s="29" t="s">
        <v>192</v>
      </c>
      <c r="AD84" s="36">
        <v>1</v>
      </c>
      <c r="AE84" s="59"/>
      <c r="AF84" s="59" t="str">
        <f t="shared" si="0"/>
        <v/>
      </c>
      <c r="AG84" s="25">
        <v>44185</v>
      </c>
      <c r="AH84" s="37">
        <v>44175</v>
      </c>
      <c r="AI84" s="26" t="str">
        <f t="shared" si="3"/>
        <v>～</v>
      </c>
      <c r="AJ84" s="38">
        <f t="shared" si="4"/>
        <v>46000</v>
      </c>
      <c r="AK84" s="21" t="s">
        <v>194</v>
      </c>
      <c r="AL84" s="21" t="s">
        <v>1292</v>
      </c>
      <c r="AM84" s="60">
        <v>44175</v>
      </c>
      <c r="AN84" s="23"/>
      <c r="AO84" s="49">
        <v>44225</v>
      </c>
      <c r="AP84" s="23" t="s">
        <v>1285</v>
      </c>
    </row>
    <row r="85" spans="1:42" ht="24.75" customHeight="1" x14ac:dyDescent="0.15">
      <c r="A85" s="57">
        <v>82</v>
      </c>
      <c r="B85" s="21" t="s">
        <v>1277</v>
      </c>
      <c r="C85" s="22" t="s">
        <v>928</v>
      </c>
      <c r="D85" s="22" t="s">
        <v>760</v>
      </c>
      <c r="E85" s="21"/>
      <c r="F85" s="21"/>
      <c r="G85" s="23" t="s">
        <v>1278</v>
      </c>
      <c r="H85" s="21" t="s">
        <v>1279</v>
      </c>
      <c r="I85" s="21" t="s">
        <v>1281</v>
      </c>
      <c r="J85" s="23" t="s">
        <v>1280</v>
      </c>
      <c r="K85" s="23"/>
      <c r="L85" s="23"/>
      <c r="M85" s="23" t="s">
        <v>1282</v>
      </c>
      <c r="N85" s="23"/>
      <c r="O85" s="23" t="s">
        <v>187</v>
      </c>
      <c r="P85" s="21" t="s">
        <v>1097</v>
      </c>
      <c r="Q85" s="23" t="s">
        <v>776</v>
      </c>
      <c r="R85" s="23" t="s">
        <v>1283</v>
      </c>
      <c r="S85" s="21" t="s">
        <v>1284</v>
      </c>
      <c r="T85" s="21"/>
      <c r="U85" s="23" t="s">
        <v>187</v>
      </c>
      <c r="V85" s="21" t="s">
        <v>1097</v>
      </c>
      <c r="W85" s="23" t="s">
        <v>776</v>
      </c>
      <c r="X85" s="23" t="s">
        <v>1283</v>
      </c>
      <c r="Y85" s="21" t="s">
        <v>1284</v>
      </c>
      <c r="Z85" s="23"/>
      <c r="AA85" s="21">
        <v>5</v>
      </c>
      <c r="AB85" s="21" t="s">
        <v>193</v>
      </c>
      <c r="AC85" s="29" t="s">
        <v>192</v>
      </c>
      <c r="AD85" s="36">
        <v>1</v>
      </c>
      <c r="AE85" s="59"/>
      <c r="AF85" s="59" t="str">
        <f t="shared" si="0"/>
        <v/>
      </c>
      <c r="AG85" s="25">
        <v>44185</v>
      </c>
      <c r="AH85" s="37">
        <v>44175</v>
      </c>
      <c r="AI85" s="26" t="str">
        <f t="shared" si="3"/>
        <v>～</v>
      </c>
      <c r="AJ85" s="38">
        <f t="shared" si="4"/>
        <v>46000</v>
      </c>
      <c r="AK85" s="21" t="s">
        <v>194</v>
      </c>
      <c r="AL85" s="21" t="s">
        <v>1293</v>
      </c>
      <c r="AM85" s="60">
        <v>44175</v>
      </c>
      <c r="AN85" s="23"/>
      <c r="AO85" s="49">
        <v>44225</v>
      </c>
      <c r="AP85" s="23" t="s">
        <v>1285</v>
      </c>
    </row>
    <row r="86" spans="1:42" ht="24.75" customHeight="1" x14ac:dyDescent="0.15">
      <c r="A86" s="57">
        <v>83</v>
      </c>
      <c r="B86" s="21" t="s">
        <v>1277</v>
      </c>
      <c r="C86" s="22" t="s">
        <v>928</v>
      </c>
      <c r="D86" s="22" t="s">
        <v>760</v>
      </c>
      <c r="E86" s="21"/>
      <c r="F86" s="21"/>
      <c r="G86" s="23" t="s">
        <v>1278</v>
      </c>
      <c r="H86" s="21" t="s">
        <v>1279</v>
      </c>
      <c r="I86" s="21" t="s">
        <v>1281</v>
      </c>
      <c r="J86" s="23" t="s">
        <v>1280</v>
      </c>
      <c r="K86" s="23"/>
      <c r="L86" s="23"/>
      <c r="M86" s="23" t="s">
        <v>1282</v>
      </c>
      <c r="N86" s="23"/>
      <c r="O86" s="23" t="s">
        <v>187</v>
      </c>
      <c r="P86" s="21" t="s">
        <v>1097</v>
      </c>
      <c r="Q86" s="23" t="s">
        <v>776</v>
      </c>
      <c r="R86" s="23" t="s">
        <v>1283</v>
      </c>
      <c r="S86" s="21" t="s">
        <v>1284</v>
      </c>
      <c r="T86" s="21"/>
      <c r="U86" s="23" t="s">
        <v>187</v>
      </c>
      <c r="V86" s="21" t="s">
        <v>1097</v>
      </c>
      <c r="W86" s="23" t="s">
        <v>776</v>
      </c>
      <c r="X86" s="23" t="s">
        <v>1283</v>
      </c>
      <c r="Y86" s="21" t="s">
        <v>1284</v>
      </c>
      <c r="Z86" s="23"/>
      <c r="AA86" s="21">
        <v>5</v>
      </c>
      <c r="AB86" s="21" t="s">
        <v>193</v>
      </c>
      <c r="AC86" s="29" t="s">
        <v>192</v>
      </c>
      <c r="AD86" s="36">
        <v>1</v>
      </c>
      <c r="AE86" s="59"/>
      <c r="AF86" s="59" t="str">
        <f t="shared" si="0"/>
        <v/>
      </c>
      <c r="AG86" s="25">
        <v>44185</v>
      </c>
      <c r="AH86" s="37">
        <v>44175</v>
      </c>
      <c r="AI86" s="26" t="str">
        <f t="shared" si="3"/>
        <v>～</v>
      </c>
      <c r="AJ86" s="38">
        <f t="shared" si="4"/>
        <v>46000</v>
      </c>
      <c r="AK86" s="21" t="s">
        <v>1298</v>
      </c>
      <c r="AL86" s="21" t="s">
        <v>1294</v>
      </c>
      <c r="AM86" s="60">
        <v>44175</v>
      </c>
      <c r="AN86" s="23"/>
      <c r="AO86" s="49">
        <v>44225</v>
      </c>
      <c r="AP86" s="23" t="s">
        <v>1285</v>
      </c>
    </row>
    <row r="87" spans="1:42" ht="24.75" customHeight="1" x14ac:dyDescent="0.15">
      <c r="A87" s="57">
        <v>84</v>
      </c>
      <c r="B87" s="21" t="s">
        <v>1277</v>
      </c>
      <c r="C87" s="22" t="s">
        <v>928</v>
      </c>
      <c r="D87" s="22" t="s">
        <v>760</v>
      </c>
      <c r="E87" s="21"/>
      <c r="F87" s="21"/>
      <c r="G87" s="23" t="s">
        <v>1278</v>
      </c>
      <c r="H87" s="21" t="s">
        <v>1279</v>
      </c>
      <c r="I87" s="21" t="s">
        <v>1281</v>
      </c>
      <c r="J87" s="23" t="s">
        <v>1280</v>
      </c>
      <c r="K87" s="23"/>
      <c r="L87" s="23"/>
      <c r="M87" s="23" t="s">
        <v>1282</v>
      </c>
      <c r="N87" s="23"/>
      <c r="O87" s="23" t="s">
        <v>187</v>
      </c>
      <c r="P87" s="21" t="s">
        <v>1097</v>
      </c>
      <c r="Q87" s="23" t="s">
        <v>776</v>
      </c>
      <c r="R87" s="23" t="s">
        <v>1283</v>
      </c>
      <c r="S87" s="21" t="s">
        <v>1284</v>
      </c>
      <c r="T87" s="21"/>
      <c r="U87" s="23" t="s">
        <v>187</v>
      </c>
      <c r="V87" s="21" t="s">
        <v>1097</v>
      </c>
      <c r="W87" s="23" t="s">
        <v>776</v>
      </c>
      <c r="X87" s="23" t="s">
        <v>1283</v>
      </c>
      <c r="Y87" s="21" t="s">
        <v>1284</v>
      </c>
      <c r="Z87" s="23"/>
      <c r="AA87" s="21">
        <v>5</v>
      </c>
      <c r="AB87" s="21" t="s">
        <v>193</v>
      </c>
      <c r="AC87" s="29" t="s">
        <v>192</v>
      </c>
      <c r="AD87" s="36">
        <v>1</v>
      </c>
      <c r="AE87" s="59"/>
      <c r="AF87" s="59" t="str">
        <f t="shared" si="0"/>
        <v/>
      </c>
      <c r="AG87" s="25">
        <v>44185</v>
      </c>
      <c r="AH87" s="37">
        <v>44175</v>
      </c>
      <c r="AI87" s="26" t="str">
        <f t="shared" si="3"/>
        <v>～</v>
      </c>
      <c r="AJ87" s="38">
        <f t="shared" si="4"/>
        <v>46000</v>
      </c>
      <c r="AK87" s="21" t="s">
        <v>1299</v>
      </c>
      <c r="AL87" s="21" t="s">
        <v>1295</v>
      </c>
      <c r="AM87" s="60">
        <v>44175</v>
      </c>
      <c r="AN87" s="23"/>
      <c r="AO87" s="49">
        <v>44225</v>
      </c>
      <c r="AP87" s="23" t="s">
        <v>1285</v>
      </c>
    </row>
    <row r="88" spans="1:42" ht="24.75" customHeight="1" x14ac:dyDescent="0.15">
      <c r="A88" s="57">
        <v>85</v>
      </c>
      <c r="B88" s="21" t="s">
        <v>1277</v>
      </c>
      <c r="C88" s="22" t="s">
        <v>928</v>
      </c>
      <c r="D88" s="22" t="s">
        <v>760</v>
      </c>
      <c r="E88" s="21"/>
      <c r="F88" s="21"/>
      <c r="G88" s="23" t="s">
        <v>1278</v>
      </c>
      <c r="H88" s="21" t="s">
        <v>1279</v>
      </c>
      <c r="I88" s="21" t="s">
        <v>1281</v>
      </c>
      <c r="J88" s="23" t="s">
        <v>1280</v>
      </c>
      <c r="K88" s="23"/>
      <c r="L88" s="23"/>
      <c r="M88" s="23" t="s">
        <v>1282</v>
      </c>
      <c r="N88" s="23"/>
      <c r="O88" s="23" t="s">
        <v>187</v>
      </c>
      <c r="P88" s="21" t="s">
        <v>1097</v>
      </c>
      <c r="Q88" s="23" t="s">
        <v>776</v>
      </c>
      <c r="R88" s="23" t="s">
        <v>1283</v>
      </c>
      <c r="S88" s="21" t="s">
        <v>1284</v>
      </c>
      <c r="T88" s="21"/>
      <c r="U88" s="23" t="s">
        <v>187</v>
      </c>
      <c r="V88" s="21" t="s">
        <v>1097</v>
      </c>
      <c r="W88" s="23" t="s">
        <v>776</v>
      </c>
      <c r="X88" s="23" t="s">
        <v>1283</v>
      </c>
      <c r="Y88" s="21" t="s">
        <v>1284</v>
      </c>
      <c r="Z88" s="23"/>
      <c r="AA88" s="21">
        <v>5</v>
      </c>
      <c r="AB88" s="21" t="s">
        <v>193</v>
      </c>
      <c r="AC88" s="29" t="s">
        <v>192</v>
      </c>
      <c r="AD88" s="36">
        <v>1</v>
      </c>
      <c r="AE88" s="59"/>
      <c r="AF88" s="59" t="str">
        <f t="shared" si="0"/>
        <v/>
      </c>
      <c r="AG88" s="25">
        <v>44185</v>
      </c>
      <c r="AH88" s="37">
        <v>44175</v>
      </c>
      <c r="AI88" s="26" t="str">
        <f t="shared" si="3"/>
        <v>～</v>
      </c>
      <c r="AJ88" s="38">
        <f t="shared" si="4"/>
        <v>46000</v>
      </c>
      <c r="AK88" s="21" t="s">
        <v>1300</v>
      </c>
      <c r="AL88" s="21" t="s">
        <v>1296</v>
      </c>
      <c r="AM88" s="60">
        <v>44175</v>
      </c>
      <c r="AN88" s="23"/>
      <c r="AO88" s="49">
        <v>44225</v>
      </c>
      <c r="AP88" s="23" t="s">
        <v>1285</v>
      </c>
    </row>
    <row r="89" spans="1:42" ht="24.75" customHeight="1" x14ac:dyDescent="0.15">
      <c r="A89" s="57">
        <v>86</v>
      </c>
      <c r="B89" s="21" t="s">
        <v>1301</v>
      </c>
      <c r="C89" s="22" t="s">
        <v>1147</v>
      </c>
      <c r="D89" s="22" t="s">
        <v>1120</v>
      </c>
      <c r="E89" s="21"/>
      <c r="F89" s="21"/>
      <c r="G89" s="23" t="s">
        <v>1302</v>
      </c>
      <c r="H89" s="21" t="s">
        <v>1304</v>
      </c>
      <c r="I89" s="21" t="s">
        <v>1306</v>
      </c>
      <c r="J89" s="23" t="s">
        <v>1305</v>
      </c>
      <c r="K89" s="23" t="s">
        <v>1303</v>
      </c>
      <c r="L89" s="23"/>
      <c r="M89" s="23" t="s">
        <v>1307</v>
      </c>
      <c r="N89" s="23"/>
      <c r="O89" s="23" t="s">
        <v>1308</v>
      </c>
      <c r="P89" s="21" t="s">
        <v>1309</v>
      </c>
      <c r="Q89" s="23" t="s">
        <v>1310</v>
      </c>
      <c r="R89" s="23" t="s">
        <v>1311</v>
      </c>
      <c r="S89" s="21" t="s">
        <v>1312</v>
      </c>
      <c r="T89" s="21"/>
      <c r="U89" s="23" t="s">
        <v>1308</v>
      </c>
      <c r="V89" s="21" t="s">
        <v>1309</v>
      </c>
      <c r="W89" s="23" t="s">
        <v>1310</v>
      </c>
      <c r="X89" s="23" t="s">
        <v>1311</v>
      </c>
      <c r="Y89" s="21" t="s">
        <v>1312</v>
      </c>
      <c r="Z89" s="23"/>
      <c r="AA89" s="21">
        <v>5</v>
      </c>
      <c r="AB89" s="21" t="s">
        <v>193</v>
      </c>
      <c r="AC89" s="29" t="s">
        <v>192</v>
      </c>
      <c r="AD89" s="36">
        <v>1</v>
      </c>
      <c r="AE89" s="36">
        <v>76500</v>
      </c>
      <c r="AF89" s="36">
        <f t="shared" si="0"/>
        <v>76500</v>
      </c>
      <c r="AG89" s="25">
        <v>44217</v>
      </c>
      <c r="AH89" s="37">
        <v>44219</v>
      </c>
      <c r="AI89" s="26" t="str">
        <f t="shared" si="3"/>
        <v>～</v>
      </c>
      <c r="AJ89" s="38">
        <f t="shared" si="4"/>
        <v>46044</v>
      </c>
      <c r="AK89" s="21" t="s">
        <v>1321</v>
      </c>
      <c r="AL89" s="21" t="s">
        <v>1313</v>
      </c>
      <c r="AM89" s="60">
        <v>44219</v>
      </c>
      <c r="AN89" s="23"/>
      <c r="AO89" s="49">
        <v>44225</v>
      </c>
      <c r="AP89" s="23" t="s">
        <v>1320</v>
      </c>
    </row>
    <row r="90" spans="1:42" ht="24.75" customHeight="1" x14ac:dyDescent="0.15">
      <c r="A90" s="57">
        <v>87</v>
      </c>
      <c r="B90" s="21" t="s">
        <v>1301</v>
      </c>
      <c r="C90" s="22" t="s">
        <v>1147</v>
      </c>
      <c r="D90" s="22" t="s">
        <v>1120</v>
      </c>
      <c r="E90" s="21"/>
      <c r="F90" s="21"/>
      <c r="G90" s="23" t="s">
        <v>1302</v>
      </c>
      <c r="H90" s="21" t="s">
        <v>1304</v>
      </c>
      <c r="I90" s="21" t="s">
        <v>1306</v>
      </c>
      <c r="J90" s="23" t="s">
        <v>1305</v>
      </c>
      <c r="K90" s="23" t="s">
        <v>1303</v>
      </c>
      <c r="L90" s="23"/>
      <c r="M90" s="23" t="s">
        <v>1307</v>
      </c>
      <c r="N90" s="23"/>
      <c r="O90" s="23" t="s">
        <v>1308</v>
      </c>
      <c r="P90" s="21" t="s">
        <v>1309</v>
      </c>
      <c r="Q90" s="23" t="s">
        <v>1310</v>
      </c>
      <c r="R90" s="23" t="s">
        <v>1311</v>
      </c>
      <c r="S90" s="21" t="s">
        <v>1312</v>
      </c>
      <c r="T90" s="21"/>
      <c r="U90" s="23" t="s">
        <v>1308</v>
      </c>
      <c r="V90" s="21" t="s">
        <v>1309</v>
      </c>
      <c r="W90" s="23" t="s">
        <v>1310</v>
      </c>
      <c r="X90" s="23" t="s">
        <v>1311</v>
      </c>
      <c r="Y90" s="21" t="s">
        <v>1312</v>
      </c>
      <c r="Z90" s="23"/>
      <c r="AA90" s="21">
        <v>5</v>
      </c>
      <c r="AB90" s="21" t="s">
        <v>193</v>
      </c>
      <c r="AC90" s="29" t="s">
        <v>192</v>
      </c>
      <c r="AD90" s="36">
        <v>1</v>
      </c>
      <c r="AE90" s="59"/>
      <c r="AF90" s="59" t="str">
        <f t="shared" si="0"/>
        <v/>
      </c>
      <c r="AG90" s="25">
        <v>44217</v>
      </c>
      <c r="AH90" s="37">
        <v>44219</v>
      </c>
      <c r="AI90" s="26" t="str">
        <f t="shared" si="3"/>
        <v>～</v>
      </c>
      <c r="AJ90" s="38">
        <f t="shared" si="4"/>
        <v>46044</v>
      </c>
      <c r="AK90" s="21" t="s">
        <v>1322</v>
      </c>
      <c r="AL90" s="21" t="s">
        <v>1314</v>
      </c>
      <c r="AM90" s="60">
        <v>44219</v>
      </c>
      <c r="AN90" s="23"/>
      <c r="AO90" s="49">
        <v>44225</v>
      </c>
      <c r="AP90" s="23" t="s">
        <v>1320</v>
      </c>
    </row>
    <row r="91" spans="1:42" ht="24.75" customHeight="1" x14ac:dyDescent="0.15">
      <c r="A91" s="57">
        <v>88</v>
      </c>
      <c r="B91" s="21" t="s">
        <v>1301</v>
      </c>
      <c r="C91" s="22" t="s">
        <v>1147</v>
      </c>
      <c r="D91" s="22" t="s">
        <v>1120</v>
      </c>
      <c r="E91" s="21"/>
      <c r="F91" s="21"/>
      <c r="G91" s="23" t="s">
        <v>1302</v>
      </c>
      <c r="H91" s="21" t="s">
        <v>1304</v>
      </c>
      <c r="I91" s="21" t="s">
        <v>1306</v>
      </c>
      <c r="J91" s="23" t="s">
        <v>1305</v>
      </c>
      <c r="K91" s="23" t="s">
        <v>1303</v>
      </c>
      <c r="L91" s="23"/>
      <c r="M91" s="23" t="s">
        <v>1307</v>
      </c>
      <c r="N91" s="23"/>
      <c r="O91" s="23" t="s">
        <v>1308</v>
      </c>
      <c r="P91" s="21" t="s">
        <v>1309</v>
      </c>
      <c r="Q91" s="23" t="s">
        <v>1310</v>
      </c>
      <c r="R91" s="23" t="s">
        <v>1311</v>
      </c>
      <c r="S91" s="21" t="s">
        <v>1312</v>
      </c>
      <c r="T91" s="21"/>
      <c r="U91" s="23" t="s">
        <v>1308</v>
      </c>
      <c r="V91" s="21" t="s">
        <v>1309</v>
      </c>
      <c r="W91" s="23" t="s">
        <v>1310</v>
      </c>
      <c r="X91" s="23" t="s">
        <v>1311</v>
      </c>
      <c r="Y91" s="21" t="s">
        <v>1312</v>
      </c>
      <c r="Z91" s="23"/>
      <c r="AA91" s="21">
        <v>5</v>
      </c>
      <c r="AB91" s="21" t="s">
        <v>193</v>
      </c>
      <c r="AC91" s="29" t="s">
        <v>192</v>
      </c>
      <c r="AD91" s="36">
        <v>1</v>
      </c>
      <c r="AE91" s="59"/>
      <c r="AF91" s="59" t="str">
        <f t="shared" si="0"/>
        <v/>
      </c>
      <c r="AG91" s="25">
        <v>44217</v>
      </c>
      <c r="AH91" s="37">
        <v>44219</v>
      </c>
      <c r="AI91" s="26" t="str">
        <f t="shared" si="3"/>
        <v>～</v>
      </c>
      <c r="AJ91" s="38">
        <f t="shared" si="4"/>
        <v>46044</v>
      </c>
      <c r="AK91" s="21" t="s">
        <v>1264</v>
      </c>
      <c r="AL91" s="21" t="s">
        <v>1315</v>
      </c>
      <c r="AM91" s="60">
        <v>44219</v>
      </c>
      <c r="AN91" s="23"/>
      <c r="AO91" s="49">
        <v>44225</v>
      </c>
      <c r="AP91" s="23" t="s">
        <v>1320</v>
      </c>
    </row>
    <row r="92" spans="1:42" ht="24.75" customHeight="1" x14ac:dyDescent="0.15">
      <c r="A92" s="57">
        <v>89</v>
      </c>
      <c r="B92" s="21" t="s">
        <v>1301</v>
      </c>
      <c r="C92" s="22" t="s">
        <v>1147</v>
      </c>
      <c r="D92" s="22" t="s">
        <v>1120</v>
      </c>
      <c r="E92" s="21"/>
      <c r="F92" s="21"/>
      <c r="G92" s="23" t="s">
        <v>1302</v>
      </c>
      <c r="H92" s="21" t="s">
        <v>1304</v>
      </c>
      <c r="I92" s="21" t="s">
        <v>1306</v>
      </c>
      <c r="J92" s="23" t="s">
        <v>1305</v>
      </c>
      <c r="K92" s="23" t="s">
        <v>1303</v>
      </c>
      <c r="L92" s="23"/>
      <c r="M92" s="23" t="s">
        <v>1307</v>
      </c>
      <c r="N92" s="23"/>
      <c r="O92" s="23" t="s">
        <v>1308</v>
      </c>
      <c r="P92" s="21" t="s">
        <v>1309</v>
      </c>
      <c r="Q92" s="23" t="s">
        <v>1310</v>
      </c>
      <c r="R92" s="23" t="s">
        <v>1311</v>
      </c>
      <c r="S92" s="21" t="s">
        <v>1312</v>
      </c>
      <c r="T92" s="21"/>
      <c r="U92" s="23" t="s">
        <v>1308</v>
      </c>
      <c r="V92" s="21" t="s">
        <v>1309</v>
      </c>
      <c r="W92" s="23" t="s">
        <v>1310</v>
      </c>
      <c r="X92" s="23" t="s">
        <v>1311</v>
      </c>
      <c r="Y92" s="21" t="s">
        <v>1312</v>
      </c>
      <c r="Z92" s="23"/>
      <c r="AA92" s="21">
        <v>5</v>
      </c>
      <c r="AB92" s="21" t="s">
        <v>193</v>
      </c>
      <c r="AC92" s="29" t="s">
        <v>192</v>
      </c>
      <c r="AD92" s="36">
        <v>1</v>
      </c>
      <c r="AE92" s="59"/>
      <c r="AF92" s="59" t="str">
        <f t="shared" si="0"/>
        <v/>
      </c>
      <c r="AG92" s="25">
        <v>44217</v>
      </c>
      <c r="AH92" s="37">
        <v>44219</v>
      </c>
      <c r="AI92" s="26" t="str">
        <f t="shared" si="3"/>
        <v>～</v>
      </c>
      <c r="AJ92" s="38">
        <f t="shared" si="4"/>
        <v>46044</v>
      </c>
      <c r="AK92" s="21" t="s">
        <v>1264</v>
      </c>
      <c r="AL92" s="21" t="s">
        <v>1316</v>
      </c>
      <c r="AM92" s="60">
        <v>44219</v>
      </c>
      <c r="AN92" s="23"/>
      <c r="AO92" s="49">
        <v>44225</v>
      </c>
      <c r="AP92" s="23" t="s">
        <v>1320</v>
      </c>
    </row>
    <row r="93" spans="1:42" ht="24.75" customHeight="1" x14ac:dyDescent="0.15">
      <c r="A93" s="57">
        <v>90</v>
      </c>
      <c r="B93" s="21" t="s">
        <v>1301</v>
      </c>
      <c r="C93" s="22" t="s">
        <v>1147</v>
      </c>
      <c r="D93" s="22" t="s">
        <v>1120</v>
      </c>
      <c r="E93" s="21"/>
      <c r="F93" s="21"/>
      <c r="G93" s="23" t="s">
        <v>1302</v>
      </c>
      <c r="H93" s="21" t="s">
        <v>1304</v>
      </c>
      <c r="I93" s="21" t="s">
        <v>1306</v>
      </c>
      <c r="J93" s="23" t="s">
        <v>1305</v>
      </c>
      <c r="K93" s="23" t="s">
        <v>1303</v>
      </c>
      <c r="L93" s="23"/>
      <c r="M93" s="23" t="s">
        <v>1307</v>
      </c>
      <c r="N93" s="23"/>
      <c r="O93" s="23" t="s">
        <v>1308</v>
      </c>
      <c r="P93" s="21" t="s">
        <v>1309</v>
      </c>
      <c r="Q93" s="23" t="s">
        <v>1310</v>
      </c>
      <c r="R93" s="23" t="s">
        <v>1311</v>
      </c>
      <c r="S93" s="21" t="s">
        <v>1312</v>
      </c>
      <c r="T93" s="21"/>
      <c r="U93" s="23" t="s">
        <v>1308</v>
      </c>
      <c r="V93" s="21" t="s">
        <v>1309</v>
      </c>
      <c r="W93" s="23" t="s">
        <v>1310</v>
      </c>
      <c r="X93" s="23" t="s">
        <v>1311</v>
      </c>
      <c r="Y93" s="21" t="s">
        <v>1312</v>
      </c>
      <c r="Z93" s="23"/>
      <c r="AA93" s="21">
        <v>5</v>
      </c>
      <c r="AB93" s="21" t="s">
        <v>193</v>
      </c>
      <c r="AC93" s="29" t="s">
        <v>192</v>
      </c>
      <c r="AD93" s="36">
        <v>1</v>
      </c>
      <c r="AE93" s="59"/>
      <c r="AF93" s="59" t="str">
        <f t="shared" si="0"/>
        <v/>
      </c>
      <c r="AG93" s="25">
        <v>44217</v>
      </c>
      <c r="AH93" s="37">
        <v>44219</v>
      </c>
      <c r="AI93" s="26" t="str">
        <f t="shared" si="3"/>
        <v>～</v>
      </c>
      <c r="AJ93" s="38">
        <f t="shared" si="4"/>
        <v>46044</v>
      </c>
      <c r="AK93" s="21" t="s">
        <v>1264</v>
      </c>
      <c r="AL93" s="21" t="s">
        <v>1317</v>
      </c>
      <c r="AM93" s="60">
        <v>44219</v>
      </c>
      <c r="AN93" s="23"/>
      <c r="AO93" s="49">
        <v>44225</v>
      </c>
      <c r="AP93" s="23" t="s">
        <v>1320</v>
      </c>
    </row>
    <row r="94" spans="1:42" ht="24.75" customHeight="1" x14ac:dyDescent="0.15">
      <c r="A94" s="57">
        <v>91</v>
      </c>
      <c r="B94" s="21" t="s">
        <v>1301</v>
      </c>
      <c r="C94" s="22" t="s">
        <v>1147</v>
      </c>
      <c r="D94" s="22" t="s">
        <v>1120</v>
      </c>
      <c r="E94" s="21"/>
      <c r="F94" s="21"/>
      <c r="G94" s="23" t="s">
        <v>1302</v>
      </c>
      <c r="H94" s="21" t="s">
        <v>1304</v>
      </c>
      <c r="I94" s="21" t="s">
        <v>1306</v>
      </c>
      <c r="J94" s="23" t="s">
        <v>1305</v>
      </c>
      <c r="K94" s="23" t="s">
        <v>1303</v>
      </c>
      <c r="L94" s="23"/>
      <c r="M94" s="23" t="s">
        <v>1307</v>
      </c>
      <c r="N94" s="23"/>
      <c r="O94" s="23" t="s">
        <v>1308</v>
      </c>
      <c r="P94" s="21" t="s">
        <v>1309</v>
      </c>
      <c r="Q94" s="23" t="s">
        <v>1310</v>
      </c>
      <c r="R94" s="23" t="s">
        <v>1311</v>
      </c>
      <c r="S94" s="21" t="s">
        <v>1312</v>
      </c>
      <c r="T94" s="21"/>
      <c r="U94" s="23" t="s">
        <v>1308</v>
      </c>
      <c r="V94" s="21" t="s">
        <v>1309</v>
      </c>
      <c r="W94" s="23" t="s">
        <v>1310</v>
      </c>
      <c r="X94" s="23" t="s">
        <v>1311</v>
      </c>
      <c r="Y94" s="21" t="s">
        <v>1312</v>
      </c>
      <c r="Z94" s="23"/>
      <c r="AA94" s="21">
        <v>5</v>
      </c>
      <c r="AB94" s="21" t="s">
        <v>193</v>
      </c>
      <c r="AC94" s="29" t="s">
        <v>192</v>
      </c>
      <c r="AD94" s="36">
        <v>1</v>
      </c>
      <c r="AE94" s="59"/>
      <c r="AF94" s="59" t="str">
        <f t="shared" si="0"/>
        <v/>
      </c>
      <c r="AG94" s="25">
        <v>44217</v>
      </c>
      <c r="AH94" s="37">
        <v>44219</v>
      </c>
      <c r="AI94" s="26" t="str">
        <f t="shared" si="3"/>
        <v>～</v>
      </c>
      <c r="AJ94" s="38">
        <f t="shared" si="4"/>
        <v>46044</v>
      </c>
      <c r="AK94" s="21" t="s">
        <v>1323</v>
      </c>
      <c r="AL94" s="21" t="s">
        <v>1318</v>
      </c>
      <c r="AM94" s="60">
        <v>44219</v>
      </c>
      <c r="AN94" s="23"/>
      <c r="AO94" s="49">
        <v>44225</v>
      </c>
      <c r="AP94" s="23" t="s">
        <v>1320</v>
      </c>
    </row>
    <row r="95" spans="1:42" ht="24.75" customHeight="1" x14ac:dyDescent="0.15">
      <c r="A95" s="57">
        <v>92</v>
      </c>
      <c r="B95" s="21" t="s">
        <v>1301</v>
      </c>
      <c r="C95" s="22" t="s">
        <v>1147</v>
      </c>
      <c r="D95" s="22" t="s">
        <v>1120</v>
      </c>
      <c r="E95" s="21"/>
      <c r="F95" s="21"/>
      <c r="G95" s="23" t="s">
        <v>1302</v>
      </c>
      <c r="H95" s="21" t="s">
        <v>1304</v>
      </c>
      <c r="I95" s="21" t="s">
        <v>1306</v>
      </c>
      <c r="J95" s="23" t="s">
        <v>1305</v>
      </c>
      <c r="K95" s="23" t="s">
        <v>1303</v>
      </c>
      <c r="L95" s="23"/>
      <c r="M95" s="23" t="s">
        <v>1307</v>
      </c>
      <c r="N95" s="23"/>
      <c r="O95" s="23" t="s">
        <v>1308</v>
      </c>
      <c r="P95" s="21" t="s">
        <v>1309</v>
      </c>
      <c r="Q95" s="23" t="s">
        <v>1310</v>
      </c>
      <c r="R95" s="23" t="s">
        <v>1311</v>
      </c>
      <c r="S95" s="21" t="s">
        <v>1312</v>
      </c>
      <c r="T95" s="21"/>
      <c r="U95" s="23" t="s">
        <v>1308</v>
      </c>
      <c r="V95" s="21" t="s">
        <v>1309</v>
      </c>
      <c r="W95" s="23" t="s">
        <v>1310</v>
      </c>
      <c r="X95" s="23" t="s">
        <v>1311</v>
      </c>
      <c r="Y95" s="21" t="s">
        <v>1312</v>
      </c>
      <c r="Z95" s="23"/>
      <c r="AA95" s="21">
        <v>5</v>
      </c>
      <c r="AB95" s="21" t="s">
        <v>193</v>
      </c>
      <c r="AC95" s="29" t="s">
        <v>192</v>
      </c>
      <c r="AD95" s="36">
        <v>1</v>
      </c>
      <c r="AE95" s="59"/>
      <c r="AF95" s="59" t="str">
        <f t="shared" si="0"/>
        <v/>
      </c>
      <c r="AG95" s="25">
        <v>44217</v>
      </c>
      <c r="AH95" s="37">
        <v>44219</v>
      </c>
      <c r="AI95" s="26" t="str">
        <f t="shared" si="3"/>
        <v>～</v>
      </c>
      <c r="AJ95" s="38">
        <f t="shared" si="4"/>
        <v>46044</v>
      </c>
      <c r="AK95" s="21" t="s">
        <v>1324</v>
      </c>
      <c r="AL95" s="21" t="s">
        <v>1319</v>
      </c>
      <c r="AM95" s="60">
        <v>44219</v>
      </c>
      <c r="AN95" s="23"/>
      <c r="AO95" s="49">
        <v>44225</v>
      </c>
      <c r="AP95" s="23" t="s">
        <v>1320</v>
      </c>
    </row>
    <row r="96" spans="1:42" ht="24.75" customHeight="1" x14ac:dyDescent="0.15">
      <c r="A96" s="57">
        <v>93</v>
      </c>
      <c r="B96" s="21" t="s">
        <v>1501</v>
      </c>
      <c r="C96" s="21" t="s">
        <v>758</v>
      </c>
      <c r="D96" s="22" t="s">
        <v>759</v>
      </c>
      <c r="E96" s="21"/>
      <c r="F96" s="21"/>
      <c r="G96" s="23" t="s">
        <v>1502</v>
      </c>
      <c r="H96" s="21" t="s">
        <v>1503</v>
      </c>
      <c r="I96" s="21" t="s">
        <v>1505</v>
      </c>
      <c r="J96" s="23" t="s">
        <v>1504</v>
      </c>
      <c r="K96" s="23"/>
      <c r="L96" s="23"/>
      <c r="M96" s="23" t="s">
        <v>1506</v>
      </c>
      <c r="N96" s="23"/>
      <c r="O96" s="23" t="s">
        <v>1507</v>
      </c>
      <c r="P96" s="21" t="s">
        <v>1508</v>
      </c>
      <c r="Q96" s="23" t="s">
        <v>1509</v>
      </c>
      <c r="R96" s="23" t="s">
        <v>1510</v>
      </c>
      <c r="S96" s="21" t="s">
        <v>1511</v>
      </c>
      <c r="T96" s="21"/>
      <c r="U96" s="23" t="s">
        <v>771</v>
      </c>
      <c r="V96" s="21" t="s">
        <v>936</v>
      </c>
      <c r="W96" s="23" t="s">
        <v>775</v>
      </c>
      <c r="X96" s="23" t="s">
        <v>1099</v>
      </c>
      <c r="Y96" s="21" t="s">
        <v>1101</v>
      </c>
      <c r="Z96" s="23"/>
      <c r="AA96" s="21">
        <v>5</v>
      </c>
      <c r="AB96" s="21" t="s">
        <v>193</v>
      </c>
      <c r="AC96" s="29" t="s">
        <v>192</v>
      </c>
      <c r="AD96" s="36">
        <v>1</v>
      </c>
      <c r="AE96" s="36">
        <v>76500</v>
      </c>
      <c r="AF96" s="36">
        <f t="shared" si="0"/>
        <v>76500</v>
      </c>
      <c r="AG96" s="25">
        <v>44276</v>
      </c>
      <c r="AH96" s="37">
        <v>44258</v>
      </c>
      <c r="AI96" s="26" t="str">
        <f t="shared" si="3"/>
        <v>～</v>
      </c>
      <c r="AJ96" s="38">
        <f t="shared" si="4"/>
        <v>46083</v>
      </c>
      <c r="AK96" s="21" t="s">
        <v>1523</v>
      </c>
      <c r="AL96" s="21" t="s">
        <v>1513</v>
      </c>
      <c r="AM96" s="60">
        <v>44258</v>
      </c>
      <c r="AN96" s="23"/>
      <c r="AO96" s="49">
        <v>44267</v>
      </c>
      <c r="AP96" s="23" t="s">
        <v>1512</v>
      </c>
    </row>
    <row r="97" spans="1:42" ht="24.75" customHeight="1" x14ac:dyDescent="0.15">
      <c r="A97" s="57">
        <v>94</v>
      </c>
      <c r="B97" s="21" t="s">
        <v>1501</v>
      </c>
      <c r="C97" s="21" t="s">
        <v>758</v>
      </c>
      <c r="D97" s="22" t="s">
        <v>759</v>
      </c>
      <c r="E97" s="21"/>
      <c r="F97" s="21"/>
      <c r="G97" s="23" t="s">
        <v>1502</v>
      </c>
      <c r="H97" s="21" t="s">
        <v>1503</v>
      </c>
      <c r="I97" s="21" t="s">
        <v>1505</v>
      </c>
      <c r="J97" s="23" t="s">
        <v>1504</v>
      </c>
      <c r="K97" s="23"/>
      <c r="L97" s="23"/>
      <c r="M97" s="23" t="s">
        <v>1506</v>
      </c>
      <c r="N97" s="23"/>
      <c r="O97" s="23" t="s">
        <v>1507</v>
      </c>
      <c r="P97" s="21" t="s">
        <v>1508</v>
      </c>
      <c r="Q97" s="23" t="s">
        <v>1509</v>
      </c>
      <c r="R97" s="23" t="s">
        <v>1510</v>
      </c>
      <c r="S97" s="21" t="s">
        <v>1511</v>
      </c>
      <c r="T97" s="21"/>
      <c r="U97" s="23" t="s">
        <v>771</v>
      </c>
      <c r="V97" s="21" t="s">
        <v>936</v>
      </c>
      <c r="W97" s="23" t="s">
        <v>775</v>
      </c>
      <c r="X97" s="23" t="s">
        <v>1099</v>
      </c>
      <c r="Y97" s="21" t="s">
        <v>1101</v>
      </c>
      <c r="Z97" s="23"/>
      <c r="AA97" s="21">
        <v>5</v>
      </c>
      <c r="AB97" s="21" t="s">
        <v>193</v>
      </c>
      <c r="AC97" s="29" t="s">
        <v>192</v>
      </c>
      <c r="AD97" s="36">
        <v>1</v>
      </c>
      <c r="AE97" s="59"/>
      <c r="AF97" s="59" t="str">
        <f t="shared" si="0"/>
        <v/>
      </c>
      <c r="AG97" s="25">
        <v>44276</v>
      </c>
      <c r="AH97" s="37">
        <v>44258</v>
      </c>
      <c r="AI97" s="26" t="str">
        <f t="shared" si="3"/>
        <v>～</v>
      </c>
      <c r="AJ97" s="38">
        <f t="shared" si="4"/>
        <v>46083</v>
      </c>
      <c r="AK97" s="21" t="s">
        <v>194</v>
      </c>
      <c r="AL97" s="21" t="s">
        <v>1514</v>
      </c>
      <c r="AM97" s="60">
        <v>44258</v>
      </c>
      <c r="AN97" s="23"/>
      <c r="AO97" s="49">
        <v>44267</v>
      </c>
      <c r="AP97" s="23" t="s">
        <v>1512</v>
      </c>
    </row>
    <row r="98" spans="1:42" ht="24.75" customHeight="1" x14ac:dyDescent="0.15">
      <c r="A98" s="57">
        <v>95</v>
      </c>
      <c r="B98" s="21" t="s">
        <v>1501</v>
      </c>
      <c r="C98" s="21" t="s">
        <v>758</v>
      </c>
      <c r="D98" s="22" t="s">
        <v>759</v>
      </c>
      <c r="E98" s="21"/>
      <c r="F98" s="21"/>
      <c r="G98" s="23" t="s">
        <v>1502</v>
      </c>
      <c r="H98" s="21" t="s">
        <v>1503</v>
      </c>
      <c r="I98" s="21" t="s">
        <v>1505</v>
      </c>
      <c r="J98" s="23" t="s">
        <v>1504</v>
      </c>
      <c r="K98" s="23"/>
      <c r="L98" s="23"/>
      <c r="M98" s="23" t="s">
        <v>1506</v>
      </c>
      <c r="N98" s="23"/>
      <c r="O98" s="23" t="s">
        <v>1507</v>
      </c>
      <c r="P98" s="21" t="s">
        <v>1508</v>
      </c>
      <c r="Q98" s="23" t="s">
        <v>1509</v>
      </c>
      <c r="R98" s="23" t="s">
        <v>1510</v>
      </c>
      <c r="S98" s="21" t="s">
        <v>1511</v>
      </c>
      <c r="T98" s="21"/>
      <c r="U98" s="23" t="s">
        <v>771</v>
      </c>
      <c r="V98" s="21" t="s">
        <v>936</v>
      </c>
      <c r="W98" s="23" t="s">
        <v>775</v>
      </c>
      <c r="X98" s="23" t="s">
        <v>1099</v>
      </c>
      <c r="Y98" s="21" t="s">
        <v>1101</v>
      </c>
      <c r="Z98" s="23"/>
      <c r="AA98" s="21">
        <v>5</v>
      </c>
      <c r="AB98" s="21" t="s">
        <v>193</v>
      </c>
      <c r="AC98" s="29" t="s">
        <v>192</v>
      </c>
      <c r="AD98" s="36">
        <v>1</v>
      </c>
      <c r="AE98" s="59"/>
      <c r="AF98" s="59" t="str">
        <f t="shared" si="0"/>
        <v/>
      </c>
      <c r="AG98" s="25">
        <v>44276</v>
      </c>
      <c r="AH98" s="37">
        <v>44258</v>
      </c>
      <c r="AI98" s="26" t="str">
        <f t="shared" si="3"/>
        <v>～</v>
      </c>
      <c r="AJ98" s="38">
        <f t="shared" si="4"/>
        <v>46083</v>
      </c>
      <c r="AK98" s="21" t="s">
        <v>194</v>
      </c>
      <c r="AL98" s="21" t="s">
        <v>1515</v>
      </c>
      <c r="AM98" s="60">
        <v>44258</v>
      </c>
      <c r="AN98" s="23"/>
      <c r="AO98" s="49">
        <v>44267</v>
      </c>
      <c r="AP98" s="23" t="s">
        <v>1512</v>
      </c>
    </row>
    <row r="99" spans="1:42" ht="24.75" customHeight="1" x14ac:dyDescent="0.15">
      <c r="A99" s="57">
        <v>96</v>
      </c>
      <c r="B99" s="21" t="s">
        <v>1501</v>
      </c>
      <c r="C99" s="21" t="s">
        <v>758</v>
      </c>
      <c r="D99" s="22" t="s">
        <v>759</v>
      </c>
      <c r="E99" s="21"/>
      <c r="F99" s="21"/>
      <c r="G99" s="23" t="s">
        <v>1502</v>
      </c>
      <c r="H99" s="21" t="s">
        <v>1503</v>
      </c>
      <c r="I99" s="21" t="s">
        <v>1505</v>
      </c>
      <c r="J99" s="23" t="s">
        <v>1504</v>
      </c>
      <c r="K99" s="23"/>
      <c r="L99" s="23"/>
      <c r="M99" s="23" t="s">
        <v>1506</v>
      </c>
      <c r="N99" s="23"/>
      <c r="O99" s="23" t="s">
        <v>1507</v>
      </c>
      <c r="P99" s="21" t="s">
        <v>1508</v>
      </c>
      <c r="Q99" s="23" t="s">
        <v>1509</v>
      </c>
      <c r="R99" s="23" t="s">
        <v>1510</v>
      </c>
      <c r="S99" s="21" t="s">
        <v>1511</v>
      </c>
      <c r="T99" s="21"/>
      <c r="U99" s="23" t="s">
        <v>771</v>
      </c>
      <c r="V99" s="21" t="s">
        <v>936</v>
      </c>
      <c r="W99" s="23" t="s">
        <v>775</v>
      </c>
      <c r="X99" s="23" t="s">
        <v>1099</v>
      </c>
      <c r="Y99" s="21" t="s">
        <v>1101</v>
      </c>
      <c r="Z99" s="23"/>
      <c r="AA99" s="21">
        <v>5</v>
      </c>
      <c r="AB99" s="21" t="s">
        <v>193</v>
      </c>
      <c r="AC99" s="29" t="s">
        <v>192</v>
      </c>
      <c r="AD99" s="36">
        <v>1</v>
      </c>
      <c r="AE99" s="59"/>
      <c r="AF99" s="59" t="str">
        <f t="shared" si="0"/>
        <v/>
      </c>
      <c r="AG99" s="25">
        <v>44276</v>
      </c>
      <c r="AH99" s="37">
        <v>44258</v>
      </c>
      <c r="AI99" s="26" t="str">
        <f t="shared" si="3"/>
        <v>～</v>
      </c>
      <c r="AJ99" s="38">
        <f t="shared" si="4"/>
        <v>46083</v>
      </c>
      <c r="AK99" s="21" t="s">
        <v>194</v>
      </c>
      <c r="AL99" s="21" t="s">
        <v>1516</v>
      </c>
      <c r="AM99" s="60">
        <v>44258</v>
      </c>
      <c r="AN99" s="23"/>
      <c r="AO99" s="49">
        <v>44267</v>
      </c>
      <c r="AP99" s="23" t="s">
        <v>1512</v>
      </c>
    </row>
    <row r="100" spans="1:42" ht="24.75" customHeight="1" x14ac:dyDescent="0.15">
      <c r="A100" s="57">
        <v>97</v>
      </c>
      <c r="B100" s="21" t="s">
        <v>1501</v>
      </c>
      <c r="C100" s="21" t="s">
        <v>758</v>
      </c>
      <c r="D100" s="22" t="s">
        <v>759</v>
      </c>
      <c r="E100" s="21"/>
      <c r="F100" s="21"/>
      <c r="G100" s="23" t="s">
        <v>1502</v>
      </c>
      <c r="H100" s="21" t="s">
        <v>1503</v>
      </c>
      <c r="I100" s="21" t="s">
        <v>1505</v>
      </c>
      <c r="J100" s="23" t="s">
        <v>1504</v>
      </c>
      <c r="K100" s="23"/>
      <c r="L100" s="23"/>
      <c r="M100" s="23" t="s">
        <v>1506</v>
      </c>
      <c r="N100" s="23"/>
      <c r="O100" s="23" t="s">
        <v>1507</v>
      </c>
      <c r="P100" s="21" t="s">
        <v>1508</v>
      </c>
      <c r="Q100" s="23" t="s">
        <v>1509</v>
      </c>
      <c r="R100" s="23" t="s">
        <v>1510</v>
      </c>
      <c r="S100" s="21" t="s">
        <v>1511</v>
      </c>
      <c r="T100" s="21"/>
      <c r="U100" s="23" t="s">
        <v>771</v>
      </c>
      <c r="V100" s="21" t="s">
        <v>936</v>
      </c>
      <c r="W100" s="23" t="s">
        <v>775</v>
      </c>
      <c r="X100" s="23" t="s">
        <v>1099</v>
      </c>
      <c r="Y100" s="21" t="s">
        <v>1101</v>
      </c>
      <c r="Z100" s="23"/>
      <c r="AA100" s="21">
        <v>5</v>
      </c>
      <c r="AB100" s="21" t="s">
        <v>193</v>
      </c>
      <c r="AC100" s="29" t="s">
        <v>192</v>
      </c>
      <c r="AD100" s="36">
        <v>1</v>
      </c>
      <c r="AE100" s="59"/>
      <c r="AF100" s="59" t="str">
        <f t="shared" si="0"/>
        <v/>
      </c>
      <c r="AG100" s="25">
        <v>44276</v>
      </c>
      <c r="AH100" s="37">
        <v>44258</v>
      </c>
      <c r="AI100" s="26" t="str">
        <f t="shared" ref="AI100:AI105" si="5">IF(ISBLANK($AG100),"","～")</f>
        <v>～</v>
      </c>
      <c r="AJ100" s="38">
        <f t="shared" si="4"/>
        <v>46083</v>
      </c>
      <c r="AK100" s="21" t="s">
        <v>194</v>
      </c>
      <c r="AL100" s="21" t="s">
        <v>1517</v>
      </c>
      <c r="AM100" s="60">
        <v>44258</v>
      </c>
      <c r="AN100" s="23"/>
      <c r="AO100" s="49">
        <v>44267</v>
      </c>
      <c r="AP100" s="23" t="s">
        <v>1512</v>
      </c>
    </row>
    <row r="101" spans="1:42" ht="24.75" customHeight="1" x14ac:dyDescent="0.15">
      <c r="A101" s="57">
        <v>98</v>
      </c>
      <c r="B101" s="21" t="s">
        <v>1501</v>
      </c>
      <c r="C101" s="21" t="s">
        <v>758</v>
      </c>
      <c r="D101" s="22" t="s">
        <v>759</v>
      </c>
      <c r="E101" s="21"/>
      <c r="F101" s="21"/>
      <c r="G101" s="23" t="s">
        <v>1502</v>
      </c>
      <c r="H101" s="21" t="s">
        <v>1503</v>
      </c>
      <c r="I101" s="21" t="s">
        <v>1505</v>
      </c>
      <c r="J101" s="23" t="s">
        <v>1504</v>
      </c>
      <c r="K101" s="23"/>
      <c r="L101" s="23"/>
      <c r="M101" s="23" t="s">
        <v>1506</v>
      </c>
      <c r="N101" s="23"/>
      <c r="O101" s="23" t="s">
        <v>1507</v>
      </c>
      <c r="P101" s="21" t="s">
        <v>1508</v>
      </c>
      <c r="Q101" s="23" t="s">
        <v>1509</v>
      </c>
      <c r="R101" s="23" t="s">
        <v>1510</v>
      </c>
      <c r="S101" s="21" t="s">
        <v>1511</v>
      </c>
      <c r="T101" s="21"/>
      <c r="U101" s="23" t="s">
        <v>771</v>
      </c>
      <c r="V101" s="21" t="s">
        <v>936</v>
      </c>
      <c r="W101" s="23" t="s">
        <v>775</v>
      </c>
      <c r="X101" s="23" t="s">
        <v>1099</v>
      </c>
      <c r="Y101" s="21" t="s">
        <v>1101</v>
      </c>
      <c r="Z101" s="23"/>
      <c r="AA101" s="21">
        <v>5</v>
      </c>
      <c r="AB101" s="21" t="s">
        <v>193</v>
      </c>
      <c r="AC101" s="29" t="s">
        <v>192</v>
      </c>
      <c r="AD101" s="36">
        <v>1</v>
      </c>
      <c r="AE101" s="59"/>
      <c r="AF101" s="59" t="str">
        <f t="shared" si="0"/>
        <v/>
      </c>
      <c r="AG101" s="25">
        <v>44276</v>
      </c>
      <c r="AH101" s="37">
        <v>44258</v>
      </c>
      <c r="AI101" s="26" t="str">
        <f t="shared" si="5"/>
        <v>～</v>
      </c>
      <c r="AJ101" s="38">
        <f t="shared" si="4"/>
        <v>46083</v>
      </c>
      <c r="AK101" s="21" t="s">
        <v>194</v>
      </c>
      <c r="AL101" s="21" t="s">
        <v>1518</v>
      </c>
      <c r="AM101" s="60">
        <v>44258</v>
      </c>
      <c r="AN101" s="23"/>
      <c r="AO101" s="49">
        <v>44267</v>
      </c>
      <c r="AP101" s="23" t="s">
        <v>1512</v>
      </c>
    </row>
    <row r="102" spans="1:42" ht="24.75" customHeight="1" x14ac:dyDescent="0.15">
      <c r="A102" s="57">
        <v>99</v>
      </c>
      <c r="B102" s="21" t="s">
        <v>1501</v>
      </c>
      <c r="C102" s="21" t="s">
        <v>758</v>
      </c>
      <c r="D102" s="22" t="s">
        <v>759</v>
      </c>
      <c r="E102" s="21"/>
      <c r="F102" s="21"/>
      <c r="G102" s="23" t="s">
        <v>1502</v>
      </c>
      <c r="H102" s="21" t="s">
        <v>1503</v>
      </c>
      <c r="I102" s="21" t="s">
        <v>1505</v>
      </c>
      <c r="J102" s="23" t="s">
        <v>1504</v>
      </c>
      <c r="K102" s="23"/>
      <c r="L102" s="23"/>
      <c r="M102" s="23" t="s">
        <v>1506</v>
      </c>
      <c r="N102" s="23"/>
      <c r="O102" s="23" t="s">
        <v>1507</v>
      </c>
      <c r="P102" s="21" t="s">
        <v>1508</v>
      </c>
      <c r="Q102" s="23" t="s">
        <v>1509</v>
      </c>
      <c r="R102" s="23" t="s">
        <v>1510</v>
      </c>
      <c r="S102" s="21" t="s">
        <v>1511</v>
      </c>
      <c r="T102" s="21"/>
      <c r="U102" s="23" t="s">
        <v>771</v>
      </c>
      <c r="V102" s="21" t="s">
        <v>936</v>
      </c>
      <c r="W102" s="23" t="s">
        <v>775</v>
      </c>
      <c r="X102" s="23" t="s">
        <v>1099</v>
      </c>
      <c r="Y102" s="21" t="s">
        <v>1101</v>
      </c>
      <c r="Z102" s="23"/>
      <c r="AA102" s="21">
        <v>5</v>
      </c>
      <c r="AB102" s="21" t="s">
        <v>193</v>
      </c>
      <c r="AC102" s="29" t="s">
        <v>192</v>
      </c>
      <c r="AD102" s="36">
        <v>1</v>
      </c>
      <c r="AE102" s="59"/>
      <c r="AF102" s="59" t="str">
        <f t="shared" si="0"/>
        <v/>
      </c>
      <c r="AG102" s="25">
        <v>44276</v>
      </c>
      <c r="AH102" s="37">
        <v>44258</v>
      </c>
      <c r="AI102" s="26" t="str">
        <f t="shared" si="5"/>
        <v>～</v>
      </c>
      <c r="AJ102" s="38">
        <f t="shared" si="4"/>
        <v>46083</v>
      </c>
      <c r="AK102" s="21" t="s">
        <v>194</v>
      </c>
      <c r="AL102" s="21" t="s">
        <v>1519</v>
      </c>
      <c r="AM102" s="60">
        <v>44258</v>
      </c>
      <c r="AN102" s="23"/>
      <c r="AO102" s="49">
        <v>44267</v>
      </c>
      <c r="AP102" s="23" t="s">
        <v>1512</v>
      </c>
    </row>
    <row r="103" spans="1:42" ht="24.75" customHeight="1" x14ac:dyDescent="0.15">
      <c r="A103" s="57">
        <v>100</v>
      </c>
      <c r="B103" s="21" t="s">
        <v>1501</v>
      </c>
      <c r="C103" s="21" t="s">
        <v>758</v>
      </c>
      <c r="D103" s="22" t="s">
        <v>759</v>
      </c>
      <c r="E103" s="21"/>
      <c r="F103" s="21"/>
      <c r="G103" s="23" t="s">
        <v>1502</v>
      </c>
      <c r="H103" s="21" t="s">
        <v>1503</v>
      </c>
      <c r="I103" s="21" t="s">
        <v>1505</v>
      </c>
      <c r="J103" s="23" t="s">
        <v>1504</v>
      </c>
      <c r="K103" s="23"/>
      <c r="L103" s="23"/>
      <c r="M103" s="23" t="s">
        <v>1506</v>
      </c>
      <c r="N103" s="23"/>
      <c r="O103" s="23" t="s">
        <v>1507</v>
      </c>
      <c r="P103" s="21" t="s">
        <v>1508</v>
      </c>
      <c r="Q103" s="23" t="s">
        <v>1509</v>
      </c>
      <c r="R103" s="23" t="s">
        <v>1510</v>
      </c>
      <c r="S103" s="21" t="s">
        <v>1511</v>
      </c>
      <c r="T103" s="21"/>
      <c r="U103" s="23" t="s">
        <v>771</v>
      </c>
      <c r="V103" s="21" t="s">
        <v>936</v>
      </c>
      <c r="W103" s="23" t="s">
        <v>775</v>
      </c>
      <c r="X103" s="23" t="s">
        <v>1099</v>
      </c>
      <c r="Y103" s="21" t="s">
        <v>1101</v>
      </c>
      <c r="Z103" s="23"/>
      <c r="AA103" s="21">
        <v>5</v>
      </c>
      <c r="AB103" s="21" t="s">
        <v>193</v>
      </c>
      <c r="AC103" s="29" t="s">
        <v>192</v>
      </c>
      <c r="AD103" s="36">
        <v>1</v>
      </c>
      <c r="AE103" s="59"/>
      <c r="AF103" s="59" t="str">
        <f t="shared" si="0"/>
        <v/>
      </c>
      <c r="AG103" s="25">
        <v>44276</v>
      </c>
      <c r="AH103" s="37">
        <v>44258</v>
      </c>
      <c r="AI103" s="26" t="str">
        <f t="shared" si="5"/>
        <v>～</v>
      </c>
      <c r="AJ103" s="38">
        <f t="shared" si="4"/>
        <v>46083</v>
      </c>
      <c r="AK103" s="21" t="s">
        <v>194</v>
      </c>
      <c r="AL103" s="21" t="s">
        <v>1520</v>
      </c>
      <c r="AM103" s="60">
        <v>44258</v>
      </c>
      <c r="AN103" s="23"/>
      <c r="AO103" s="49">
        <v>44267</v>
      </c>
      <c r="AP103" s="23" t="s">
        <v>1512</v>
      </c>
    </row>
    <row r="104" spans="1:42" ht="24.75" customHeight="1" x14ac:dyDescent="0.15">
      <c r="A104" s="57">
        <v>101</v>
      </c>
      <c r="B104" s="21" t="s">
        <v>1501</v>
      </c>
      <c r="C104" s="21" t="s">
        <v>758</v>
      </c>
      <c r="D104" s="22" t="s">
        <v>759</v>
      </c>
      <c r="E104" s="21"/>
      <c r="F104" s="21"/>
      <c r="G104" s="23" t="s">
        <v>1502</v>
      </c>
      <c r="H104" s="21" t="s">
        <v>1503</v>
      </c>
      <c r="I104" s="21" t="s">
        <v>1505</v>
      </c>
      <c r="J104" s="23" t="s">
        <v>1504</v>
      </c>
      <c r="K104" s="23"/>
      <c r="L104" s="23"/>
      <c r="M104" s="23" t="s">
        <v>1506</v>
      </c>
      <c r="N104" s="23"/>
      <c r="O104" s="23" t="s">
        <v>1507</v>
      </c>
      <c r="P104" s="21" t="s">
        <v>1508</v>
      </c>
      <c r="Q104" s="23" t="s">
        <v>1509</v>
      </c>
      <c r="R104" s="23" t="s">
        <v>1510</v>
      </c>
      <c r="S104" s="21" t="s">
        <v>1511</v>
      </c>
      <c r="T104" s="21"/>
      <c r="U104" s="23" t="s">
        <v>771</v>
      </c>
      <c r="V104" s="21" t="s">
        <v>936</v>
      </c>
      <c r="W104" s="23" t="s">
        <v>775</v>
      </c>
      <c r="X104" s="23" t="s">
        <v>1099</v>
      </c>
      <c r="Y104" s="21" t="s">
        <v>1101</v>
      </c>
      <c r="Z104" s="23"/>
      <c r="AA104" s="21">
        <v>5</v>
      </c>
      <c r="AB104" s="21" t="s">
        <v>193</v>
      </c>
      <c r="AC104" s="29" t="s">
        <v>192</v>
      </c>
      <c r="AD104" s="36">
        <v>1</v>
      </c>
      <c r="AE104" s="59"/>
      <c r="AF104" s="59" t="str">
        <f t="shared" si="0"/>
        <v/>
      </c>
      <c r="AG104" s="25">
        <v>44276</v>
      </c>
      <c r="AH104" s="37">
        <v>44258</v>
      </c>
      <c r="AI104" s="26" t="str">
        <f t="shared" si="5"/>
        <v>～</v>
      </c>
      <c r="AJ104" s="38">
        <f t="shared" si="4"/>
        <v>46083</v>
      </c>
      <c r="AK104" s="21" t="s">
        <v>1524</v>
      </c>
      <c r="AL104" s="21" t="s">
        <v>1521</v>
      </c>
      <c r="AM104" s="60">
        <v>44258</v>
      </c>
      <c r="AN104" s="23"/>
      <c r="AO104" s="49">
        <v>44267</v>
      </c>
      <c r="AP104" s="23" t="s">
        <v>1512</v>
      </c>
    </row>
    <row r="105" spans="1:42" ht="24.75" customHeight="1" x14ac:dyDescent="0.15">
      <c r="A105" s="57">
        <v>102</v>
      </c>
      <c r="B105" s="21" t="s">
        <v>1501</v>
      </c>
      <c r="C105" s="21" t="s">
        <v>758</v>
      </c>
      <c r="D105" s="22" t="s">
        <v>759</v>
      </c>
      <c r="E105" s="21"/>
      <c r="F105" s="21"/>
      <c r="G105" s="23" t="s">
        <v>1502</v>
      </c>
      <c r="H105" s="21" t="s">
        <v>1503</v>
      </c>
      <c r="I105" s="21" t="s">
        <v>1505</v>
      </c>
      <c r="J105" s="23" t="s">
        <v>1504</v>
      </c>
      <c r="K105" s="23"/>
      <c r="L105" s="23"/>
      <c r="M105" s="23" t="s">
        <v>1506</v>
      </c>
      <c r="N105" s="23"/>
      <c r="O105" s="23" t="s">
        <v>1507</v>
      </c>
      <c r="P105" s="21" t="s">
        <v>1508</v>
      </c>
      <c r="Q105" s="23" t="s">
        <v>1509</v>
      </c>
      <c r="R105" s="23" t="s">
        <v>1510</v>
      </c>
      <c r="S105" s="21" t="s">
        <v>1511</v>
      </c>
      <c r="T105" s="21"/>
      <c r="U105" s="23" t="s">
        <v>771</v>
      </c>
      <c r="V105" s="21" t="s">
        <v>936</v>
      </c>
      <c r="W105" s="23" t="s">
        <v>775</v>
      </c>
      <c r="X105" s="23" t="s">
        <v>1099</v>
      </c>
      <c r="Y105" s="21" t="s">
        <v>1101</v>
      </c>
      <c r="Z105" s="23"/>
      <c r="AA105" s="21">
        <v>5</v>
      </c>
      <c r="AB105" s="21" t="s">
        <v>193</v>
      </c>
      <c r="AC105" s="29" t="s">
        <v>192</v>
      </c>
      <c r="AD105" s="36">
        <v>1</v>
      </c>
      <c r="AE105" s="59"/>
      <c r="AF105" s="59" t="str">
        <f t="shared" si="0"/>
        <v/>
      </c>
      <c r="AG105" s="25">
        <v>44276</v>
      </c>
      <c r="AH105" s="37">
        <v>44258</v>
      </c>
      <c r="AI105" s="26" t="str">
        <f t="shared" si="5"/>
        <v>～</v>
      </c>
      <c r="AJ105" s="38">
        <f t="shared" si="4"/>
        <v>46083</v>
      </c>
      <c r="AK105" s="21" t="s">
        <v>1525</v>
      </c>
      <c r="AL105" s="21" t="s">
        <v>1522</v>
      </c>
      <c r="AM105" s="60">
        <v>44258</v>
      </c>
      <c r="AN105" s="23"/>
      <c r="AO105" s="49">
        <v>44267</v>
      </c>
      <c r="AP105" s="23" t="s">
        <v>1512</v>
      </c>
    </row>
    <row r="106" spans="1:42" ht="24.75" customHeight="1" x14ac:dyDescent="0.15">
      <c r="A106" s="57">
        <v>103</v>
      </c>
      <c r="B106" s="21" t="s">
        <v>1598</v>
      </c>
      <c r="C106" s="21" t="s">
        <v>1599</v>
      </c>
      <c r="D106" s="22" t="s">
        <v>1600</v>
      </c>
      <c r="E106" s="21"/>
      <c r="F106" s="21"/>
      <c r="G106" s="23" t="s">
        <v>1601</v>
      </c>
      <c r="H106" s="21" t="s">
        <v>1602</v>
      </c>
      <c r="I106" s="21" t="s">
        <v>185</v>
      </c>
      <c r="J106" s="23" t="s">
        <v>1603</v>
      </c>
      <c r="K106" s="23" t="s">
        <v>1604</v>
      </c>
      <c r="L106" s="23"/>
      <c r="M106" s="23" t="s">
        <v>1605</v>
      </c>
      <c r="N106" s="23"/>
      <c r="O106" s="23" t="s">
        <v>1606</v>
      </c>
      <c r="P106" s="21" t="s">
        <v>1607</v>
      </c>
      <c r="Q106" s="23" t="s">
        <v>1608</v>
      </c>
      <c r="R106" s="23"/>
      <c r="S106" s="21" t="s">
        <v>1609</v>
      </c>
      <c r="T106" s="21"/>
      <c r="U106" s="23" t="s">
        <v>1606</v>
      </c>
      <c r="V106" s="21" t="s">
        <v>1607</v>
      </c>
      <c r="W106" s="23" t="s">
        <v>1608</v>
      </c>
      <c r="X106" s="23"/>
      <c r="Y106" s="21" t="s">
        <v>1609</v>
      </c>
      <c r="Z106" s="23"/>
      <c r="AA106" s="21">
        <v>5</v>
      </c>
      <c r="AB106" s="21" t="s">
        <v>193</v>
      </c>
      <c r="AC106" s="29" t="s">
        <v>192</v>
      </c>
      <c r="AD106" s="36">
        <v>1</v>
      </c>
      <c r="AE106" s="36">
        <v>76500</v>
      </c>
      <c r="AF106" s="36">
        <f t="shared" si="0"/>
        <v>76500</v>
      </c>
      <c r="AG106" s="25">
        <v>44276</v>
      </c>
      <c r="AH106" s="37">
        <v>44280</v>
      </c>
      <c r="AI106" s="26" t="str">
        <f t="shared" ref="AI106:AI111" si="6">IF(ISBLANK($AG106),"","～")</f>
        <v>～</v>
      </c>
      <c r="AJ106" s="38">
        <f t="shared" si="4"/>
        <v>46105</v>
      </c>
      <c r="AK106" s="21" t="s">
        <v>1615</v>
      </c>
      <c r="AL106" s="21" t="s">
        <v>1610</v>
      </c>
      <c r="AM106" s="60">
        <v>44280</v>
      </c>
      <c r="AN106" s="23"/>
      <c r="AO106" s="49">
        <v>44298</v>
      </c>
      <c r="AP106" s="23" t="s">
        <v>1614</v>
      </c>
    </row>
    <row r="107" spans="1:42" ht="24.75" customHeight="1" x14ac:dyDescent="0.15">
      <c r="A107" s="57">
        <v>104</v>
      </c>
      <c r="B107" s="21" t="s">
        <v>1598</v>
      </c>
      <c r="C107" s="21" t="s">
        <v>1599</v>
      </c>
      <c r="D107" s="22" t="s">
        <v>1600</v>
      </c>
      <c r="E107" s="21"/>
      <c r="F107" s="21"/>
      <c r="G107" s="23" t="s">
        <v>1601</v>
      </c>
      <c r="H107" s="21" t="s">
        <v>1602</v>
      </c>
      <c r="I107" s="21" t="s">
        <v>185</v>
      </c>
      <c r="J107" s="23" t="s">
        <v>1603</v>
      </c>
      <c r="K107" s="23" t="s">
        <v>1604</v>
      </c>
      <c r="L107" s="23"/>
      <c r="M107" s="23" t="s">
        <v>1605</v>
      </c>
      <c r="N107" s="23"/>
      <c r="O107" s="23" t="s">
        <v>1606</v>
      </c>
      <c r="P107" s="21" t="s">
        <v>1607</v>
      </c>
      <c r="Q107" s="23" t="s">
        <v>1608</v>
      </c>
      <c r="R107" s="23"/>
      <c r="S107" s="21" t="s">
        <v>1609</v>
      </c>
      <c r="T107" s="21"/>
      <c r="U107" s="23" t="s">
        <v>1606</v>
      </c>
      <c r="V107" s="21" t="s">
        <v>1607</v>
      </c>
      <c r="W107" s="23" t="s">
        <v>1608</v>
      </c>
      <c r="X107" s="23"/>
      <c r="Y107" s="21" t="s">
        <v>1609</v>
      </c>
      <c r="Z107" s="23"/>
      <c r="AA107" s="21">
        <v>5</v>
      </c>
      <c r="AB107" s="21" t="s">
        <v>193</v>
      </c>
      <c r="AC107" s="29" t="s">
        <v>192</v>
      </c>
      <c r="AD107" s="36">
        <v>1</v>
      </c>
      <c r="AE107" s="59"/>
      <c r="AF107" s="59" t="str">
        <f t="shared" si="0"/>
        <v/>
      </c>
      <c r="AG107" s="25">
        <v>44276</v>
      </c>
      <c r="AH107" s="37">
        <v>44280</v>
      </c>
      <c r="AI107" s="26" t="str">
        <f t="shared" si="6"/>
        <v>～</v>
      </c>
      <c r="AJ107" s="38">
        <f t="shared" si="4"/>
        <v>46105</v>
      </c>
      <c r="AK107" s="21" t="s">
        <v>45</v>
      </c>
      <c r="AL107" s="21" t="s">
        <v>1662</v>
      </c>
      <c r="AM107" s="60">
        <v>44280</v>
      </c>
      <c r="AN107" s="23"/>
      <c r="AO107" s="49">
        <v>44298</v>
      </c>
      <c r="AP107" s="23" t="s">
        <v>1614</v>
      </c>
    </row>
    <row r="108" spans="1:42" ht="24.75" customHeight="1" x14ac:dyDescent="0.15">
      <c r="A108" s="57">
        <v>105</v>
      </c>
      <c r="B108" s="21" t="s">
        <v>1598</v>
      </c>
      <c r="C108" s="21" t="s">
        <v>1599</v>
      </c>
      <c r="D108" s="22" t="s">
        <v>1600</v>
      </c>
      <c r="E108" s="21"/>
      <c r="F108" s="21"/>
      <c r="G108" s="23" t="s">
        <v>1601</v>
      </c>
      <c r="H108" s="21" t="s">
        <v>1602</v>
      </c>
      <c r="I108" s="21" t="s">
        <v>185</v>
      </c>
      <c r="J108" s="23" t="s">
        <v>1603</v>
      </c>
      <c r="K108" s="23" t="s">
        <v>1604</v>
      </c>
      <c r="L108" s="23"/>
      <c r="M108" s="23" t="s">
        <v>1605</v>
      </c>
      <c r="N108" s="23"/>
      <c r="O108" s="23" t="s">
        <v>1606</v>
      </c>
      <c r="P108" s="21" t="s">
        <v>1607</v>
      </c>
      <c r="Q108" s="23" t="s">
        <v>1608</v>
      </c>
      <c r="R108" s="23"/>
      <c r="S108" s="21" t="s">
        <v>1609</v>
      </c>
      <c r="T108" s="21"/>
      <c r="U108" s="23" t="s">
        <v>1606</v>
      </c>
      <c r="V108" s="21" t="s">
        <v>1607</v>
      </c>
      <c r="W108" s="23" t="s">
        <v>1608</v>
      </c>
      <c r="X108" s="23"/>
      <c r="Y108" s="21" t="s">
        <v>1609</v>
      </c>
      <c r="Z108" s="23"/>
      <c r="AA108" s="21">
        <v>5</v>
      </c>
      <c r="AB108" s="21" t="s">
        <v>193</v>
      </c>
      <c r="AC108" s="29" t="s">
        <v>192</v>
      </c>
      <c r="AD108" s="36">
        <v>1</v>
      </c>
      <c r="AE108" s="59"/>
      <c r="AF108" s="59" t="str">
        <f t="shared" si="0"/>
        <v/>
      </c>
      <c r="AG108" s="25">
        <v>44276</v>
      </c>
      <c r="AH108" s="37">
        <v>44280</v>
      </c>
      <c r="AI108" s="26" t="str">
        <f t="shared" si="6"/>
        <v>～</v>
      </c>
      <c r="AJ108" s="38">
        <f t="shared" si="4"/>
        <v>46105</v>
      </c>
      <c r="AK108" s="21" t="s">
        <v>1616</v>
      </c>
      <c r="AL108" s="21" t="s">
        <v>1611</v>
      </c>
      <c r="AM108" s="60">
        <v>44280</v>
      </c>
      <c r="AN108" s="23"/>
      <c r="AO108" s="49">
        <v>44298</v>
      </c>
      <c r="AP108" s="23" t="s">
        <v>1614</v>
      </c>
    </row>
    <row r="109" spans="1:42" ht="24.75" customHeight="1" x14ac:dyDescent="0.15">
      <c r="A109" s="57">
        <v>106</v>
      </c>
      <c r="B109" s="21" t="s">
        <v>1598</v>
      </c>
      <c r="C109" s="21" t="s">
        <v>1599</v>
      </c>
      <c r="D109" s="22" t="s">
        <v>1600</v>
      </c>
      <c r="E109" s="21"/>
      <c r="F109" s="21"/>
      <c r="G109" s="23" t="s">
        <v>1601</v>
      </c>
      <c r="H109" s="21" t="s">
        <v>1602</v>
      </c>
      <c r="I109" s="21" t="s">
        <v>185</v>
      </c>
      <c r="J109" s="23" t="s">
        <v>1603</v>
      </c>
      <c r="K109" s="23" t="s">
        <v>1604</v>
      </c>
      <c r="L109" s="23"/>
      <c r="M109" s="23" t="s">
        <v>1605</v>
      </c>
      <c r="N109" s="23"/>
      <c r="O109" s="23" t="s">
        <v>1606</v>
      </c>
      <c r="P109" s="21" t="s">
        <v>1607</v>
      </c>
      <c r="Q109" s="23" t="s">
        <v>1608</v>
      </c>
      <c r="R109" s="23"/>
      <c r="S109" s="21" t="s">
        <v>1609</v>
      </c>
      <c r="T109" s="21"/>
      <c r="U109" s="23" t="s">
        <v>1606</v>
      </c>
      <c r="V109" s="21" t="s">
        <v>1607</v>
      </c>
      <c r="W109" s="23" t="s">
        <v>1608</v>
      </c>
      <c r="X109" s="23"/>
      <c r="Y109" s="21" t="s">
        <v>1609</v>
      </c>
      <c r="Z109" s="23"/>
      <c r="AA109" s="21">
        <v>5</v>
      </c>
      <c r="AB109" s="21" t="s">
        <v>193</v>
      </c>
      <c r="AC109" s="29" t="s">
        <v>192</v>
      </c>
      <c r="AD109" s="36">
        <v>1</v>
      </c>
      <c r="AE109" s="59"/>
      <c r="AF109" s="59" t="str">
        <f t="shared" si="0"/>
        <v/>
      </c>
      <c r="AG109" s="25">
        <v>44276</v>
      </c>
      <c r="AH109" s="37">
        <v>44280</v>
      </c>
      <c r="AI109" s="26" t="str">
        <f t="shared" si="6"/>
        <v>～</v>
      </c>
      <c r="AJ109" s="38">
        <f t="shared" si="4"/>
        <v>46105</v>
      </c>
      <c r="AK109" s="21" t="s">
        <v>1617</v>
      </c>
      <c r="AL109" s="21" t="s">
        <v>1612</v>
      </c>
      <c r="AM109" s="60">
        <v>44280</v>
      </c>
      <c r="AN109" s="23"/>
      <c r="AO109" s="49">
        <v>44298</v>
      </c>
      <c r="AP109" s="23" t="s">
        <v>1614</v>
      </c>
    </row>
    <row r="110" spans="1:42" ht="24.75" customHeight="1" x14ac:dyDescent="0.15">
      <c r="A110" s="57">
        <v>107</v>
      </c>
      <c r="B110" s="21" t="s">
        <v>1598</v>
      </c>
      <c r="C110" s="21" t="s">
        <v>1599</v>
      </c>
      <c r="D110" s="22" t="s">
        <v>1600</v>
      </c>
      <c r="E110" s="21"/>
      <c r="F110" s="21"/>
      <c r="G110" s="23" t="s">
        <v>1601</v>
      </c>
      <c r="H110" s="21" t="s">
        <v>1602</v>
      </c>
      <c r="I110" s="21" t="s">
        <v>185</v>
      </c>
      <c r="J110" s="23" t="s">
        <v>1603</v>
      </c>
      <c r="K110" s="23" t="s">
        <v>1604</v>
      </c>
      <c r="L110" s="23"/>
      <c r="M110" s="23" t="s">
        <v>1605</v>
      </c>
      <c r="N110" s="23"/>
      <c r="O110" s="23" t="s">
        <v>1606</v>
      </c>
      <c r="P110" s="21" t="s">
        <v>1607</v>
      </c>
      <c r="Q110" s="23" t="s">
        <v>1608</v>
      </c>
      <c r="R110" s="23"/>
      <c r="S110" s="21" t="s">
        <v>1609</v>
      </c>
      <c r="T110" s="21"/>
      <c r="U110" s="23" t="s">
        <v>1606</v>
      </c>
      <c r="V110" s="21" t="s">
        <v>1607</v>
      </c>
      <c r="W110" s="23" t="s">
        <v>1608</v>
      </c>
      <c r="X110" s="23"/>
      <c r="Y110" s="21" t="s">
        <v>1609</v>
      </c>
      <c r="Z110" s="23"/>
      <c r="AA110" s="21">
        <v>5</v>
      </c>
      <c r="AB110" s="21" t="s">
        <v>193</v>
      </c>
      <c r="AC110" s="29" t="s">
        <v>192</v>
      </c>
      <c r="AD110" s="36">
        <v>1</v>
      </c>
      <c r="AE110" s="59"/>
      <c r="AF110" s="59" t="str">
        <f t="shared" si="0"/>
        <v/>
      </c>
      <c r="AG110" s="25">
        <v>44276</v>
      </c>
      <c r="AH110" s="37">
        <v>44280</v>
      </c>
      <c r="AI110" s="26" t="str">
        <f t="shared" si="6"/>
        <v>～</v>
      </c>
      <c r="AJ110" s="38">
        <f t="shared" si="4"/>
        <v>46105</v>
      </c>
      <c r="AK110" s="21" t="s">
        <v>1618</v>
      </c>
      <c r="AL110" s="21" t="s">
        <v>1613</v>
      </c>
      <c r="AM110" s="60">
        <v>44280</v>
      </c>
      <c r="AN110" s="23"/>
      <c r="AO110" s="49">
        <v>44298</v>
      </c>
      <c r="AP110" s="23" t="s">
        <v>1614</v>
      </c>
    </row>
    <row r="111" spans="1:42" ht="24.75" customHeight="1" x14ac:dyDescent="0.15">
      <c r="B111" s="21"/>
      <c r="C111" s="21"/>
      <c r="D111" s="22"/>
      <c r="E111" s="21"/>
      <c r="F111" s="21"/>
      <c r="G111" s="23"/>
      <c r="H111" s="21"/>
      <c r="I111" s="21"/>
      <c r="J111" s="23"/>
      <c r="K111" s="23"/>
      <c r="L111" s="23"/>
      <c r="M111" s="23"/>
      <c r="N111" s="23"/>
      <c r="O111" s="23"/>
      <c r="P111" s="21"/>
      <c r="Q111" s="23"/>
      <c r="R111" s="23"/>
      <c r="S111" s="21"/>
      <c r="T111" s="21"/>
      <c r="U111" s="23"/>
      <c r="V111" s="21"/>
      <c r="W111" s="23"/>
      <c r="X111" s="23"/>
      <c r="Y111" s="21"/>
      <c r="Z111" s="23"/>
      <c r="AA111" s="21"/>
      <c r="AB111" s="21"/>
      <c r="AC111" s="23"/>
      <c r="AD111" s="36"/>
      <c r="AE111" s="36"/>
      <c r="AF111" s="36" t="str">
        <f t="shared" ref="AF111" si="7">IF(ISBLANK($AE111),"",$AE111*$AD111)</f>
        <v/>
      </c>
      <c r="AG111" s="25"/>
      <c r="AH111" s="37"/>
      <c r="AI111" s="26" t="str">
        <f t="shared" si="6"/>
        <v/>
      </c>
      <c r="AJ111" s="38" t="str">
        <f t="shared" ref="AJ111" si="8">IF(ISBLANK($AH111),"",DATE(YEAR($AH111)+$AA111,MONTH($AH111),DAY($AH111)-1))</f>
        <v/>
      </c>
      <c r="AK111" s="21"/>
      <c r="AL111" s="21"/>
      <c r="AM111" s="21"/>
      <c r="AN111" s="23"/>
      <c r="AO111" s="49"/>
      <c r="AP111" s="23"/>
    </row>
  </sheetData>
  <mergeCells count="6">
    <mergeCell ref="AH2:AJ2"/>
    <mergeCell ref="C2:D2"/>
    <mergeCell ref="G2:N2"/>
    <mergeCell ref="O2:T2"/>
    <mergeCell ref="U2:Z2"/>
    <mergeCell ref="AA2:AC2"/>
  </mergeCells>
  <phoneticPr fontId="5"/>
  <conditionalFormatting sqref="B4:B110">
    <cfRule type="expression" dxfId="7" priority="10">
      <formula>$C4="センドバックで使用"</formula>
    </cfRule>
  </conditionalFormatting>
  <conditionalFormatting sqref="B4:F110">
    <cfRule type="expression" dxfId="6" priority="7">
      <formula>#REF!="1"</formula>
    </cfRule>
  </conditionalFormatting>
  <conditionalFormatting sqref="B111:F111">
    <cfRule type="expression" dxfId="5" priority="1558">
      <formula>#REF!="1"</formula>
    </cfRule>
    <cfRule type="expression" dxfId="4" priority="506">
      <formula>$C111="センドバックで使用"</formula>
    </cfRule>
  </conditionalFormatting>
  <conditionalFormatting sqref="C4:F110">
    <cfRule type="expression" dxfId="3" priority="5">
      <formula>$C4="センドバックで使用"</formula>
    </cfRule>
  </conditionalFormatting>
  <conditionalFormatting sqref="AA4:AC111">
    <cfRule type="expression" dxfId="2" priority="2">
      <formula>$AC4="Nパケ"</formula>
    </cfRule>
  </conditionalFormatting>
  <conditionalFormatting sqref="AK4:AK111">
    <cfRule type="expression" dxfId="1" priority="14">
      <formula>$C4="センドバックで使用"</formula>
    </cfRule>
  </conditionalFormatting>
  <conditionalFormatting sqref="AP4:AP111">
    <cfRule type="expression" dxfId="0" priority="1">
      <formula>$C4="センドバックで使用"</formula>
    </cfRule>
  </conditionalFormatting>
  <dataValidations count="1">
    <dataValidation type="list" allowBlank="1" showInputMessage="1" sqref="C4:C12" xr:uid="{00000000-0002-0000-0200-000000000000}">
      <formula1>$BD$1:$BD$2</formula1>
    </dataValidation>
  </dataValidations>
  <printOptions horizontalCentered="1"/>
  <pageMargins left="0" right="0" top="0.59055118110236227" bottom="0.39370078740157483" header="0.51181102362204722" footer="0.51181102362204722"/>
  <pageSetup paperSize="8" scale="27" fitToHeight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10" workbookViewId="0"/>
  </sheetViews>
  <sheetFormatPr defaultRowHeight="13.5" x14ac:dyDescent="0.15"/>
  <sheetData/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オンサイト</vt:lpstr>
      <vt:lpstr>センドバック</vt:lpstr>
      <vt:lpstr>Nパッケージ</vt:lpstr>
      <vt:lpstr>Sheet1</vt:lpstr>
      <vt:lpstr>Nパッケージ!Print_Area</vt:lpstr>
      <vt:lpstr>センドバック!Print_Area</vt:lpstr>
      <vt:lpstr>Nパッケージ!Print_Titles</vt:lpstr>
      <vt:lpstr>センドバック!Print_Titles</vt:lpstr>
      <vt:lpstr>オンサイト</vt:lpstr>
      <vt:lpstr>Nパッケージ!センドバック</vt:lpstr>
      <vt:lpstr>センドバック</vt:lpstr>
    </vt:vector>
  </TitlesOfParts>
  <Company>パナソニックシステムネットワークス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上杉 亜美</dc:creator>
  <cp:lastModifiedBy>平野 翔士</cp:lastModifiedBy>
  <cp:lastPrinted>2018-01-22T06:29:18Z</cp:lastPrinted>
  <dcterms:created xsi:type="dcterms:W3CDTF">2014-12-15T00:39:58Z</dcterms:created>
  <dcterms:modified xsi:type="dcterms:W3CDTF">2025-07-16T06:43:23Z</dcterms:modified>
</cp:coreProperties>
</file>