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G32" i="1"/>
  <c r="G30" i="1"/>
  <c r="G31" i="1"/>
  <c r="G13" i="1"/>
  <c r="G20" i="1"/>
  <c r="G14" i="1"/>
  <c r="G15" i="1"/>
  <c r="G19" i="1"/>
  <c r="G7" i="1"/>
  <c r="G2" i="1"/>
  <c r="G24" i="1"/>
  <c r="G8" i="1"/>
  <c r="G29" i="1"/>
  <c r="G23" i="1"/>
  <c r="G28" i="1"/>
  <c r="G5" i="1"/>
  <c r="G27" i="1"/>
  <c r="G18" i="1"/>
  <c r="G11" i="1"/>
  <c r="G9" i="1"/>
  <c r="G21" i="1"/>
  <c r="G12" i="1"/>
  <c r="G25" i="1"/>
  <c r="G6" i="1"/>
  <c r="G22" i="1"/>
  <c r="G17" i="1"/>
  <c r="G26" i="1"/>
  <c r="G16" i="1"/>
  <c r="G10" i="1"/>
  <c r="G4" i="1"/>
  <c r="G3" i="1"/>
</calcChain>
</file>

<file path=xl/sharedStrings.xml><?xml version="1.0" encoding="utf-8"?>
<sst xmlns="http://schemas.openxmlformats.org/spreadsheetml/2006/main" count="98" uniqueCount="98">
  <si>
    <t>110030.SH</t>
  </si>
  <si>
    <t>格力转债</t>
  </si>
  <si>
    <t>110031.SH</t>
  </si>
  <si>
    <t>航信转债</t>
  </si>
  <si>
    <t>110032.SH</t>
  </si>
  <si>
    <t>三一转债</t>
  </si>
  <si>
    <t>110033.SH</t>
  </si>
  <si>
    <t>国贸转债</t>
  </si>
  <si>
    <t>110034.SH</t>
  </si>
  <si>
    <t>九州转债</t>
  </si>
  <si>
    <t>113008.SH</t>
  </si>
  <si>
    <t>电气转债</t>
  </si>
  <si>
    <t>113009.SH</t>
  </si>
  <si>
    <t>广汽转债</t>
  </si>
  <si>
    <t>113010.SH</t>
  </si>
  <si>
    <t>江南转债</t>
  </si>
  <si>
    <t>113011.SH</t>
  </si>
  <si>
    <t>光大转债</t>
  </si>
  <si>
    <t>113012.SH</t>
  </si>
  <si>
    <t>骆驼转债</t>
  </si>
  <si>
    <t>120001.SZ</t>
  </si>
  <si>
    <t>16以岭EB</t>
  </si>
  <si>
    <t>123001.SZ</t>
  </si>
  <si>
    <t>蓝标转债</t>
  </si>
  <si>
    <t>127003.SZ</t>
  </si>
  <si>
    <t>海印转债</t>
  </si>
  <si>
    <t>127004.SZ</t>
  </si>
  <si>
    <t>模塑转债</t>
  </si>
  <si>
    <t>128010.SZ</t>
  </si>
  <si>
    <t>顺昌转债</t>
  </si>
  <si>
    <t>128012.SZ</t>
  </si>
  <si>
    <t>辉丰转债</t>
  </si>
  <si>
    <t>128013.SZ</t>
  </si>
  <si>
    <t>洪涛转债</t>
  </si>
  <si>
    <t>128014.SZ</t>
  </si>
  <si>
    <t>永东转债</t>
  </si>
  <si>
    <t>128015.SZ</t>
  </si>
  <si>
    <t>久其转债</t>
  </si>
  <si>
    <t>132001.SH</t>
  </si>
  <si>
    <t>14宝钢EB</t>
  </si>
  <si>
    <t>132002.SH</t>
  </si>
  <si>
    <t>15天集EB</t>
  </si>
  <si>
    <t>132003.SH</t>
  </si>
  <si>
    <t>15清控EB</t>
  </si>
  <si>
    <t>132004.SH</t>
  </si>
  <si>
    <t>15国盛EB</t>
  </si>
  <si>
    <t>132005.SH</t>
  </si>
  <si>
    <t>15国资EB</t>
  </si>
  <si>
    <t>132006.SH</t>
  </si>
  <si>
    <t>16皖新EB</t>
  </si>
  <si>
    <t>132007.SH</t>
  </si>
  <si>
    <t>16凤凰EB</t>
  </si>
  <si>
    <t>132008.SH</t>
  </si>
  <si>
    <t>17山高EB</t>
  </si>
  <si>
    <t>windcode</t>
  </si>
  <si>
    <t>sec_name</t>
  </si>
  <si>
    <t>date</t>
  </si>
  <si>
    <t xml:space="preserve">002753.SZ </t>
  </si>
  <si>
    <t xml:space="preserve">600109.SH </t>
  </si>
  <si>
    <t xml:space="preserve">600535.SH </t>
  </si>
  <si>
    <t xml:space="preserve">601601.SH </t>
  </si>
  <si>
    <t xml:space="preserve">600170.SH </t>
  </si>
  <si>
    <t xml:space="preserve">601727.SH </t>
  </si>
  <si>
    <t xml:space="preserve">601336.SH </t>
  </si>
  <si>
    <t xml:space="preserve">600350.SH </t>
  </si>
  <si>
    <t xml:space="preserve">600031.SH </t>
  </si>
  <si>
    <t xml:space="preserve">601928.SH </t>
  </si>
  <si>
    <t xml:space="preserve">000700.SZ </t>
  </si>
  <si>
    <t xml:space="preserve">600998.SH </t>
  </si>
  <si>
    <t xml:space="preserve">002279.SZ </t>
  </si>
  <si>
    <t xml:space="preserve">601199.SH </t>
  </si>
  <si>
    <t>600755.SH</t>
  </si>
  <si>
    <t xml:space="preserve">002496.SZ </t>
  </si>
  <si>
    <t xml:space="preserve">002325.SZ </t>
  </si>
  <si>
    <t xml:space="preserve">000861.SZ </t>
  </si>
  <si>
    <t xml:space="preserve">002603.SZ </t>
  </si>
  <si>
    <t xml:space="preserve">600185.SH </t>
  </si>
  <si>
    <t xml:space="preserve">601238.SH </t>
  </si>
  <si>
    <t xml:space="preserve">601818.SH </t>
  </si>
  <si>
    <t xml:space="preserve">601311.SH </t>
  </si>
  <si>
    <t xml:space="preserve">300058.SZ </t>
  </si>
  <si>
    <t>002245.SZ</t>
  </si>
  <si>
    <t xml:space="preserve">601801.SH </t>
  </si>
  <si>
    <t xml:space="preserve">600271.SH </t>
  </si>
  <si>
    <t>underlying windcode</t>
  </si>
  <si>
    <t>113013.SH</t>
  </si>
  <si>
    <t>132009.SH</t>
  </si>
  <si>
    <t>132010.SH</t>
  </si>
  <si>
    <t>132011.SH</t>
  </si>
  <si>
    <t>国君转债</t>
  </si>
  <si>
    <t>17中油E</t>
  </si>
  <si>
    <t>17桐昆E</t>
  </si>
  <si>
    <t>17浙报E</t>
  </si>
  <si>
    <t>601211.SH</t>
  </si>
  <si>
    <t>601857.SH</t>
  </si>
  <si>
    <t>601233.SH</t>
  </si>
  <si>
    <t>600633.SH</t>
  </si>
  <si>
    <t>implied_vol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</si>
</sst>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###,##0.0000"/>
    <numFmt numFmtId="165" formatCode="[$-14809]d/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0" fillId="0" borderId="0" xfId="0" applyNumberFormat="1" applyAlignment="1">
      <alignment vertical="top"/>
    </xf>
    <xf numFmtId="49" fontId="0" fillId="0" borderId="1" xfId="0" applyNumberFormat="1" applyFill="1" applyBorder="1" applyAlignment="1">
      <alignment vertical="top"/>
    </xf>
    <xf numFmtId="0" fontId="0" fillId="0" borderId="0" xfId="0" applyFill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49" fontId="0" fillId="0" borderId="0" xfId="0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risk_stdevy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9" workbookViewId="0">
      <selection activeCell="D29" sqref="D29"/>
    </sheetView>
  </sheetViews>
  <sheetFormatPr defaultRowHeight="15" x14ac:dyDescent="0.25"/>
  <cols>
    <col min="1" max="1" width="12.42578125" style="4" customWidth="1"/>
    <col min="2" max="2" width="15.140625" style="4" customWidth="1"/>
    <col min="3" max="3" width="25" style="7" customWidth="1"/>
    <col min="4" max="4" width="28.28515625" style="10" customWidth="1"/>
    <col min="5" max="5" width="33.140625" style="7" customWidth="1"/>
    <col min="6" max="6" width="14.5703125" style="7" customWidth="1"/>
    <col min="7" max="7" width="28.5703125" style="7" customWidth="1"/>
    <col min="8" max="8" width="25" customWidth="1"/>
  </cols>
  <sheetData>
    <row r="1" spans="1:8" x14ac:dyDescent="0.25">
      <c r="A1" s="1" t="s">
        <v>54</v>
      </c>
      <c r="B1" s="1" t="s">
        <v>55</v>
      </c>
      <c r="C1" s="7" t="s">
        <v>97</v>
      </c>
      <c r="D1" s="10" t="s">
        <v>56</v>
      </c>
      <c r="E1" s="7" t="s">
        <v>84</v>
      </c>
    </row>
    <row r="2" spans="1:8" x14ac:dyDescent="0.25">
      <c r="A2" s="2" t="s">
        <v>0</v>
      </c>
      <c r="B2" s="2" t="s">
        <v>1</v>
      </c>
      <c r="C2" s="7">
        <v>73.035573202097112</v>
      </c>
      <c r="D2" s="10">
        <v>41998</v>
      </c>
      <c r="E2" s="8" t="s">
        <v>76</v>
      </c>
      <c r="F2" s="9">
        <f>D2-90</f>
        <v>41908</v>
      </c>
      <c r="G2" s="12">
        <f>[1]!s_risk_stdevy(E2,F2,D2-1,1,2)</f>
        <v>73.035573202097112</v>
      </c>
      <c r="H2" s="13">
        <v>73.035573202097112</v>
      </c>
    </row>
    <row r="3" spans="1:8" x14ac:dyDescent="0.25">
      <c r="A3" s="2" t="s">
        <v>2</v>
      </c>
      <c r="B3" s="2" t="s">
        <v>3</v>
      </c>
      <c r="C3" s="7">
        <v>67.984619097260492</v>
      </c>
      <c r="D3" s="10">
        <v>42167</v>
      </c>
      <c r="E3" s="8" t="s">
        <v>83</v>
      </c>
      <c r="F3" s="9">
        <f t="shared" ref="F3:F32" si="0">D3-90</f>
        <v>42077</v>
      </c>
      <c r="G3" s="12">
        <f>[1]!s_risk_stdevy(E3,F3,D3-1,1,2)</f>
        <v>67.984619097260492</v>
      </c>
      <c r="H3" s="13">
        <v>67.984619097260492</v>
      </c>
    </row>
    <row r="4" spans="1:8" x14ac:dyDescent="0.25">
      <c r="A4" s="2" t="s">
        <v>4</v>
      </c>
      <c r="B4" s="2" t="s">
        <v>5</v>
      </c>
      <c r="C4" s="7">
        <v>34.824737398650477</v>
      </c>
      <c r="D4" s="10">
        <v>42373</v>
      </c>
      <c r="E4" s="8" t="s">
        <v>65</v>
      </c>
      <c r="F4" s="9">
        <f t="shared" si="0"/>
        <v>42283</v>
      </c>
      <c r="G4" s="12">
        <f>[1]!s_risk_stdevy(E4,F4,D4-1,1,2)</f>
        <v>34.824737398650477</v>
      </c>
      <c r="H4" s="13">
        <v>34.824737398650477</v>
      </c>
    </row>
    <row r="5" spans="1:8" x14ac:dyDescent="0.25">
      <c r="A5" s="2" t="s">
        <v>6</v>
      </c>
      <c r="B5" s="2" t="s">
        <v>7</v>
      </c>
      <c r="C5" s="7">
        <v>53.4651707740706</v>
      </c>
      <c r="D5" s="10">
        <v>42374</v>
      </c>
      <c r="E5" s="8" t="s">
        <v>71</v>
      </c>
      <c r="F5" s="9">
        <f t="shared" si="0"/>
        <v>42284</v>
      </c>
      <c r="G5" s="12">
        <f>[1]!s_risk_stdevy(E5,F5,D5-1,1,2)</f>
        <v>53.4651707740706</v>
      </c>
      <c r="H5" s="13">
        <v>53.4651707740706</v>
      </c>
    </row>
    <row r="6" spans="1:8" x14ac:dyDescent="0.25">
      <c r="A6" s="2" t="s">
        <v>8</v>
      </c>
      <c r="B6" s="2" t="s">
        <v>9</v>
      </c>
      <c r="C6" s="7">
        <v>54.836846067639925</v>
      </c>
      <c r="D6" s="10">
        <v>42384</v>
      </c>
      <c r="E6" s="8" t="s">
        <v>68</v>
      </c>
      <c r="F6" s="9">
        <f t="shared" si="0"/>
        <v>42294</v>
      </c>
      <c r="G6" s="12">
        <f>[1]!s_risk_stdevy(E6,F6,D6-1,1,2)</f>
        <v>54.836846067639925</v>
      </c>
      <c r="H6" s="13">
        <v>54.836846067639925</v>
      </c>
    </row>
    <row r="7" spans="1:8" x14ac:dyDescent="0.25">
      <c r="A7" s="2" t="s">
        <v>10</v>
      </c>
      <c r="B7" s="3" t="s">
        <v>11</v>
      </c>
      <c r="C7" s="7">
        <v>64.641318313574402</v>
      </c>
      <c r="D7" s="10">
        <v>42037</v>
      </c>
      <c r="E7" s="8" t="s">
        <v>62</v>
      </c>
      <c r="F7" s="9">
        <f t="shared" si="0"/>
        <v>41947</v>
      </c>
      <c r="G7" s="12">
        <f>[1]!s_risk_stdevy(E7,F7,D7-1,1,2)</f>
        <v>64.641318313574402</v>
      </c>
      <c r="H7" s="13">
        <v>64.641318313574402</v>
      </c>
    </row>
    <row r="8" spans="1:8" x14ac:dyDescent="0.25">
      <c r="A8" s="2" t="s">
        <v>12</v>
      </c>
      <c r="B8" s="3" t="s">
        <v>13</v>
      </c>
      <c r="C8" s="7">
        <v>57.674554044806968</v>
      </c>
      <c r="D8" s="10">
        <v>42391</v>
      </c>
      <c r="E8" s="8" t="s">
        <v>77</v>
      </c>
      <c r="F8" s="9">
        <f t="shared" si="0"/>
        <v>42301</v>
      </c>
      <c r="G8" s="12">
        <f>[1]!s_risk_stdevy(E8,F8,D8-1,1,2)</f>
        <v>57.674554044806968</v>
      </c>
      <c r="H8" s="13">
        <v>57.674554044806968</v>
      </c>
    </row>
    <row r="9" spans="1:8" x14ac:dyDescent="0.25">
      <c r="A9" s="2" t="s">
        <v>14</v>
      </c>
      <c r="B9" s="3" t="s">
        <v>15</v>
      </c>
      <c r="C9" s="7">
        <v>68.8139081423855</v>
      </c>
      <c r="D9" s="10">
        <v>42447</v>
      </c>
      <c r="E9" s="8" t="s">
        <v>70</v>
      </c>
      <c r="F9" s="9">
        <f t="shared" si="0"/>
        <v>42357</v>
      </c>
      <c r="G9" s="12">
        <f>[1]!s_risk_stdevy(E9,F9,D9-1,1,2)</f>
        <v>68.8139081423855</v>
      </c>
      <c r="H9" s="13">
        <v>68.8139081423855</v>
      </c>
    </row>
    <row r="10" spans="1:8" x14ac:dyDescent="0.25">
      <c r="A10" s="2" t="s">
        <v>16</v>
      </c>
      <c r="B10" s="3" t="s">
        <v>17</v>
      </c>
      <c r="C10" s="7">
        <v>11.842019525113651</v>
      </c>
      <c r="D10" s="10">
        <v>42811</v>
      </c>
      <c r="E10" s="8" t="s">
        <v>78</v>
      </c>
      <c r="F10" s="9">
        <f t="shared" si="0"/>
        <v>42721</v>
      </c>
      <c r="G10" s="12">
        <f>[1]!s_risk_stdevy(E10,F10,D10-1,1,2)</f>
        <v>11.842019525113651</v>
      </c>
      <c r="H10" s="13">
        <v>11.842019525113651</v>
      </c>
    </row>
    <row r="11" spans="1:8" x14ac:dyDescent="0.25">
      <c r="A11" s="2" t="s">
        <v>18</v>
      </c>
      <c r="B11" s="2" t="s">
        <v>19</v>
      </c>
      <c r="C11" s="7">
        <v>22.780494358697386</v>
      </c>
      <c r="D11" s="10">
        <v>42818</v>
      </c>
      <c r="E11" s="8" t="s">
        <v>79</v>
      </c>
      <c r="F11" s="9">
        <f t="shared" si="0"/>
        <v>42728</v>
      </c>
      <c r="G11" s="12">
        <f>[1]!s_risk_stdevy(E11,F11,D11-1,1,2)</f>
        <v>22.780494358697386</v>
      </c>
      <c r="H11" s="13">
        <v>22.780494358697386</v>
      </c>
    </row>
    <row r="12" spans="1:8" s="6" customFormat="1" x14ac:dyDescent="0.25">
      <c r="A12" s="5" t="s">
        <v>20</v>
      </c>
      <c r="B12" s="5" t="s">
        <v>21</v>
      </c>
      <c r="C12" s="13">
        <v>41.02530466502246</v>
      </c>
      <c r="D12" s="11">
        <v>42478</v>
      </c>
      <c r="E12" s="8" t="s">
        <v>75</v>
      </c>
      <c r="F12" s="9">
        <f t="shared" si="0"/>
        <v>42388</v>
      </c>
      <c r="G12" s="12">
        <f>[1]!s_risk_stdevy(E12,F12,D12-1,1,2)</f>
        <v>41.02530466502246</v>
      </c>
      <c r="H12" s="13">
        <v>41.02530466502246</v>
      </c>
    </row>
    <row r="13" spans="1:8" s="6" customFormat="1" x14ac:dyDescent="0.25">
      <c r="A13" s="5" t="s">
        <v>22</v>
      </c>
      <c r="B13" s="5" t="s">
        <v>23</v>
      </c>
      <c r="C13" s="13">
        <v>40.852338871734958</v>
      </c>
      <c r="D13" s="11">
        <v>42356</v>
      </c>
      <c r="E13" s="8" t="s">
        <v>80</v>
      </c>
      <c r="F13" s="9">
        <f t="shared" si="0"/>
        <v>42266</v>
      </c>
      <c r="G13" s="12">
        <f>[1]!s_risk_stdevy(E13,F13,D13-1,1,2)</f>
        <v>40.852338871734958</v>
      </c>
      <c r="H13" s="13">
        <v>40.852338871734958</v>
      </c>
    </row>
    <row r="14" spans="1:8" s="6" customFormat="1" x14ac:dyDescent="0.25">
      <c r="A14" s="5" t="s">
        <v>24</v>
      </c>
      <c r="B14" s="5" t="s">
        <v>25</v>
      </c>
      <c r="C14" s="13">
        <v>40.621755288103245</v>
      </c>
      <c r="D14" s="11">
        <v>42529</v>
      </c>
      <c r="E14" s="8" t="s">
        <v>74</v>
      </c>
      <c r="F14" s="9">
        <f t="shared" si="0"/>
        <v>42439</v>
      </c>
      <c r="G14" s="12">
        <f>[1]!s_risk_stdevy(E14,F14,D14-1,1,2)</f>
        <v>40.621755288103245</v>
      </c>
      <c r="H14" s="13">
        <v>40.621755288103245</v>
      </c>
    </row>
    <row r="15" spans="1:8" s="6" customFormat="1" x14ac:dyDescent="0.25">
      <c r="A15" s="5" t="s">
        <v>26</v>
      </c>
      <c r="B15" s="5" t="s">
        <v>27</v>
      </c>
      <c r="C15" s="13">
        <v>19.466440233218297</v>
      </c>
      <c r="D15" s="11">
        <v>42888</v>
      </c>
      <c r="E15" s="8" t="s">
        <v>67</v>
      </c>
      <c r="F15" s="9">
        <f t="shared" si="0"/>
        <v>42798</v>
      </c>
      <c r="G15" s="12">
        <f>[1]!s_risk_stdevy(E15,F15,D15-1,1,2)</f>
        <v>19.466440233218297</v>
      </c>
      <c r="H15" s="13">
        <v>19.466440233218297</v>
      </c>
    </row>
    <row r="16" spans="1:8" s="6" customFormat="1" x14ac:dyDescent="0.25">
      <c r="A16" s="5" t="s">
        <v>28</v>
      </c>
      <c r="B16" s="5" t="s">
        <v>29</v>
      </c>
      <c r="C16" s="13">
        <v>67.954563348631609</v>
      </c>
      <c r="D16" s="11">
        <v>42391</v>
      </c>
      <c r="E16" s="8" t="s">
        <v>81</v>
      </c>
      <c r="F16" s="9">
        <f t="shared" si="0"/>
        <v>42301</v>
      </c>
      <c r="G16" s="12">
        <f>[1]!s_risk_stdevy(E16,F16,D16-1,1,2)</f>
        <v>67.954563348631609</v>
      </c>
      <c r="H16" s="13">
        <v>67.954563348631609</v>
      </c>
    </row>
    <row r="17" spans="1:8" x14ac:dyDescent="0.25">
      <c r="A17" s="2" t="s">
        <v>30</v>
      </c>
      <c r="B17" s="2" t="s">
        <v>31</v>
      </c>
      <c r="C17" s="7">
        <v>92.163212979265836</v>
      </c>
      <c r="D17" s="10">
        <v>42481</v>
      </c>
      <c r="E17" s="8" t="s">
        <v>72</v>
      </c>
      <c r="F17" s="9">
        <f t="shared" si="0"/>
        <v>42391</v>
      </c>
      <c r="G17" s="12">
        <f>[1]!s_risk_stdevy(E17,F17,D17-1,1,2)</f>
        <v>92.163212979265836</v>
      </c>
      <c r="H17" s="13">
        <v>92.163212979265836</v>
      </c>
    </row>
    <row r="18" spans="1:8" x14ac:dyDescent="0.25">
      <c r="A18" s="2" t="s">
        <v>32</v>
      </c>
      <c r="B18" s="2" t="s">
        <v>33</v>
      </c>
      <c r="C18" s="7">
        <v>44.085810398770491</v>
      </c>
      <c r="D18" s="10">
        <v>42580</v>
      </c>
      <c r="E18" s="8" t="s">
        <v>73</v>
      </c>
      <c r="F18" s="9">
        <f t="shared" si="0"/>
        <v>42490</v>
      </c>
      <c r="G18" s="12">
        <f>[1]!s_risk_stdevy(E18,F18,D18-1,1,2)</f>
        <v>44.085810398770491</v>
      </c>
      <c r="H18" s="13">
        <v>44.085810398770491</v>
      </c>
    </row>
    <row r="19" spans="1:8" x14ac:dyDescent="0.25">
      <c r="A19" s="2" t="s">
        <v>34</v>
      </c>
      <c r="B19" s="2" t="s">
        <v>35</v>
      </c>
      <c r="C19" s="7">
        <v>34.534040085461434</v>
      </c>
      <c r="D19" s="10">
        <v>42842</v>
      </c>
      <c r="E19" s="8" t="s">
        <v>57</v>
      </c>
      <c r="F19" s="9">
        <f t="shared" si="0"/>
        <v>42752</v>
      </c>
      <c r="G19" s="12">
        <f>[1]!s_risk_stdevy(E19,F19,D19-1,1,2)</f>
        <v>34.534040085461434</v>
      </c>
      <c r="H19" s="13">
        <v>34.534040085461434</v>
      </c>
    </row>
    <row r="20" spans="1:8" x14ac:dyDescent="0.25">
      <c r="A20" s="2" t="s">
        <v>36</v>
      </c>
      <c r="B20" s="2" t="s">
        <v>37</v>
      </c>
      <c r="C20" s="7">
        <v>31.924906451754669</v>
      </c>
      <c r="D20" s="9">
        <v>42894</v>
      </c>
      <c r="E20" s="8" t="s">
        <v>69</v>
      </c>
      <c r="F20" s="9">
        <f t="shared" si="0"/>
        <v>42804</v>
      </c>
      <c r="G20" s="12">
        <f>[1]!s_risk_stdevy(E20,F20,D20-1,1,2)</f>
        <v>31.924906451754669</v>
      </c>
      <c r="H20" s="13">
        <v>31.924906451754669</v>
      </c>
    </row>
    <row r="21" spans="1:8" x14ac:dyDescent="0.25">
      <c r="A21" s="2" t="s">
        <v>38</v>
      </c>
      <c r="B21" s="2" t="s">
        <v>39</v>
      </c>
      <c r="C21" s="7">
        <v>57.073585673081119</v>
      </c>
      <c r="D21" s="10">
        <v>41983</v>
      </c>
      <c r="E21" s="8" t="s">
        <v>63</v>
      </c>
      <c r="F21" s="9">
        <f t="shared" si="0"/>
        <v>41893</v>
      </c>
      <c r="G21" s="12">
        <f>[1]!s_risk_stdevy(E21,F21,D21-1,1,2)</f>
        <v>57.073585673081119</v>
      </c>
      <c r="H21" s="13">
        <v>57.073585673081119</v>
      </c>
    </row>
    <row r="22" spans="1:8" x14ac:dyDescent="0.25">
      <c r="A22" s="2" t="s">
        <v>40</v>
      </c>
      <c r="B22" s="2" t="s">
        <v>41</v>
      </c>
      <c r="C22" s="7">
        <v>31.390083765518529</v>
      </c>
      <c r="D22" s="10">
        <v>42163</v>
      </c>
      <c r="E22" s="8" t="s">
        <v>59</v>
      </c>
      <c r="F22" s="9">
        <f t="shared" si="0"/>
        <v>42073</v>
      </c>
      <c r="G22" s="12">
        <f>[1]!s_risk_stdevy(E22,F22,D22-1,1,2)</f>
        <v>31.390083765518529</v>
      </c>
      <c r="H22" s="13">
        <v>31.390083765518529</v>
      </c>
    </row>
    <row r="23" spans="1:8" x14ac:dyDescent="0.25">
      <c r="A23" s="2" t="s">
        <v>42</v>
      </c>
      <c r="B23" s="2" t="s">
        <v>43</v>
      </c>
      <c r="C23" s="7">
        <v>70.227746429826752</v>
      </c>
      <c r="D23" s="10">
        <v>42303</v>
      </c>
      <c r="E23" s="8" t="s">
        <v>58</v>
      </c>
      <c r="F23" s="9">
        <f t="shared" si="0"/>
        <v>42213</v>
      </c>
      <c r="G23" s="12">
        <f>[1]!s_risk_stdevy(E23,F23,D23-1,1,2)</f>
        <v>70.227746429826752</v>
      </c>
      <c r="H23" s="13">
        <v>70.227746429826752</v>
      </c>
    </row>
    <row r="24" spans="1:8" x14ac:dyDescent="0.25">
      <c r="A24" s="2" t="s">
        <v>44</v>
      </c>
      <c r="B24" s="2" t="s">
        <v>45</v>
      </c>
      <c r="C24" s="7">
        <v>73.729485494133229</v>
      </c>
      <c r="D24" s="10">
        <v>42313</v>
      </c>
      <c r="E24" s="8" t="s">
        <v>61</v>
      </c>
      <c r="F24" s="9">
        <f t="shared" si="0"/>
        <v>42223</v>
      </c>
      <c r="G24" s="12">
        <f>[1]!s_risk_stdevy(E24,F24,D24-1,1,2)</f>
        <v>73.729485494133229</v>
      </c>
      <c r="H24" s="13">
        <v>73.729485494133229</v>
      </c>
    </row>
    <row r="25" spans="1:8" x14ac:dyDescent="0.25">
      <c r="A25" s="2" t="s">
        <v>46</v>
      </c>
      <c r="B25" s="2" t="s">
        <v>47</v>
      </c>
      <c r="C25" s="7">
        <v>34.367213904582535</v>
      </c>
      <c r="D25" s="10">
        <v>42346</v>
      </c>
      <c r="E25" s="8" t="s">
        <v>60</v>
      </c>
      <c r="F25" s="9">
        <f t="shared" si="0"/>
        <v>42256</v>
      </c>
      <c r="G25" s="12">
        <f>[1]!s_risk_stdevy(E25,F25,D25-1,1,2)</f>
        <v>34.367213904582535</v>
      </c>
      <c r="H25" s="13">
        <v>34.367213904582535</v>
      </c>
    </row>
    <row r="26" spans="1:8" x14ac:dyDescent="0.25">
      <c r="A26" s="2" t="s">
        <v>48</v>
      </c>
      <c r="B26" s="2" t="s">
        <v>49</v>
      </c>
      <c r="C26" s="7">
        <v>36.222599689755938</v>
      </c>
      <c r="D26" s="10">
        <v>42544</v>
      </c>
      <c r="E26" s="8" t="s">
        <v>82</v>
      </c>
      <c r="F26" s="9">
        <f t="shared" si="0"/>
        <v>42454</v>
      </c>
      <c r="G26" s="12">
        <f>[1]!s_risk_stdevy(E26,F26,D26-1,1,2)</f>
        <v>36.222599689755938</v>
      </c>
      <c r="H26" s="13">
        <v>36.222599689755938</v>
      </c>
    </row>
    <row r="27" spans="1:8" x14ac:dyDescent="0.25">
      <c r="A27" s="2" t="s">
        <v>50</v>
      </c>
      <c r="B27" s="2" t="s">
        <v>51</v>
      </c>
      <c r="C27" s="7">
        <v>17.198890418031272</v>
      </c>
      <c r="D27" s="10">
        <v>42674</v>
      </c>
      <c r="E27" s="8" t="s">
        <v>66</v>
      </c>
      <c r="F27" s="9">
        <f t="shared" si="0"/>
        <v>42584</v>
      </c>
      <c r="G27" s="12">
        <f>[1]!s_risk_stdevy(E27,F27,D27-1,1,2)</f>
        <v>17.198890418031272</v>
      </c>
      <c r="H27" s="13">
        <v>17.198890418031272</v>
      </c>
    </row>
    <row r="28" spans="1:8" x14ac:dyDescent="0.25">
      <c r="A28" s="2" t="s">
        <v>52</v>
      </c>
      <c r="B28" s="2" t="s">
        <v>53</v>
      </c>
      <c r="C28" s="7">
        <v>21.393218629134552</v>
      </c>
      <c r="D28" s="10">
        <v>42849</v>
      </c>
      <c r="E28" s="8" t="s">
        <v>64</v>
      </c>
      <c r="F28" s="9">
        <f t="shared" si="0"/>
        <v>42759</v>
      </c>
      <c r="G28" s="12">
        <f>[1]!s_risk_stdevy(E28,F28,D28-1,1,2)</f>
        <v>21.393218629134552</v>
      </c>
      <c r="H28" s="13">
        <v>21.393218629134552</v>
      </c>
    </row>
    <row r="29" spans="1:8" s="6" customFormat="1" x14ac:dyDescent="0.25">
      <c r="A29" s="5" t="s">
        <v>85</v>
      </c>
      <c r="B29" s="5" t="s">
        <v>89</v>
      </c>
      <c r="C29" s="13">
        <v>14.397958768107651</v>
      </c>
      <c r="D29" s="11">
        <v>42923</v>
      </c>
      <c r="E29" s="13" t="s">
        <v>93</v>
      </c>
      <c r="F29" s="15">
        <f t="shared" si="0"/>
        <v>42833</v>
      </c>
      <c r="G29" s="16">
        <f>[1]!s_risk_stdevy(E29,F29,D29-1,1,2)</f>
        <v>14.397958768107651</v>
      </c>
      <c r="H29" s="13">
        <v>14.397958768107651</v>
      </c>
    </row>
    <row r="30" spans="1:8" s="6" customFormat="1" x14ac:dyDescent="0.25">
      <c r="A30" s="5" t="s">
        <v>86</v>
      </c>
      <c r="B30" s="5" t="s">
        <v>90</v>
      </c>
      <c r="C30" s="13">
        <v>12.615624099376468</v>
      </c>
      <c r="D30" s="11">
        <v>42929</v>
      </c>
      <c r="E30" s="13" t="s">
        <v>94</v>
      </c>
      <c r="F30" s="15">
        <f t="shared" si="0"/>
        <v>42839</v>
      </c>
      <c r="G30" s="16">
        <f>[1]!s_risk_stdevy(E30,F30,D30-1,1,2)</f>
        <v>12.615624099376468</v>
      </c>
      <c r="H30" s="13">
        <v>12.764591025633546</v>
      </c>
    </row>
    <row r="31" spans="1:8" s="6" customFormat="1" x14ac:dyDescent="0.25">
      <c r="A31" s="5" t="s">
        <v>87</v>
      </c>
      <c r="B31" s="5" t="s">
        <v>91</v>
      </c>
      <c r="C31" s="16">
        <v>42.260209795913575</v>
      </c>
      <c r="D31" s="11">
        <v>42950</v>
      </c>
      <c r="E31" s="13" t="s">
        <v>95</v>
      </c>
      <c r="F31" s="15">
        <f t="shared" si="0"/>
        <v>42860</v>
      </c>
      <c r="G31" s="16">
        <f>[1]!s_risk_stdevy(E31,F31,D31-1,1,2)</f>
        <v>42.260209795913575</v>
      </c>
      <c r="H31" s="13">
        <v>40.892426624334462</v>
      </c>
    </row>
    <row r="32" spans="1:8" s="6" customFormat="1" x14ac:dyDescent="0.25">
      <c r="A32" s="5" t="s">
        <v>88</v>
      </c>
      <c r="B32" s="5" t="s">
        <v>92</v>
      </c>
      <c r="C32" s="13">
        <v>35.266520330816427</v>
      </c>
      <c r="D32" s="11">
        <v>42964</v>
      </c>
      <c r="E32" s="13" t="s">
        <v>96</v>
      </c>
      <c r="F32" s="15">
        <f t="shared" si="0"/>
        <v>42874</v>
      </c>
      <c r="G32" s="16">
        <f>[1]!s_risk_stdevy(E32,F32,D32-1,1,2)</f>
        <v>35.266520330816427</v>
      </c>
      <c r="H32" s="13">
        <v>34.742933766108273</v>
      </c>
    </row>
    <row r="37" spans="1:8" s="6" customFormat="1" x14ac:dyDescent="0.25">
      <c r="A37" s="17"/>
      <c r="B37" s="17"/>
      <c r="C37" s="13"/>
      <c r="D37" s="11"/>
      <c r="E37" s="14"/>
      <c r="F37" s="15"/>
      <c r="G37" s="16"/>
      <c r="H37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2017-08-28T09:38:42Z</dcterms:modified>
</cp:coreProperties>
</file>