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FM\"/>
    </mc:Choice>
  </mc:AlternateContent>
  <xr:revisionPtr revIDLastSave="0" documentId="8_{EEEE8074-B65F-4588-8F66-EC2C2BF69C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" l="1"/>
  <c r="C19" i="1" s="1"/>
  <c r="C16" i="1"/>
  <c r="C10" i="1"/>
  <c r="C23" i="1" s="1"/>
  <c r="C11" i="1"/>
  <c r="C20" i="1" l="1"/>
  <c r="C22" i="1" s="1"/>
  <c r="C24" i="1" s="1"/>
  <c r="C12" i="1"/>
</calcChain>
</file>

<file path=xl/sharedStrings.xml><?xml version="1.0" encoding="utf-8"?>
<sst xmlns="http://schemas.openxmlformats.org/spreadsheetml/2006/main" count="21" uniqueCount="19">
  <si>
    <t>Experiment 10</t>
  </si>
  <si>
    <t>Interest on debt</t>
  </si>
  <si>
    <t>Cost of equity</t>
  </si>
  <si>
    <t>Cost of debt</t>
  </si>
  <si>
    <t>Market value of debt</t>
  </si>
  <si>
    <t>Market value of equity</t>
  </si>
  <si>
    <t>Average cost of capital</t>
  </si>
  <si>
    <t>Net operating income(NOI)</t>
  </si>
  <si>
    <t>Total NOI</t>
  </si>
  <si>
    <t>project NOI</t>
  </si>
  <si>
    <t>New interest on debt</t>
  </si>
  <si>
    <t>Total interest on debt</t>
  </si>
  <si>
    <t>New debt</t>
  </si>
  <si>
    <t>Earning before interest and taxes(EBIT)</t>
  </si>
  <si>
    <t xml:space="preserve"> New market value of equity</t>
  </si>
  <si>
    <t>New market value of debt</t>
  </si>
  <si>
    <t>Rs in millions</t>
  </si>
  <si>
    <t>a]</t>
  </si>
  <si>
    <t>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</si>
</sst>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₹&quot;\ * #,##0.00_ ;_ &quot;₹&quot;\ * \-#,##0.00_ ;_ &quot;₹&quot;\ * &quot;-&quot;??_ ;_ @_ "/>
    <numFmt numFmtId="165" formatCode="&quot;₹&quot;\ #,##0.00"/>
    <numFmt numFmtId="166" formatCode="_ [$₹-4009]\ * #,##0.00_ ;_ [$₹-4009]\ * \-#,##0.00_ ;_ [$₹-4009]\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Shrut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9" fontId="0" fillId="0" borderId="0" xfId="0" applyNumberFormat="1"/>
    <xf numFmtId="164" fontId="0" fillId="0" borderId="0" xfId="0" applyNumberFormat="1"/>
    <xf numFmtId="166" fontId="0" fillId="0" borderId="0" xfId="1" applyNumberFormat="1" applyFont="1"/>
    <xf numFmtId="166" fontId="0" fillId="0" borderId="0" xfId="0" applyNumberFormat="1"/>
    <xf numFmtId="0" fontId="3" fillId="0" borderId="0" xfId="0" applyFont="1"/>
    <xf numFmtId="165" fontId="5" fillId="0" borderId="0" xfId="0" applyNumberFormat="1" applyFont="1"/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4"/>
  <sheetViews>
    <sheetView tabSelected="1" workbookViewId="0">
      <selection activeCell="D24" sqref="D24"/>
    </sheetView>
  </sheetViews>
  <sheetFormatPr defaultRowHeight="14.4" x14ac:dyDescent="0.3"/>
  <cols>
    <col min="2" max="2" width="33.21875" customWidth="1"/>
    <col min="3" max="3" width="13.44140625" customWidth="1"/>
  </cols>
  <sheetData>
    <row r="1" spans="2:4" x14ac:dyDescent="0.3">
      <c r="B1" s="8" t="s">
        <v>0</v>
      </c>
      <c r="C1" s="1"/>
      <c r="D1" s="1"/>
    </row>
    <row r="2" spans="2:4" x14ac:dyDescent="0.3">
      <c r="B2" s="1"/>
      <c r="C2" s="1"/>
      <c r="D2" s="1"/>
    </row>
    <row r="3" spans="2:4" x14ac:dyDescent="0.3">
      <c r="B3" s="1"/>
      <c r="C3" s="1"/>
      <c r="D3" s="1"/>
    </row>
    <row r="4" spans="2:4" x14ac:dyDescent="0.3">
      <c r="B4" s="1"/>
      <c r="C4" s="1"/>
      <c r="D4" s="1"/>
    </row>
    <row r="5" spans="2:4" ht="16.8" x14ac:dyDescent="0.4">
      <c r="B5" t="s">
        <v>17</v>
      </c>
      <c r="C5" s="7" t="s">
        <v>16</v>
      </c>
    </row>
    <row r="6" spans="2:4" x14ac:dyDescent="0.3">
      <c r="B6" t="s">
        <v>7</v>
      </c>
      <c r="C6" s="4">
        <v>40</v>
      </c>
    </row>
    <row r="7" spans="2:4" x14ac:dyDescent="0.3">
      <c r="B7" t="s">
        <v>1</v>
      </c>
      <c r="C7" s="4">
        <v>10</v>
      </c>
    </row>
    <row r="8" spans="2:4" x14ac:dyDescent="0.3">
      <c r="B8" t="s">
        <v>2</v>
      </c>
      <c r="C8" s="2">
        <v>0.18</v>
      </c>
    </row>
    <row r="9" spans="2:4" x14ac:dyDescent="0.3">
      <c r="B9" t="s">
        <v>3</v>
      </c>
      <c r="C9" s="2">
        <v>0.12</v>
      </c>
    </row>
    <row r="10" spans="2:4" x14ac:dyDescent="0.3">
      <c r="B10" s="6" t="s">
        <v>4</v>
      </c>
      <c r="C10" s="3">
        <f>C7/C9</f>
        <v>83.333333333333343</v>
      </c>
    </row>
    <row r="11" spans="2:4" x14ac:dyDescent="0.3">
      <c r="B11" s="6" t="s">
        <v>5</v>
      </c>
      <c r="C11" s="5">
        <f>(C6-C7)/C8</f>
        <v>166.66666666666669</v>
      </c>
    </row>
    <row r="12" spans="2:4" x14ac:dyDescent="0.3">
      <c r="B12" s="6" t="s">
        <v>6</v>
      </c>
      <c r="C12">
        <f>((C10/(C10+C11))*C9+(C11/(C10+C11))*C8)</f>
        <v>0.15999999999999998</v>
      </c>
    </row>
    <row r="13" spans="2:4" x14ac:dyDescent="0.3">
      <c r="B13" s="6"/>
    </row>
    <row r="14" spans="2:4" x14ac:dyDescent="0.3">
      <c r="B14" t="s">
        <v>18</v>
      </c>
    </row>
    <row r="15" spans="2:4" x14ac:dyDescent="0.3">
      <c r="B15" t="s">
        <v>9</v>
      </c>
      <c r="C15" s="3">
        <v>20</v>
      </c>
    </row>
    <row r="16" spans="2:4" x14ac:dyDescent="0.3">
      <c r="B16" s="6" t="s">
        <v>8</v>
      </c>
      <c r="C16" s="5">
        <f>C6+C15</f>
        <v>60</v>
      </c>
    </row>
    <row r="17" spans="2:3" x14ac:dyDescent="0.3">
      <c r="B17" t="s">
        <v>12</v>
      </c>
      <c r="C17" s="5">
        <v>100</v>
      </c>
    </row>
    <row r="18" spans="2:3" x14ac:dyDescent="0.3">
      <c r="B18" s="6" t="s">
        <v>10</v>
      </c>
      <c r="C18" s="5">
        <f>C17*C9</f>
        <v>12</v>
      </c>
    </row>
    <row r="19" spans="2:3" x14ac:dyDescent="0.3">
      <c r="B19" s="6" t="s">
        <v>11</v>
      </c>
      <c r="C19" s="5">
        <f>C7+C18</f>
        <v>22</v>
      </c>
    </row>
    <row r="20" spans="2:3" x14ac:dyDescent="0.3">
      <c r="B20" s="6" t="s">
        <v>13</v>
      </c>
      <c r="C20" s="5">
        <f>C16-C19</f>
        <v>38</v>
      </c>
    </row>
    <row r="21" spans="2:3" x14ac:dyDescent="0.3">
      <c r="B21" s="6" t="s">
        <v>2</v>
      </c>
      <c r="C21" s="2">
        <v>0.18</v>
      </c>
    </row>
    <row r="22" spans="2:3" x14ac:dyDescent="0.3">
      <c r="B22" s="6" t="s">
        <v>14</v>
      </c>
      <c r="C22" s="5">
        <f>C20/C21</f>
        <v>211.11111111111111</v>
      </c>
    </row>
    <row r="23" spans="2:3" x14ac:dyDescent="0.3">
      <c r="B23" s="6" t="s">
        <v>15</v>
      </c>
      <c r="C23" s="3">
        <f>C10+C17</f>
        <v>183.33333333333334</v>
      </c>
    </row>
    <row r="24" spans="2:3" x14ac:dyDescent="0.3">
      <c r="B24" s="6" t="s">
        <v>6</v>
      </c>
      <c r="C24">
        <f>ROUND(((C22/(C22+C23))*C21+(C23/(C22+C23))*C9),4)</f>
        <v>0.15210000000000001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Preetham M</cp:lastModifiedBy>
  <dcterms:created xsi:type="dcterms:W3CDTF">2024-07-23T15:51:28Z</dcterms:created>
  <dcterms:modified xsi:type="dcterms:W3CDTF">2024-07-24T16:45:08Z</dcterms:modified>
</cp:coreProperties>
</file>