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FM\"/>
    </mc:Choice>
  </mc:AlternateContent>
  <xr:revisionPtr revIDLastSave="0" documentId="8_{E76F0BBD-24BB-4FEE-9C5A-01B33F22A6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E12" i="1"/>
  <c r="E13" i="1" s="1"/>
  <c r="E19" i="1" s="1"/>
  <c r="D12" i="1"/>
  <c r="D13" i="1" s="1"/>
  <c r="D19" i="1" s="1"/>
  <c r="C19" i="1" l="1"/>
  <c r="C20" i="1" s="1"/>
  <c r="C21" i="1" s="1"/>
  <c r="C22" i="1" s="1"/>
  <c r="E20" i="1"/>
  <c r="E21" i="1" s="1"/>
  <c r="E22" i="1" s="1"/>
  <c r="D20" i="1"/>
  <c r="D21" i="1" s="1"/>
  <c r="D22" i="1" s="1"/>
</calcChain>
</file>

<file path=xl/sharedStrings.xml><?xml version="1.0" encoding="utf-8"?>
<sst xmlns="http://schemas.openxmlformats.org/spreadsheetml/2006/main" count="22" uniqueCount="22">
  <si>
    <t xml:space="preserve">initial investment required </t>
  </si>
  <si>
    <t>estimated annual sales</t>
  </si>
  <si>
    <t>estimated cost of production</t>
  </si>
  <si>
    <t>direct materials</t>
  </si>
  <si>
    <t>direct labour</t>
  </si>
  <si>
    <t>factory overheads</t>
  </si>
  <si>
    <t>administration costs</t>
  </si>
  <si>
    <t>selling and distribution costs</t>
  </si>
  <si>
    <t>depreciation</t>
  </si>
  <si>
    <t>total cost of production</t>
  </si>
  <si>
    <t>scrap value</t>
  </si>
  <si>
    <t>payback period</t>
  </si>
  <si>
    <t>corporate tax rate</t>
  </si>
  <si>
    <t>other information</t>
  </si>
  <si>
    <t>economic life</t>
  </si>
  <si>
    <t>tax</t>
  </si>
  <si>
    <t>net income</t>
  </si>
  <si>
    <t>CFRT</t>
  </si>
  <si>
    <t>Machine 1</t>
  </si>
  <si>
    <t>Machine 2</t>
  </si>
  <si>
    <t>Machine 3</t>
  </si>
  <si>
    <t>EXP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</si>
</sst>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topLeftCell="A36" zoomScale="116" workbookViewId="0">
      <selection activeCell="B1" sqref="B1"/>
    </sheetView>
  </sheetViews>
  <sheetFormatPr defaultRowHeight="14.4" x14ac:dyDescent="0.3"/>
  <cols>
    <col min="2" max="2" width="36.109375" customWidth="1"/>
    <col min="3" max="3" width="17.77734375" customWidth="1"/>
    <col min="4" max="4" width="15.5546875" customWidth="1"/>
    <col min="5" max="5" width="15.44140625" customWidth="1"/>
  </cols>
  <sheetData>
    <row r="1" spans="1:5" x14ac:dyDescent="0.3">
      <c r="A1" s="4" t="s">
        <v>21</v>
      </c>
    </row>
    <row r="2" spans="1:5" x14ac:dyDescent="0.3">
      <c r="C2" s="1" t="s">
        <v>18</v>
      </c>
      <c r="D2" s="1" t="s">
        <v>19</v>
      </c>
      <c r="E2" s="1" t="s">
        <v>20</v>
      </c>
    </row>
    <row r="3" spans="1:5" x14ac:dyDescent="0.3">
      <c r="B3" t="s">
        <v>0</v>
      </c>
      <c r="C3">
        <v>300000</v>
      </c>
      <c r="D3">
        <v>300000</v>
      </c>
      <c r="E3">
        <v>300000</v>
      </c>
    </row>
    <row r="4" spans="1:5" x14ac:dyDescent="0.3">
      <c r="B4" t="s">
        <v>1</v>
      </c>
      <c r="C4">
        <v>500000</v>
      </c>
      <c r="D4">
        <v>400000</v>
      </c>
      <c r="E4">
        <v>450000</v>
      </c>
    </row>
    <row r="5" spans="1:5" x14ac:dyDescent="0.3">
      <c r="B5" s="2" t="s">
        <v>2</v>
      </c>
    </row>
    <row r="6" spans="1:5" x14ac:dyDescent="0.3">
      <c r="B6" t="s">
        <v>3</v>
      </c>
      <c r="C6">
        <v>40000</v>
      </c>
      <c r="D6">
        <v>50000</v>
      </c>
      <c r="E6">
        <v>48000</v>
      </c>
    </row>
    <row r="7" spans="1:5" x14ac:dyDescent="0.3">
      <c r="B7" t="s">
        <v>4</v>
      </c>
      <c r="C7">
        <v>50000</v>
      </c>
      <c r="D7">
        <v>30000</v>
      </c>
      <c r="E7">
        <v>36000</v>
      </c>
    </row>
    <row r="8" spans="1:5" x14ac:dyDescent="0.3">
      <c r="B8" t="s">
        <v>5</v>
      </c>
      <c r="C8">
        <v>60000</v>
      </c>
      <c r="D8">
        <v>50000</v>
      </c>
      <c r="E8">
        <v>58000</v>
      </c>
    </row>
    <row r="9" spans="1:5" x14ac:dyDescent="0.3">
      <c r="B9" t="s">
        <v>6</v>
      </c>
      <c r="C9">
        <v>20000</v>
      </c>
      <c r="D9">
        <v>10000</v>
      </c>
      <c r="E9">
        <v>15000</v>
      </c>
    </row>
    <row r="10" spans="1:5" x14ac:dyDescent="0.3">
      <c r="B10" t="s">
        <v>7</v>
      </c>
      <c r="C10">
        <v>10000</v>
      </c>
      <c r="D10">
        <v>10000</v>
      </c>
      <c r="E10">
        <v>10000</v>
      </c>
    </row>
    <row r="12" spans="1:5" x14ac:dyDescent="0.3">
      <c r="B12" t="s">
        <v>8</v>
      </c>
      <c r="C12">
        <f>(C3-C18)/2</f>
        <v>130000</v>
      </c>
      <c r="D12" s="3">
        <f>(D3-D18)/3</f>
        <v>91666.666666666672</v>
      </c>
      <c r="E12">
        <f>(E3-E18)/3</f>
        <v>90000</v>
      </c>
    </row>
    <row r="13" spans="1:5" x14ac:dyDescent="0.3">
      <c r="B13" t="s">
        <v>9</v>
      </c>
      <c r="C13">
        <f>SUM(C6:C12)</f>
        <v>310000</v>
      </c>
      <c r="D13" s="3">
        <f>SUM(D6:D12)</f>
        <v>241666.66666666669</v>
      </c>
      <c r="E13">
        <f>SUM(E6:E12)</f>
        <v>257000</v>
      </c>
    </row>
    <row r="14" spans="1:5" x14ac:dyDescent="0.3">
      <c r="B14" t="s">
        <v>14</v>
      </c>
      <c r="C14">
        <v>2</v>
      </c>
      <c r="D14" s="3">
        <v>3</v>
      </c>
      <c r="E14">
        <v>3</v>
      </c>
    </row>
    <row r="16" spans="1:5" x14ac:dyDescent="0.3">
      <c r="B16" s="2" t="s">
        <v>13</v>
      </c>
    </row>
    <row r="17" spans="2:5" x14ac:dyDescent="0.3">
      <c r="B17" t="s">
        <v>12</v>
      </c>
      <c r="C17">
        <v>0.3</v>
      </c>
      <c r="D17">
        <v>0.3</v>
      </c>
      <c r="E17">
        <v>0.3</v>
      </c>
    </row>
    <row r="18" spans="2:5" x14ac:dyDescent="0.3">
      <c r="B18" t="s">
        <v>10</v>
      </c>
      <c r="C18">
        <v>40000</v>
      </c>
      <c r="D18">
        <v>25000</v>
      </c>
      <c r="E18">
        <v>30000</v>
      </c>
    </row>
    <row r="19" spans="2:5" x14ac:dyDescent="0.3">
      <c r="B19" t="s">
        <v>15</v>
      </c>
      <c r="C19">
        <f>(C4-C13)*C17</f>
        <v>57000</v>
      </c>
      <c r="D19">
        <f>(D4-D13)*D17</f>
        <v>47499.999999999993</v>
      </c>
      <c r="E19">
        <f t="shared" ref="E19" si="0">(E4-E13)*E17</f>
        <v>57900</v>
      </c>
    </row>
    <row r="20" spans="2:5" x14ac:dyDescent="0.3">
      <c r="B20" t="s">
        <v>16</v>
      </c>
      <c r="C20">
        <f>C4-C13-C19</f>
        <v>133000</v>
      </c>
      <c r="D20" s="3">
        <f t="shared" ref="D20:E20" si="1">D4-D13-D19</f>
        <v>110833.33333333331</v>
      </c>
      <c r="E20">
        <f t="shared" si="1"/>
        <v>135100</v>
      </c>
    </row>
    <row r="21" spans="2:5" x14ac:dyDescent="0.3">
      <c r="B21" t="s">
        <v>17</v>
      </c>
      <c r="C21">
        <f>C20+C12</f>
        <v>263000</v>
      </c>
      <c r="D21">
        <f t="shared" ref="D21:E21" si="2">D20+D12</f>
        <v>202500</v>
      </c>
      <c r="E21">
        <f t="shared" si="2"/>
        <v>225100</v>
      </c>
    </row>
    <row r="22" spans="2:5" x14ac:dyDescent="0.3">
      <c r="B22" t="s">
        <v>11</v>
      </c>
      <c r="C22" s="2">
        <f>C3/C21</f>
        <v>1.1406844106463878</v>
      </c>
      <c r="D22" s="4">
        <f t="shared" ref="D22:E22" si="3">D3/D21</f>
        <v>1.4814814814814814</v>
      </c>
      <c r="E22" s="4">
        <f t="shared" si="3"/>
        <v>1.332741003998223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Navaneeth Arya</dc:creator>
  <cp:lastModifiedBy>Preetham M</cp:lastModifiedBy>
  <dcterms:created xsi:type="dcterms:W3CDTF">2024-07-18T07:39:41Z</dcterms:created>
  <dcterms:modified xsi:type="dcterms:W3CDTF">2024-07-24T16:36:15Z</dcterms:modified>
</cp:coreProperties>
</file>