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Sheet1!$A$1:$M$33</definedName>
  </definedNames>
  <calcPr/>
</workbook>
</file>

<file path=xl/sharedStrings.xml><?xml version="1.0" encoding="utf-8"?>
<sst xmlns="http://schemas.openxmlformats.org/spreadsheetml/2006/main" count="44" uniqueCount="44">
  <si>
    <t>Selected Countries</t>
  </si>
  <si>
    <t>GDP Per capita (2008) (USD Nominal)</t>
  </si>
  <si>
    <t>GDP Per Capita (2018)</t>
  </si>
  <si>
    <t>Democracy Index (2008)</t>
  </si>
  <si>
    <t>Democracy Index (2018)</t>
  </si>
  <si>
    <t>Political Stability (2008)</t>
  </si>
  <si>
    <t>Political Stability (2018)</t>
  </si>
  <si>
    <t>Corruption Perception (2008)</t>
  </si>
  <si>
    <t>Corruption Perception (2018)</t>
  </si>
  <si>
    <t>Change in Income (2008-2018) (%)</t>
  </si>
  <si>
    <t>Change in Democracy (2008-2018) (%)</t>
  </si>
  <si>
    <t>Change in Political Stability (2008-2018) (Absolute)</t>
  </si>
  <si>
    <t>Change in Corruption Perception (2008-2018) (%)</t>
  </si>
  <si>
    <t>Afghanistan</t>
  </si>
  <si>
    <t>Argentina</t>
  </si>
  <si>
    <t>Belarus</t>
  </si>
  <si>
    <t>Bolivia</t>
  </si>
  <si>
    <t>Bulgaria</t>
  </si>
  <si>
    <t>Cameroon</t>
  </si>
  <si>
    <t>Chile</t>
  </si>
  <si>
    <t>Congo, Dem. Rep</t>
  </si>
  <si>
    <t>Cuba</t>
  </si>
  <si>
    <t>Ecuador</t>
  </si>
  <si>
    <t>Ethiopia</t>
  </si>
  <si>
    <t>Georgia</t>
  </si>
  <si>
    <t>Guinea</t>
  </si>
  <si>
    <t>Honduras</t>
  </si>
  <si>
    <t>Iraq</t>
  </si>
  <si>
    <t>Kenya</t>
  </si>
  <si>
    <t>Kyrgyz Republic</t>
  </si>
  <si>
    <t>Lesotho</t>
  </si>
  <si>
    <t>Macedonia, FYR</t>
  </si>
  <si>
    <t>Mauritius</t>
  </si>
  <si>
    <t>Moldova</t>
  </si>
  <si>
    <t>Mozambique</t>
  </si>
  <si>
    <t>Nicaragua</t>
  </si>
  <si>
    <t>Peru</t>
  </si>
  <si>
    <t>Rwanda</t>
  </si>
  <si>
    <t>Serbia</t>
  </si>
  <si>
    <t>Swaziland (1)</t>
  </si>
  <si>
    <t>Thailand</t>
  </si>
  <si>
    <t>Tunisia</t>
  </si>
  <si>
    <t>Uganda</t>
  </si>
  <si>
    <t>Yemen, Rep.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</si>
</sst>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>
      <sz val="11.0"/>
      <color rgb="FF444444"/>
      <name val="Open Sans"/>
    </font>
    <font>
      <u/>
      <color rgb="FF1155CC"/>
      <name val="Arial"/>
    </font>
    <font>
      <sz val="11.0"/>
      <color rgb="FF444444"/>
      <name val="&quot;Open Sans&quot;"/>
    </font>
  </fonts>
  <fills count="7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vertical="bottom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  <xf borderId="0" fillId="2" fontId="2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57"/>
    <col customWidth="1" min="2" max="2" width="21.0"/>
    <col customWidth="1" min="3" max="3" width="34.29"/>
    <col customWidth="1" min="4" max="4" width="22.71"/>
    <col customWidth="1" min="5" max="5" width="21.71"/>
    <col customWidth="1" min="6" max="6" width="21.86"/>
    <col customWidth="1" min="7" max="7" width="20.57"/>
    <col customWidth="1" min="8" max="8" width="25.71"/>
    <col customWidth="1" min="9" max="9" width="27.71"/>
    <col customWidth="1" min="10" max="10" width="27.57"/>
    <col customWidth="1" min="11" max="11" width="31.43"/>
    <col customWidth="1" min="12" max="12" width="35.14"/>
    <col customWidth="1" min="13" max="13" width="44.43"/>
    <col customWidth="1" min="14" max="14" width="43.57"/>
    <col customWidth="1" min="15" max="15" width="17.43"/>
    <col customWidth="1" min="16" max="16" width="58.0"/>
    <col customWidth="1" min="17" max="17" width="89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2" t="s">
        <v>13</v>
      </c>
      <c r="B2" s="3">
        <v>1320.0</v>
      </c>
      <c r="C2" s="3">
        <v>1935.0</v>
      </c>
      <c r="D2" s="4">
        <v>3.02</v>
      </c>
      <c r="E2" s="4">
        <v>2.97</v>
      </c>
      <c r="F2" s="5">
        <v>-2.69</v>
      </c>
      <c r="G2" s="5">
        <v>-2.75</v>
      </c>
      <c r="H2" s="6">
        <v>15.0</v>
      </c>
      <c r="I2" s="6">
        <v>16.0</v>
      </c>
      <c r="J2" s="7">
        <f t="shared" ref="J2:J7" si="1">(C2-B2) / B2 * 100</f>
        <v>46.59090909</v>
      </c>
      <c r="K2" s="7">
        <f t="shared" ref="K2:K32" si="2">(E2-D2) / D2 * 100</f>
        <v>-1.655629139</v>
      </c>
      <c r="L2" s="7">
        <f t="shared" ref="L2:L3" si="3">-(G2-F2) / F2 * 100</f>
        <v>-2.230483271</v>
      </c>
      <c r="M2" s="7">
        <f t="shared" ref="M2:M32" si="4">(I2-H2) / H2 * 100</f>
        <v>6.666666667</v>
      </c>
    </row>
    <row r="3">
      <c r="A3" s="2" t="s">
        <v>14</v>
      </c>
      <c r="B3" s="3">
        <v>18520.0</v>
      </c>
      <c r="C3" s="3">
        <v>18556.0</v>
      </c>
      <c r="D3" s="4">
        <v>6.63</v>
      </c>
      <c r="E3" s="4">
        <v>7.02</v>
      </c>
      <c r="F3" s="5">
        <v>-0.09</v>
      </c>
      <c r="G3" s="5">
        <v>0.02</v>
      </c>
      <c r="H3" s="6">
        <v>29.0</v>
      </c>
      <c r="I3" s="6">
        <v>40.0</v>
      </c>
      <c r="J3" s="7">
        <f t="shared" si="1"/>
        <v>0.1943844492</v>
      </c>
      <c r="K3" s="7">
        <f t="shared" si="2"/>
        <v>5.882352941</v>
      </c>
      <c r="L3" s="7">
        <f t="shared" si="3"/>
        <v>122.2222222</v>
      </c>
      <c r="M3" s="7">
        <f t="shared" si="4"/>
        <v>37.93103448</v>
      </c>
    </row>
    <row r="4">
      <c r="A4" s="2" t="s">
        <v>15</v>
      </c>
      <c r="B4" s="3">
        <v>16224.0</v>
      </c>
      <c r="C4" s="3">
        <v>18727.0</v>
      </c>
      <c r="D4" s="4">
        <v>3.34</v>
      </c>
      <c r="E4" s="4">
        <v>3.13</v>
      </c>
      <c r="F4" s="5">
        <v>0.52</v>
      </c>
      <c r="G4" s="5">
        <v>0.36</v>
      </c>
      <c r="H4" s="6">
        <v>20.0</v>
      </c>
      <c r="I4" s="6">
        <v>44.0</v>
      </c>
      <c r="J4" s="7">
        <f t="shared" si="1"/>
        <v>15.42776134</v>
      </c>
      <c r="K4" s="7">
        <f t="shared" si="2"/>
        <v>-6.28742515</v>
      </c>
      <c r="L4" s="7">
        <f>(G4-F4) / F4 * 100</f>
        <v>-30.76923077</v>
      </c>
      <c r="M4" s="7">
        <f t="shared" si="4"/>
        <v>120</v>
      </c>
      <c r="P4" s="8"/>
    </row>
    <row r="5">
      <c r="A5" s="2" t="s">
        <v>16</v>
      </c>
      <c r="B5" s="3">
        <v>4924.0</v>
      </c>
      <c r="C5" s="3">
        <v>6696.0</v>
      </c>
      <c r="D5" s="4">
        <v>6.15</v>
      </c>
      <c r="E5" s="4">
        <v>5.7</v>
      </c>
      <c r="F5" s="5">
        <v>-0.7</v>
      </c>
      <c r="G5" s="5">
        <v>-0.28</v>
      </c>
      <c r="H5" s="6">
        <v>30.0</v>
      </c>
      <c r="I5" s="6">
        <v>29.0</v>
      </c>
      <c r="J5" s="7">
        <f t="shared" si="1"/>
        <v>35.98700244</v>
      </c>
      <c r="K5" s="7">
        <f t="shared" si="2"/>
        <v>-7.317073171</v>
      </c>
      <c r="L5" s="7">
        <f>-(G5-F5) / F5 * 100</f>
        <v>60</v>
      </c>
      <c r="M5" s="7">
        <f t="shared" si="4"/>
        <v>-3.333333333</v>
      </c>
    </row>
    <row r="6">
      <c r="A6" s="2" t="s">
        <v>17</v>
      </c>
      <c r="B6" s="3">
        <v>14762.0</v>
      </c>
      <c r="C6" s="3">
        <v>18444.0</v>
      </c>
      <c r="D6" s="4">
        <v>7.02</v>
      </c>
      <c r="E6" s="4">
        <v>7.03</v>
      </c>
      <c r="F6" s="5">
        <v>0.37</v>
      </c>
      <c r="G6" s="5">
        <v>0.46</v>
      </c>
      <c r="H6" s="6">
        <v>36.0</v>
      </c>
      <c r="I6" s="6">
        <v>42.0</v>
      </c>
      <c r="J6" s="7">
        <f t="shared" si="1"/>
        <v>24.94241973</v>
      </c>
      <c r="K6" s="7">
        <f t="shared" si="2"/>
        <v>0.1424501425</v>
      </c>
      <c r="L6" s="7">
        <f>(G6-F6) / F6 * 100</f>
        <v>24.32432432</v>
      </c>
      <c r="M6" s="7">
        <f t="shared" si="4"/>
        <v>16.66666667</v>
      </c>
    </row>
    <row r="7">
      <c r="A7" s="2" t="s">
        <v>18</v>
      </c>
      <c r="B7" s="3">
        <v>2353.0</v>
      </c>
      <c r="C7" s="3">
        <v>2888.0</v>
      </c>
      <c r="D7" s="4">
        <v>3.46</v>
      </c>
      <c r="E7" s="4">
        <v>3.28</v>
      </c>
      <c r="F7" s="5">
        <v>-0.55</v>
      </c>
      <c r="G7" s="5">
        <v>-1.39</v>
      </c>
      <c r="H7" s="6">
        <v>23.0</v>
      </c>
      <c r="I7" s="6">
        <v>25.0</v>
      </c>
      <c r="J7" s="7">
        <f t="shared" si="1"/>
        <v>22.73693158</v>
      </c>
      <c r="K7" s="7">
        <f t="shared" si="2"/>
        <v>-5.202312139</v>
      </c>
      <c r="L7" s="7">
        <f>-(G7-F7) / F7 * 100</f>
        <v>-152.7272727</v>
      </c>
      <c r="M7" s="7">
        <f t="shared" si="4"/>
        <v>8.695652174</v>
      </c>
    </row>
    <row r="8">
      <c r="A8" s="2" t="s">
        <v>19</v>
      </c>
      <c r="B8" s="3">
        <v>18804.0</v>
      </c>
      <c r="C8" s="3">
        <v>22105.0</v>
      </c>
      <c r="D8" s="4">
        <v>7.89</v>
      </c>
      <c r="E8" s="4">
        <v>7.97</v>
      </c>
      <c r="F8" s="5">
        <v>0.43</v>
      </c>
      <c r="G8" s="5">
        <v>0.44</v>
      </c>
      <c r="H8" s="6">
        <v>69.0</v>
      </c>
      <c r="I8" s="6">
        <v>67.0</v>
      </c>
      <c r="J8" s="7">
        <f>log((C8-B8) / B8 * 100)</f>
        <v>1.244395282</v>
      </c>
      <c r="K8" s="7">
        <f t="shared" si="2"/>
        <v>1.013941698</v>
      </c>
      <c r="L8" s="7">
        <f>(G8-F8) / F8 * 100</f>
        <v>2.325581395</v>
      </c>
      <c r="M8" s="7">
        <f t="shared" si="4"/>
        <v>-2.898550725</v>
      </c>
    </row>
    <row r="9">
      <c r="A9" s="2" t="s">
        <v>20</v>
      </c>
      <c r="B9" s="3">
        <v>579.0</v>
      </c>
      <c r="C9" s="3">
        <v>859.0</v>
      </c>
      <c r="D9" s="4">
        <v>2.28</v>
      </c>
      <c r="E9" s="4">
        <v>1.49</v>
      </c>
      <c r="F9" s="5">
        <v>-2.01</v>
      </c>
      <c r="G9" s="5">
        <v>-2.11</v>
      </c>
      <c r="H9" s="6">
        <v>17.0</v>
      </c>
      <c r="I9" s="6">
        <v>20.0</v>
      </c>
      <c r="J9" s="7">
        <f t="shared" ref="J9:J32" si="5">(C9-B9) / B9 * 100</f>
        <v>48.35924007</v>
      </c>
      <c r="K9" s="7">
        <f t="shared" si="2"/>
        <v>-34.64912281</v>
      </c>
      <c r="L9" s="7">
        <f>-(G9-F9) / F9 * 100</f>
        <v>-4.975124378</v>
      </c>
      <c r="M9" s="7">
        <f t="shared" si="4"/>
        <v>17.64705882</v>
      </c>
    </row>
    <row r="10">
      <c r="A10" s="2" t="s">
        <v>21</v>
      </c>
      <c r="B10" s="3">
        <v>6005.0</v>
      </c>
      <c r="C10" s="3">
        <v>8326.0</v>
      </c>
      <c r="D10" s="4">
        <v>3.52</v>
      </c>
      <c r="E10" s="4">
        <v>3.0</v>
      </c>
      <c r="F10" s="5">
        <v>0.52</v>
      </c>
      <c r="G10" s="5">
        <v>0.66</v>
      </c>
      <c r="H10" s="6">
        <v>43.0</v>
      </c>
      <c r="I10" s="6">
        <v>47.0</v>
      </c>
      <c r="J10" s="7">
        <f t="shared" si="5"/>
        <v>38.65112406</v>
      </c>
      <c r="K10" s="7">
        <f t="shared" si="2"/>
        <v>-14.77272727</v>
      </c>
      <c r="L10" s="7">
        <f>(G10-F10) / F10 * 100</f>
        <v>26.92307692</v>
      </c>
      <c r="M10" s="7">
        <f t="shared" si="4"/>
        <v>9.302325581</v>
      </c>
    </row>
    <row r="11">
      <c r="A11" s="2" t="s">
        <v>22</v>
      </c>
      <c r="B11" s="3">
        <v>9104.0</v>
      </c>
      <c r="C11" s="3">
        <v>10639.0</v>
      </c>
      <c r="D11" s="4">
        <v>5.64</v>
      </c>
      <c r="E11" s="4">
        <v>6.27</v>
      </c>
      <c r="F11" s="5">
        <v>-0.73</v>
      </c>
      <c r="G11" s="5">
        <v>-0.08</v>
      </c>
      <c r="H11" s="6">
        <v>20.0</v>
      </c>
      <c r="I11" s="6">
        <v>34.0</v>
      </c>
      <c r="J11" s="7">
        <f t="shared" si="5"/>
        <v>16.86072056</v>
      </c>
      <c r="K11" s="7">
        <f t="shared" si="2"/>
        <v>11.17021277</v>
      </c>
      <c r="L11" s="7">
        <f t="shared" ref="L11:L20" si="6">-(G11-F11) / F11 * 100</f>
        <v>89.04109589</v>
      </c>
      <c r="M11" s="7">
        <f t="shared" si="4"/>
        <v>70</v>
      </c>
    </row>
    <row r="12">
      <c r="A12" s="2" t="s">
        <v>23</v>
      </c>
      <c r="B12" s="3">
        <v>990.0</v>
      </c>
      <c r="C12" s="3">
        <v>1838.0</v>
      </c>
      <c r="D12" s="4">
        <v>4.52</v>
      </c>
      <c r="E12" s="4">
        <v>3.35</v>
      </c>
      <c r="F12" s="5">
        <v>-1.73</v>
      </c>
      <c r="G12" s="5">
        <v>-1.27</v>
      </c>
      <c r="H12" s="6">
        <v>26.0</v>
      </c>
      <c r="I12" s="6">
        <v>34.0</v>
      </c>
      <c r="J12" s="7">
        <f t="shared" si="5"/>
        <v>85.65656566</v>
      </c>
      <c r="K12" s="7">
        <f t="shared" si="2"/>
        <v>-25.88495575</v>
      </c>
      <c r="L12" s="7">
        <f t="shared" si="6"/>
        <v>26.58959538</v>
      </c>
      <c r="M12" s="7">
        <f t="shared" si="4"/>
        <v>30.76923077</v>
      </c>
    </row>
    <row r="13">
      <c r="A13" s="2" t="s">
        <v>24</v>
      </c>
      <c r="B13" s="3">
        <v>8462.0</v>
      </c>
      <c r="C13" s="3">
        <v>11985.0</v>
      </c>
      <c r="D13" s="4">
        <v>4.62</v>
      </c>
      <c r="E13" s="4">
        <v>5.5</v>
      </c>
      <c r="F13" s="5">
        <v>-0.92</v>
      </c>
      <c r="G13" s="5">
        <v>-0.43</v>
      </c>
      <c r="H13" s="6">
        <v>39.0</v>
      </c>
      <c r="I13" s="6">
        <v>58.0</v>
      </c>
      <c r="J13" s="7">
        <f t="shared" si="5"/>
        <v>41.63318364</v>
      </c>
      <c r="K13" s="7">
        <f t="shared" si="2"/>
        <v>19.04761905</v>
      </c>
      <c r="L13" s="7">
        <f t="shared" si="6"/>
        <v>53.26086957</v>
      </c>
      <c r="M13" s="7">
        <f t="shared" si="4"/>
        <v>48.71794872</v>
      </c>
    </row>
    <row r="14">
      <c r="A14" s="2" t="s">
        <v>25</v>
      </c>
      <c r="B14" s="3">
        <v>1290.0</v>
      </c>
      <c r="C14" s="3">
        <v>1606.0</v>
      </c>
      <c r="D14" s="4">
        <v>2.09</v>
      </c>
      <c r="E14" s="4">
        <v>3.14</v>
      </c>
      <c r="F14" s="5">
        <v>-2.1</v>
      </c>
      <c r="G14" s="5">
        <v>-0.87</v>
      </c>
      <c r="H14" s="6">
        <v>16.0</v>
      </c>
      <c r="I14" s="6">
        <v>28.0</v>
      </c>
      <c r="J14" s="7">
        <f t="shared" si="5"/>
        <v>24.49612403</v>
      </c>
      <c r="K14" s="7">
        <f t="shared" si="2"/>
        <v>50.23923445</v>
      </c>
      <c r="L14" s="7">
        <f t="shared" si="6"/>
        <v>58.57142857</v>
      </c>
      <c r="M14" s="7">
        <f t="shared" si="4"/>
        <v>75</v>
      </c>
    </row>
    <row r="15">
      <c r="A15" s="2" t="s">
        <v>26</v>
      </c>
      <c r="B15" s="3">
        <v>4359.0</v>
      </c>
      <c r="C15" s="3">
        <v>5042.0</v>
      </c>
      <c r="D15" s="4">
        <v>6.18</v>
      </c>
      <c r="E15" s="4">
        <v>5.63</v>
      </c>
      <c r="F15" s="5">
        <v>-0.53</v>
      </c>
      <c r="G15" s="5">
        <v>-0.52</v>
      </c>
      <c r="H15" s="6">
        <v>26.0</v>
      </c>
      <c r="I15" s="6">
        <v>29.0</v>
      </c>
      <c r="J15" s="7">
        <f t="shared" si="5"/>
        <v>15.66873136</v>
      </c>
      <c r="K15" s="7">
        <f t="shared" si="2"/>
        <v>-8.899676375</v>
      </c>
      <c r="L15" s="7">
        <f t="shared" si="6"/>
        <v>1.886792453</v>
      </c>
      <c r="M15" s="7">
        <f t="shared" si="4"/>
        <v>11.53846154</v>
      </c>
    </row>
    <row r="16">
      <c r="A16" s="2" t="s">
        <v>27</v>
      </c>
      <c r="B16" s="3">
        <v>8587.0</v>
      </c>
      <c r="C16" s="3">
        <v>12836.0</v>
      </c>
      <c r="D16" s="4">
        <v>4.0</v>
      </c>
      <c r="E16" s="4">
        <v>4.06</v>
      </c>
      <c r="F16" s="5">
        <v>-2.47</v>
      </c>
      <c r="G16" s="5">
        <v>-2.52</v>
      </c>
      <c r="H16" s="6">
        <v>13.0</v>
      </c>
      <c r="I16" s="6">
        <v>18.0</v>
      </c>
      <c r="J16" s="7">
        <f t="shared" si="5"/>
        <v>49.48177478</v>
      </c>
      <c r="K16" s="7">
        <f t="shared" si="2"/>
        <v>1.5</v>
      </c>
      <c r="L16" s="7">
        <f t="shared" si="6"/>
        <v>-2.024291498</v>
      </c>
      <c r="M16" s="7">
        <f t="shared" si="4"/>
        <v>38.46153846</v>
      </c>
    </row>
    <row r="17">
      <c r="A17" s="2" t="s">
        <v>28</v>
      </c>
      <c r="B17" s="3">
        <v>2357.0</v>
      </c>
      <c r="C17" s="3">
        <v>3377.0</v>
      </c>
      <c r="D17" s="4">
        <v>4.79</v>
      </c>
      <c r="E17" s="4">
        <v>5.11</v>
      </c>
      <c r="F17" s="5">
        <v>-1.39</v>
      </c>
      <c r="G17" s="5">
        <v>-1.17</v>
      </c>
      <c r="H17" s="6">
        <v>21.0</v>
      </c>
      <c r="I17" s="6">
        <v>27.0</v>
      </c>
      <c r="J17" s="7">
        <f t="shared" si="5"/>
        <v>43.27535002</v>
      </c>
      <c r="K17" s="7">
        <f t="shared" si="2"/>
        <v>6.680584551</v>
      </c>
      <c r="L17" s="7">
        <f t="shared" si="6"/>
        <v>15.82733813</v>
      </c>
      <c r="M17" s="7">
        <f t="shared" si="4"/>
        <v>28.57142857</v>
      </c>
    </row>
    <row r="18">
      <c r="A18" s="2" t="s">
        <v>29</v>
      </c>
      <c r="B18" s="3">
        <v>4047.0</v>
      </c>
      <c r="C18" s="3">
        <v>5177.0</v>
      </c>
      <c r="D18" s="4">
        <v>4.05</v>
      </c>
      <c r="E18" s="4">
        <v>5.11</v>
      </c>
      <c r="F18" s="5">
        <v>-0.57</v>
      </c>
      <c r="G18" s="5">
        <v>-0.58</v>
      </c>
      <c r="H18" s="6">
        <v>18.0</v>
      </c>
      <c r="I18" s="6">
        <v>29.0</v>
      </c>
      <c r="J18" s="7">
        <f t="shared" si="5"/>
        <v>27.92191747</v>
      </c>
      <c r="K18" s="7">
        <f t="shared" si="2"/>
        <v>26.17283951</v>
      </c>
      <c r="L18" s="7">
        <f t="shared" si="6"/>
        <v>-1.754385965</v>
      </c>
      <c r="M18" s="7">
        <f t="shared" si="4"/>
        <v>61.11111111</v>
      </c>
    </row>
    <row r="19">
      <c r="A19" s="2" t="s">
        <v>30</v>
      </c>
      <c r="B19" s="3">
        <v>2178.0</v>
      </c>
      <c r="C19" s="3">
        <v>2731.0</v>
      </c>
      <c r="D19" s="4">
        <v>6.29</v>
      </c>
      <c r="E19" s="4">
        <v>6.64</v>
      </c>
      <c r="F19" s="5">
        <v>-0.21</v>
      </c>
      <c r="G19" s="5">
        <v>-0.17</v>
      </c>
      <c r="H19" s="6">
        <v>32.0</v>
      </c>
      <c r="I19" s="6">
        <v>41.0</v>
      </c>
      <c r="J19" s="7">
        <f t="shared" si="5"/>
        <v>25.3902663</v>
      </c>
      <c r="K19" s="7">
        <f t="shared" si="2"/>
        <v>5.564387917</v>
      </c>
      <c r="L19" s="7">
        <f t="shared" si="6"/>
        <v>19.04761905</v>
      </c>
      <c r="M19" s="7">
        <f t="shared" si="4"/>
        <v>28.125</v>
      </c>
    </row>
    <row r="20">
      <c r="A20" s="2" t="s">
        <v>31</v>
      </c>
      <c r="B20" s="3">
        <v>10674.0</v>
      </c>
      <c r="C20" s="3">
        <v>13074.0</v>
      </c>
      <c r="D20" s="4">
        <v>6.21</v>
      </c>
      <c r="E20" s="4">
        <v>5.87</v>
      </c>
      <c r="F20" s="5">
        <v>-0.3</v>
      </c>
      <c r="G20" s="5">
        <v>-0.2</v>
      </c>
      <c r="H20" s="6">
        <v>36.0</v>
      </c>
      <c r="I20" s="6">
        <v>37.0</v>
      </c>
      <c r="J20" s="7">
        <f t="shared" si="5"/>
        <v>22.48454188</v>
      </c>
      <c r="K20" s="7">
        <f t="shared" si="2"/>
        <v>-5.475040258</v>
      </c>
      <c r="L20" s="7">
        <f t="shared" si="6"/>
        <v>33.33333333</v>
      </c>
      <c r="M20" s="7">
        <f t="shared" si="4"/>
        <v>2.777777778</v>
      </c>
    </row>
    <row r="21">
      <c r="A21" s="2" t="s">
        <v>32</v>
      </c>
      <c r="B21" s="3">
        <v>15958.0</v>
      </c>
      <c r="C21" s="3">
        <v>20139.0</v>
      </c>
      <c r="D21" s="4">
        <v>8.04</v>
      </c>
      <c r="E21" s="4">
        <v>8.22</v>
      </c>
      <c r="F21" s="5">
        <v>0.89</v>
      </c>
      <c r="G21" s="5">
        <v>0.88</v>
      </c>
      <c r="H21" s="6">
        <v>55.0</v>
      </c>
      <c r="I21" s="6">
        <v>51.0</v>
      </c>
      <c r="J21" s="7">
        <f t="shared" si="5"/>
        <v>26.20002507</v>
      </c>
      <c r="K21" s="7">
        <f t="shared" si="2"/>
        <v>2.23880597</v>
      </c>
      <c r="L21" s="7">
        <f>(G21-F21) / F21 * 100</f>
        <v>-1.123595506</v>
      </c>
      <c r="M21" s="7">
        <f t="shared" si="4"/>
        <v>-7.272727273</v>
      </c>
    </row>
    <row r="22">
      <c r="A22" s="2" t="s">
        <v>33</v>
      </c>
      <c r="B22" s="3">
        <v>4652.0</v>
      </c>
      <c r="C22" s="3">
        <v>6747.0</v>
      </c>
      <c r="D22" s="4">
        <v>6.5</v>
      </c>
      <c r="E22" s="4">
        <v>5.85</v>
      </c>
      <c r="F22" s="5">
        <v>-0.27</v>
      </c>
      <c r="G22" s="5">
        <v>0.4</v>
      </c>
      <c r="H22" s="6">
        <v>29.0</v>
      </c>
      <c r="I22" s="6">
        <v>33.0</v>
      </c>
      <c r="J22" s="7">
        <f t="shared" si="5"/>
        <v>45.03439381</v>
      </c>
      <c r="K22" s="7">
        <f t="shared" si="2"/>
        <v>-10</v>
      </c>
      <c r="L22" s="7">
        <f>-(G22-F22) / F22 * 100</f>
        <v>248.1481481</v>
      </c>
      <c r="M22" s="7">
        <f t="shared" si="4"/>
        <v>13.79310345</v>
      </c>
    </row>
    <row r="23">
      <c r="A23" s="2" t="s">
        <v>34</v>
      </c>
      <c r="B23" s="3">
        <v>1031.0</v>
      </c>
      <c r="C23" s="3">
        <v>1133.0</v>
      </c>
      <c r="D23" s="4">
        <v>5.49</v>
      </c>
      <c r="E23" s="4">
        <v>3.85</v>
      </c>
      <c r="F23" s="5">
        <v>0.38</v>
      </c>
      <c r="G23" s="5">
        <v>-0.81</v>
      </c>
      <c r="H23" s="6">
        <v>26.0</v>
      </c>
      <c r="I23" s="6">
        <v>23.0</v>
      </c>
      <c r="J23" s="7">
        <f t="shared" si="5"/>
        <v>9.893307468</v>
      </c>
      <c r="K23" s="7">
        <f t="shared" si="2"/>
        <v>-29.87249545</v>
      </c>
      <c r="L23" s="7">
        <f>(G23-F23) / F23 * 100</f>
        <v>-313.1578947</v>
      </c>
      <c r="M23" s="7">
        <f t="shared" si="4"/>
        <v>-11.53846154</v>
      </c>
    </row>
    <row r="24">
      <c r="A24" s="2" t="s">
        <v>35</v>
      </c>
      <c r="B24" s="3">
        <v>3857.0</v>
      </c>
      <c r="C24" s="3">
        <v>4952.0</v>
      </c>
      <c r="D24" s="4">
        <v>6.07</v>
      </c>
      <c r="E24" s="4">
        <v>3.63</v>
      </c>
      <c r="F24" s="5">
        <v>-0.22</v>
      </c>
      <c r="G24" s="5">
        <v>-0.94</v>
      </c>
      <c r="H24" s="6">
        <v>25.0</v>
      </c>
      <c r="I24" s="6">
        <v>25.0</v>
      </c>
      <c r="J24" s="7">
        <f t="shared" si="5"/>
        <v>28.38994037</v>
      </c>
      <c r="K24" s="7">
        <f t="shared" si="2"/>
        <v>-40.19769357</v>
      </c>
      <c r="L24" s="7">
        <f t="shared" ref="L24:L29" si="7">-(G24-F24) / F24 * 100</f>
        <v>-327.2727273</v>
      </c>
      <c r="M24" s="7">
        <f t="shared" si="4"/>
        <v>0</v>
      </c>
    </row>
    <row r="25">
      <c r="A25" s="2" t="s">
        <v>36</v>
      </c>
      <c r="B25" s="3">
        <v>8813.0</v>
      </c>
      <c r="C25" s="3">
        <v>12310.0</v>
      </c>
      <c r="D25" s="4">
        <v>6.31</v>
      </c>
      <c r="E25" s="4">
        <v>6.6</v>
      </c>
      <c r="F25" s="5">
        <v>-0.89</v>
      </c>
      <c r="G25" s="5">
        <v>-0.26</v>
      </c>
      <c r="H25" s="6">
        <v>36.0</v>
      </c>
      <c r="I25" s="6">
        <v>35.0</v>
      </c>
      <c r="J25" s="7">
        <f t="shared" si="5"/>
        <v>39.68001815</v>
      </c>
      <c r="K25" s="7">
        <f t="shared" si="2"/>
        <v>4.595879556</v>
      </c>
      <c r="L25" s="7">
        <f t="shared" si="7"/>
        <v>70.78651685</v>
      </c>
      <c r="M25" s="7">
        <f t="shared" si="4"/>
        <v>-2.777777778</v>
      </c>
    </row>
    <row r="26">
      <c r="A26" s="2" t="s">
        <v>37</v>
      </c>
      <c r="B26" s="3">
        <v>1365.0</v>
      </c>
      <c r="C26" s="3">
        <v>1929.0</v>
      </c>
      <c r="D26" s="4">
        <v>3.71</v>
      </c>
      <c r="E26" s="4">
        <v>3.35</v>
      </c>
      <c r="F26" s="5">
        <v>-0.32</v>
      </c>
      <c r="G26" s="5">
        <v>0.12</v>
      </c>
      <c r="H26" s="6">
        <v>30.0</v>
      </c>
      <c r="I26" s="6">
        <v>56.0</v>
      </c>
      <c r="J26" s="7">
        <f t="shared" si="5"/>
        <v>41.31868132</v>
      </c>
      <c r="K26" s="7">
        <f t="shared" si="2"/>
        <v>-9.703504043</v>
      </c>
      <c r="L26" s="7">
        <f t="shared" si="7"/>
        <v>137.5</v>
      </c>
      <c r="M26" s="7">
        <f t="shared" si="4"/>
        <v>86.66666667</v>
      </c>
    </row>
    <row r="27">
      <c r="A27" s="2" t="s">
        <v>38</v>
      </c>
      <c r="B27" s="3">
        <v>11650.0</v>
      </c>
      <c r="C27" s="3">
        <v>14124.0</v>
      </c>
      <c r="D27" s="4">
        <v>6.49</v>
      </c>
      <c r="E27" s="4">
        <v>6.41</v>
      </c>
      <c r="F27" s="5">
        <v>-0.54</v>
      </c>
      <c r="G27" s="5">
        <v>0.02</v>
      </c>
      <c r="H27" s="6">
        <v>34.0</v>
      </c>
      <c r="I27" s="6">
        <v>39.0</v>
      </c>
      <c r="J27" s="7">
        <f t="shared" si="5"/>
        <v>21.2360515</v>
      </c>
      <c r="K27" s="7">
        <f t="shared" si="2"/>
        <v>-1.232665639</v>
      </c>
      <c r="L27" s="7">
        <f t="shared" si="7"/>
        <v>103.7037037</v>
      </c>
      <c r="M27" s="7">
        <f t="shared" si="4"/>
        <v>14.70588235</v>
      </c>
    </row>
    <row r="28">
      <c r="A28" s="9" t="s">
        <v>39</v>
      </c>
      <c r="B28" s="3">
        <v>3137.0</v>
      </c>
      <c r="C28" s="3">
        <v>4106.0</v>
      </c>
      <c r="D28" s="4">
        <v>3.04</v>
      </c>
      <c r="E28" s="4">
        <v>3.03</v>
      </c>
      <c r="F28" s="5">
        <v>-0.08</v>
      </c>
      <c r="G28" s="5">
        <v>-0.36</v>
      </c>
      <c r="H28" s="6">
        <v>36.0</v>
      </c>
      <c r="I28" s="6">
        <v>38.0</v>
      </c>
      <c r="J28" s="7">
        <f t="shared" si="5"/>
        <v>30.88938476</v>
      </c>
      <c r="K28" s="7">
        <f t="shared" si="2"/>
        <v>-0.3289473684</v>
      </c>
      <c r="L28" s="7">
        <f t="shared" si="7"/>
        <v>-350</v>
      </c>
      <c r="M28" s="7">
        <f t="shared" si="4"/>
        <v>5.555555556</v>
      </c>
    </row>
    <row r="29">
      <c r="A29" s="2" t="s">
        <v>40</v>
      </c>
      <c r="B29" s="3">
        <v>12768.0</v>
      </c>
      <c r="C29" s="3">
        <v>16649.0</v>
      </c>
      <c r="D29" s="4">
        <v>6.81</v>
      </c>
      <c r="E29" s="4">
        <v>4.63</v>
      </c>
      <c r="F29" s="5">
        <v>-1.27</v>
      </c>
      <c r="G29" s="5">
        <v>-0.79</v>
      </c>
      <c r="H29" s="6">
        <v>35.0</v>
      </c>
      <c r="I29" s="6">
        <v>36.0</v>
      </c>
      <c r="J29" s="7">
        <f t="shared" si="5"/>
        <v>30.39630326</v>
      </c>
      <c r="K29" s="7">
        <f t="shared" si="2"/>
        <v>-32.01174743</v>
      </c>
      <c r="L29" s="7">
        <f t="shared" si="7"/>
        <v>37.79527559</v>
      </c>
      <c r="M29" s="7">
        <f t="shared" si="4"/>
        <v>2.857142857</v>
      </c>
    </row>
    <row r="30">
      <c r="A30" s="2" t="s">
        <v>41</v>
      </c>
      <c r="B30" s="3">
        <v>10295.0</v>
      </c>
      <c r="C30" s="3">
        <v>11354.0</v>
      </c>
      <c r="D30" s="4">
        <v>2.69</v>
      </c>
      <c r="E30" s="4">
        <v>6.41</v>
      </c>
      <c r="F30" s="5">
        <v>0.1</v>
      </c>
      <c r="G30" s="5">
        <v>-0.86</v>
      </c>
      <c r="H30" s="6">
        <v>44.0</v>
      </c>
      <c r="I30" s="6">
        <v>43.0</v>
      </c>
      <c r="J30" s="7">
        <f t="shared" si="5"/>
        <v>10.28654687</v>
      </c>
      <c r="K30" s="7">
        <f t="shared" si="2"/>
        <v>138.2899628</v>
      </c>
      <c r="L30" s="7">
        <f>(G30-F30) / F30 * 100</f>
        <v>-960</v>
      </c>
      <c r="M30" s="7">
        <f t="shared" si="4"/>
        <v>-2.272727273</v>
      </c>
    </row>
    <row r="31">
      <c r="A31" s="2" t="s">
        <v>42</v>
      </c>
      <c r="B31" s="3">
        <v>1679.0</v>
      </c>
      <c r="C31" s="3">
        <v>2045.0</v>
      </c>
      <c r="D31" s="4">
        <v>5.03</v>
      </c>
      <c r="E31" s="4">
        <v>5.2</v>
      </c>
      <c r="F31" s="5">
        <v>-0.88</v>
      </c>
      <c r="G31" s="5">
        <v>-0.69</v>
      </c>
      <c r="H31" s="6">
        <v>26.0</v>
      </c>
      <c r="I31" s="6">
        <v>26.0</v>
      </c>
      <c r="J31" s="7">
        <f t="shared" si="5"/>
        <v>21.7986897</v>
      </c>
      <c r="K31" s="7">
        <f t="shared" si="2"/>
        <v>3.37972167</v>
      </c>
      <c r="L31" s="7">
        <f t="shared" ref="L31:L32" si="8">-(G31-F31) / F31 * 100</f>
        <v>21.59090909</v>
      </c>
      <c r="M31" s="7">
        <f t="shared" si="4"/>
        <v>0</v>
      </c>
    </row>
    <row r="32">
      <c r="A32" s="2" t="s">
        <v>43</v>
      </c>
      <c r="B32" s="3">
        <v>4549.0</v>
      </c>
      <c r="C32" s="3">
        <v>2285.0</v>
      </c>
      <c r="D32" s="4">
        <v>2.95</v>
      </c>
      <c r="E32" s="4">
        <v>1.95</v>
      </c>
      <c r="F32" s="5">
        <v>-2.01</v>
      </c>
      <c r="G32" s="5">
        <v>-2.99</v>
      </c>
      <c r="H32" s="6">
        <v>23.0</v>
      </c>
      <c r="I32" s="6">
        <v>14.0</v>
      </c>
      <c r="J32" s="7">
        <f t="shared" si="5"/>
        <v>-49.76918004</v>
      </c>
      <c r="K32" s="7">
        <f t="shared" si="2"/>
        <v>-33.89830508</v>
      </c>
      <c r="L32" s="7">
        <f t="shared" si="8"/>
        <v>-48.75621891</v>
      </c>
      <c r="M32" s="7">
        <f t="shared" si="4"/>
        <v>-39.13043478</v>
      </c>
    </row>
    <row r="33">
      <c r="A33" s="10"/>
    </row>
    <row r="34">
      <c r="A34" s="10"/>
    </row>
    <row r="35">
      <c r="A35" s="10"/>
      <c r="B35" s="11"/>
    </row>
    <row r="36">
      <c r="A36" s="10"/>
    </row>
    <row r="37">
      <c r="A37" s="10"/>
      <c r="B37" s="11"/>
    </row>
    <row r="38">
      <c r="A38" s="10"/>
      <c r="B38" s="11"/>
    </row>
    <row r="39">
      <c r="A39" s="10"/>
      <c r="B39" s="11"/>
    </row>
    <row r="40">
      <c r="A40" s="10"/>
    </row>
    <row r="41">
      <c r="A41" s="10"/>
    </row>
    <row r="42">
      <c r="A42" s="10"/>
    </row>
    <row r="43">
      <c r="A43" s="10"/>
    </row>
    <row r="44">
      <c r="A44" s="10"/>
    </row>
    <row r="45">
      <c r="A45" s="10"/>
    </row>
    <row r="46">
      <c r="A46" s="10"/>
    </row>
    <row r="47">
      <c r="A47" s="10"/>
    </row>
    <row r="48">
      <c r="A48" s="10"/>
    </row>
    <row r="49">
      <c r="A49" s="10"/>
    </row>
    <row r="50">
      <c r="A50" s="10"/>
    </row>
    <row r="51">
      <c r="A51" s="10"/>
    </row>
    <row r="52">
      <c r="A52" s="10"/>
    </row>
    <row r="53">
      <c r="A53" s="10"/>
    </row>
    <row r="54">
      <c r="A54" s="10"/>
    </row>
    <row r="55">
      <c r="A55" s="10"/>
    </row>
    <row r="56">
      <c r="A56" s="10"/>
    </row>
    <row r="57">
      <c r="A57" s="10"/>
    </row>
    <row r="58">
      <c r="A58" s="10"/>
    </row>
    <row r="59">
      <c r="A59" s="10"/>
    </row>
    <row r="60">
      <c r="A60" s="10"/>
    </row>
    <row r="61">
      <c r="A61" s="10"/>
    </row>
    <row r="62">
      <c r="A62" s="10"/>
    </row>
    <row r="63">
      <c r="A63" s="10"/>
    </row>
    <row r="64">
      <c r="A64" s="10"/>
    </row>
    <row r="65">
      <c r="A65" s="10"/>
    </row>
    <row r="66">
      <c r="A66" s="10"/>
    </row>
    <row r="67">
      <c r="A67" s="10"/>
    </row>
    <row r="68">
      <c r="A68" s="10"/>
    </row>
    <row r="69">
      <c r="A69" s="10"/>
    </row>
    <row r="70">
      <c r="A70" s="10"/>
    </row>
    <row r="71">
      <c r="A71" s="10"/>
    </row>
    <row r="72">
      <c r="A72" s="10"/>
    </row>
    <row r="73">
      <c r="A73" s="10"/>
    </row>
    <row r="74">
      <c r="A74" s="10"/>
    </row>
    <row r="75">
      <c r="A75" s="10"/>
    </row>
    <row r="76">
      <c r="A76" s="10"/>
    </row>
    <row r="77">
      <c r="A77" s="10"/>
    </row>
    <row r="78">
      <c r="A78" s="10"/>
    </row>
    <row r="79">
      <c r="A79" s="10"/>
    </row>
    <row r="80">
      <c r="A80" s="10"/>
    </row>
    <row r="81">
      <c r="A81" s="10"/>
    </row>
    <row r="82">
      <c r="A82" s="10"/>
    </row>
    <row r="83">
      <c r="A83" s="10"/>
    </row>
    <row r="84">
      <c r="A84" s="10"/>
    </row>
    <row r="85">
      <c r="A85" s="10"/>
    </row>
    <row r="86">
      <c r="A86" s="10"/>
    </row>
    <row r="87">
      <c r="A87" s="10"/>
    </row>
    <row r="88">
      <c r="A88" s="10"/>
    </row>
    <row r="89">
      <c r="A89" s="10"/>
    </row>
    <row r="90">
      <c r="A90" s="10"/>
    </row>
    <row r="91">
      <c r="A91" s="10"/>
    </row>
    <row r="92">
      <c r="A92" s="10"/>
    </row>
    <row r="93">
      <c r="A93" s="10"/>
    </row>
    <row r="94">
      <c r="A94" s="10"/>
    </row>
    <row r="95">
      <c r="A95" s="10"/>
    </row>
    <row r="96">
      <c r="A96" s="10"/>
    </row>
    <row r="97">
      <c r="A97" s="10"/>
    </row>
    <row r="98">
      <c r="A98" s="10"/>
    </row>
    <row r="99">
      <c r="A99" s="10"/>
    </row>
    <row r="100">
      <c r="A100" s="10"/>
    </row>
    <row r="101">
      <c r="A101" s="10"/>
    </row>
    <row r="102">
      <c r="A102" s="10"/>
    </row>
    <row r="103">
      <c r="A103" s="10"/>
    </row>
    <row r="104">
      <c r="A104" s="10"/>
    </row>
    <row r="105">
      <c r="A105" s="10"/>
    </row>
    <row r="106">
      <c r="A106" s="10"/>
    </row>
    <row r="107">
      <c r="A107" s="10"/>
    </row>
    <row r="108">
      <c r="A108" s="10"/>
    </row>
    <row r="109">
      <c r="A109" s="10"/>
    </row>
    <row r="110">
      <c r="A110" s="10"/>
    </row>
    <row r="111">
      <c r="A111" s="10"/>
    </row>
    <row r="112">
      <c r="A112" s="10"/>
    </row>
    <row r="113">
      <c r="A113" s="10"/>
    </row>
    <row r="114">
      <c r="A114" s="10"/>
    </row>
    <row r="115">
      <c r="A115" s="10"/>
    </row>
    <row r="116">
      <c r="A116" s="10"/>
    </row>
    <row r="117">
      <c r="A117" s="10"/>
    </row>
    <row r="118">
      <c r="A118" s="10"/>
    </row>
    <row r="119">
      <c r="A119" s="10"/>
    </row>
    <row r="120">
      <c r="A120" s="10"/>
    </row>
    <row r="121">
      <c r="A121" s="10"/>
    </row>
    <row r="122">
      <c r="A122" s="10"/>
    </row>
    <row r="123">
      <c r="A123" s="10"/>
    </row>
    <row r="124">
      <c r="A124" s="10"/>
    </row>
    <row r="125">
      <c r="A125" s="10"/>
    </row>
    <row r="126">
      <c r="A126" s="10"/>
    </row>
    <row r="127">
      <c r="A127" s="10"/>
    </row>
    <row r="128">
      <c r="A128" s="10"/>
    </row>
    <row r="129">
      <c r="A129" s="10"/>
    </row>
    <row r="130">
      <c r="A130" s="10"/>
    </row>
    <row r="131">
      <c r="A131" s="10"/>
    </row>
    <row r="132">
      <c r="A132" s="10"/>
    </row>
    <row r="133">
      <c r="A133" s="10"/>
    </row>
    <row r="134">
      <c r="A134" s="10"/>
    </row>
    <row r="135">
      <c r="A135" s="10"/>
    </row>
    <row r="136">
      <c r="A136" s="10"/>
    </row>
    <row r="137">
      <c r="A137" s="10"/>
    </row>
    <row r="138">
      <c r="A138" s="10"/>
    </row>
    <row r="139">
      <c r="A139" s="10"/>
    </row>
    <row r="140">
      <c r="A140" s="10"/>
    </row>
    <row r="141">
      <c r="A141" s="10"/>
    </row>
    <row r="142">
      <c r="A142" s="10"/>
    </row>
    <row r="143">
      <c r="A143" s="10"/>
    </row>
    <row r="144">
      <c r="A144" s="10"/>
    </row>
  </sheetData>
  <autoFilter ref="$A$1:$M$33"/>
  <drawing r:id="rId1"/>
</worksheet>
</file>