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56" i="1" l="1"/>
  <c r="G56" i="1"/>
  <c r="G55" i="1"/>
  <c r="H55" i="1"/>
  <c r="J13" i="1"/>
  <c r="I56" i="1"/>
  <c r="J56" i="1" s="1"/>
  <c r="I57" i="1"/>
  <c r="J57" i="1" s="1"/>
  <c r="I58" i="1"/>
  <c r="J58" i="1" s="1"/>
  <c r="J39" i="1"/>
  <c r="J28" i="1"/>
  <c r="J33" i="1"/>
  <c r="I55" i="1"/>
  <c r="J55" i="1" s="1"/>
  <c r="I5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J32" i="1" s="1"/>
  <c r="I33" i="1"/>
  <c r="I34" i="1"/>
  <c r="J34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5" i="1"/>
  <c r="J25" i="1" s="1"/>
  <c r="I54" i="1"/>
  <c r="J54" i="1" s="1"/>
  <c r="I39" i="1"/>
  <c r="I7" i="1"/>
  <c r="J7" i="1" s="1"/>
  <c r="F52" i="1" l="1"/>
  <c r="F37" i="1"/>
  <c r="F23" i="1"/>
  <c r="J60" i="1"/>
  <c r="C66" i="1" s="1"/>
  <c r="J49" i="1"/>
  <c r="C65" i="1" s="1"/>
  <c r="J35" i="1"/>
  <c r="C64" i="1" s="1"/>
  <c r="J20" i="1"/>
  <c r="C63" i="1" s="1"/>
  <c r="C67" i="1" l="1"/>
  <c r="C68" i="1" s="1"/>
  <c r="E3" i="1" s="1"/>
</calcChain>
</file>

<file path=xl/comments1.xml><?xml version="1.0" encoding="utf-8"?>
<comments xmlns="http://schemas.openxmlformats.org/spreadsheetml/2006/main">
  <authors>
    <author>Autor</author>
  </authors>
  <commentList>
    <comment ref="C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Mouser preffered</t>
        </r>
      </text>
    </comment>
    <comment ref="A3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Not part of the PCB</t>
        </r>
      </text>
    </comment>
  </commentList>
</comments>
</file>

<file path=xl/sharedStrings.xml><?xml version="1.0" encoding="utf-8"?>
<sst xmlns="http://schemas.openxmlformats.org/spreadsheetml/2006/main" count="70" uniqueCount="42">
  <si>
    <t>Partlist</t>
  </si>
  <si>
    <t>PCB</t>
  </si>
  <si>
    <t>Mechanical Components</t>
  </si>
  <si>
    <t>Electrical Components</t>
  </si>
  <si>
    <t>Description</t>
  </si>
  <si>
    <t>Number(s)</t>
  </si>
  <si>
    <t>Supplier</t>
  </si>
  <si>
    <t>Sup. Part Number</t>
  </si>
  <si>
    <t>Count</t>
  </si>
  <si>
    <t>Total Count</t>
  </si>
  <si>
    <t>Part Price</t>
  </si>
  <si>
    <t>Number of Sticks</t>
  </si>
  <si>
    <t>Total Cost</t>
  </si>
  <si>
    <t>Additional</t>
  </si>
  <si>
    <t>Additional Components</t>
  </si>
  <si>
    <t>Total</t>
  </si>
  <si>
    <t>Cost per Stick</t>
  </si>
  <si>
    <t>each</t>
  </si>
  <si>
    <t>Date</t>
  </si>
  <si>
    <t>Price per piece for</t>
  </si>
  <si>
    <t>Battery ICR18650</t>
  </si>
  <si>
    <t>LED Strips, 60 LEDs/m</t>
  </si>
  <si>
    <t>Röhm</t>
  </si>
  <si>
    <t>Plexi Rohr 20/16</t>
  </si>
  <si>
    <t>3D Druck Material</t>
  </si>
  <si>
    <t>3D Druckkosten</t>
  </si>
  <si>
    <t>Versandkostenanteil</t>
  </si>
  <si>
    <t>Folienüberzug</t>
  </si>
  <si>
    <t>Mouser</t>
  </si>
  <si>
    <t>China</t>
  </si>
  <si>
    <t>IC1</t>
  </si>
  <si>
    <t>Boost Conv. TPS61235P</t>
  </si>
  <si>
    <t>Litzen</t>
  </si>
  <si>
    <t>LIS3DE</t>
  </si>
  <si>
    <t>LIS32DE</t>
  </si>
  <si>
    <t>STNS01</t>
  </si>
  <si>
    <t>L1</t>
  </si>
  <si>
    <t>Spule</t>
  </si>
  <si>
    <t>815-ASPI0630LR3R3T15</t>
  </si>
  <si>
    <t>E73-2G4M04S</t>
  </si>
  <si>
    <t>NRF52832 Modul</t>
  </si>
  <si>
    <t>Entwicklungskosten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</si>
</sst>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0" fontId="3" fillId="0" borderId="2" xfId="0" applyFont="1" applyBorder="1" applyAlignment="1">
      <alignment horizontal="left"/>
    </xf>
    <xf numFmtId="164" fontId="0" fillId="0" borderId="0" xfId="0" applyNumberFormat="1"/>
    <xf numFmtId="164" fontId="2" fillId="0" borderId="1" xfId="0" applyNumberFormat="1" applyFont="1" applyBorder="1"/>
    <xf numFmtId="0" fontId="0" fillId="0" borderId="4" xfId="0" applyBorder="1"/>
    <xf numFmtId="0" fontId="0" fillId="0" borderId="3" xfId="0" applyBorder="1"/>
    <xf numFmtId="14" fontId="0" fillId="0" borderId="0" xfId="0" applyNumberFormat="1"/>
    <xf numFmtId="44" fontId="0" fillId="0" borderId="1" xfId="1" applyFont="1" applyBorder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8"/>
  <sheetViews>
    <sheetView tabSelected="1" topLeftCell="A31" workbookViewId="0">
      <selection activeCell="H60" sqref="H60"/>
    </sheetView>
  </sheetViews>
  <sheetFormatPr baseColWidth="10" defaultColWidth="8.88671875" defaultRowHeight="14.4" x14ac:dyDescent="0.3"/>
  <cols>
    <col min="1" max="1" width="10.77734375" customWidth="1"/>
    <col min="2" max="2" width="21.33203125" customWidth="1"/>
    <col min="3" max="3" width="12.5546875" customWidth="1"/>
    <col min="4" max="4" width="23.77734375" customWidth="1"/>
    <col min="5" max="5" width="15.21875" customWidth="1"/>
    <col min="6" max="6" width="10.109375" customWidth="1"/>
    <col min="7" max="7" width="10.77734375" customWidth="1"/>
    <col min="8" max="8" width="11.44140625" customWidth="1"/>
    <col min="9" max="9" width="10.5546875" bestFit="1" customWidth="1"/>
    <col min="10" max="10" width="12.6640625" customWidth="1"/>
  </cols>
  <sheetData>
    <row r="1" spans="1:10" ht="21" x14ac:dyDescent="0.4">
      <c r="A1" s="3" t="s">
        <v>0</v>
      </c>
      <c r="I1" t="s">
        <v>18</v>
      </c>
      <c r="J1" s="15">
        <v>43208</v>
      </c>
    </row>
    <row r="3" spans="1:10" x14ac:dyDescent="0.3">
      <c r="A3" t="s">
        <v>11</v>
      </c>
      <c r="C3">
        <v>20</v>
      </c>
      <c r="E3" s="11">
        <f>C68</f>
        <v>32.700000000000003</v>
      </c>
      <c r="F3" t="s">
        <v>17</v>
      </c>
    </row>
    <row r="5" spans="1:10" ht="18" x14ac:dyDescent="0.35">
      <c r="A5" s="2" t="s">
        <v>1</v>
      </c>
      <c r="F5" s="7" t="s">
        <v>19</v>
      </c>
      <c r="G5" s="7"/>
      <c r="H5" s="7"/>
    </row>
    <row r="6" spans="1:10" x14ac:dyDescent="0.3">
      <c r="A6" s="4" t="s">
        <v>5</v>
      </c>
      <c r="B6" s="4" t="s">
        <v>4</v>
      </c>
      <c r="C6" s="4" t="s">
        <v>6</v>
      </c>
      <c r="D6" s="4" t="s">
        <v>7</v>
      </c>
      <c r="E6" s="4" t="s">
        <v>8</v>
      </c>
      <c r="F6" s="4">
        <v>1</v>
      </c>
      <c r="G6" s="4">
        <v>10</v>
      </c>
      <c r="H6" s="4">
        <v>20</v>
      </c>
      <c r="I6" s="4" t="s">
        <v>9</v>
      </c>
      <c r="J6" s="4" t="s">
        <v>10</v>
      </c>
    </row>
    <row r="7" spans="1:10" x14ac:dyDescent="0.3">
      <c r="A7" s="5" t="s">
        <v>30</v>
      </c>
      <c r="B7" s="5" t="s">
        <v>40</v>
      </c>
      <c r="C7" s="5" t="s">
        <v>29</v>
      </c>
      <c r="D7" s="5" t="s">
        <v>39</v>
      </c>
      <c r="E7" s="5">
        <v>1</v>
      </c>
      <c r="F7" s="6">
        <v>5</v>
      </c>
      <c r="G7" s="6">
        <v>5</v>
      </c>
      <c r="H7" s="6">
        <v>5</v>
      </c>
      <c r="I7" s="5">
        <f>E7*$C$3</f>
        <v>20</v>
      </c>
      <c r="J7" s="6">
        <f>IF(I7&gt;=$G$6,IF(I7&gt;=$H$6,H7*I7,G7*I7),I7*F7)</f>
        <v>100</v>
      </c>
    </row>
    <row r="8" spans="1:10" x14ac:dyDescent="0.3">
      <c r="A8" s="5"/>
      <c r="B8" s="5" t="s">
        <v>31</v>
      </c>
      <c r="C8" s="5" t="s">
        <v>28</v>
      </c>
      <c r="D8" s="5"/>
      <c r="E8" s="5">
        <v>1</v>
      </c>
      <c r="F8" s="5"/>
      <c r="G8" s="5"/>
      <c r="H8" s="5"/>
      <c r="I8" s="5">
        <f t="shared" ref="I8:I19" si="0">E8*$C$3</f>
        <v>20</v>
      </c>
      <c r="J8" s="6">
        <f t="shared" ref="J8:J19" si="1">IF(I8&gt;=$G$6,IF(I8&gt;=$H$6,H8*I8,G8*I8),I8*F8)</f>
        <v>0</v>
      </c>
    </row>
    <row r="9" spans="1:10" x14ac:dyDescent="0.3">
      <c r="A9" s="5"/>
      <c r="B9" s="5" t="s">
        <v>33</v>
      </c>
      <c r="C9" s="5" t="s">
        <v>28</v>
      </c>
      <c r="D9" s="5"/>
      <c r="E9" s="5">
        <v>1</v>
      </c>
      <c r="F9" s="5"/>
      <c r="G9" s="5"/>
      <c r="H9" s="5"/>
      <c r="I9" s="5">
        <f t="shared" si="0"/>
        <v>20</v>
      </c>
      <c r="J9" s="6">
        <f t="shared" si="1"/>
        <v>0</v>
      </c>
    </row>
    <row r="10" spans="1:10" x14ac:dyDescent="0.3">
      <c r="A10" s="5"/>
      <c r="B10" s="5" t="s">
        <v>34</v>
      </c>
      <c r="C10" s="5" t="s">
        <v>28</v>
      </c>
      <c r="D10" s="5"/>
      <c r="E10" s="5">
        <v>1</v>
      </c>
      <c r="F10" s="5"/>
      <c r="G10" s="5"/>
      <c r="H10" s="5"/>
      <c r="I10" s="5">
        <f t="shared" si="0"/>
        <v>20</v>
      </c>
      <c r="J10" s="6">
        <f t="shared" si="1"/>
        <v>0</v>
      </c>
    </row>
    <row r="11" spans="1:10" x14ac:dyDescent="0.3">
      <c r="A11" s="5"/>
      <c r="B11" s="5" t="s">
        <v>35</v>
      </c>
      <c r="C11" s="5" t="s">
        <v>28</v>
      </c>
      <c r="D11" s="5"/>
      <c r="E11" s="5">
        <v>1</v>
      </c>
      <c r="F11" s="5"/>
      <c r="G11" s="5"/>
      <c r="H11" s="5"/>
      <c r="I11" s="5">
        <f t="shared" si="0"/>
        <v>20</v>
      </c>
      <c r="J11" s="6">
        <f t="shared" si="1"/>
        <v>0</v>
      </c>
    </row>
    <row r="12" spans="1:10" x14ac:dyDescent="0.3">
      <c r="A12" s="5" t="s">
        <v>36</v>
      </c>
      <c r="B12" s="5" t="s">
        <v>37</v>
      </c>
      <c r="C12" s="5" t="s">
        <v>28</v>
      </c>
      <c r="D12" s="5" t="s">
        <v>38</v>
      </c>
      <c r="E12" s="5">
        <v>1</v>
      </c>
      <c r="F12" s="5">
        <v>0.56999999999999995</v>
      </c>
      <c r="G12" s="5"/>
      <c r="H12" s="5"/>
      <c r="I12" s="5">
        <f t="shared" si="0"/>
        <v>20</v>
      </c>
      <c r="J12" s="6">
        <f t="shared" si="1"/>
        <v>0</v>
      </c>
    </row>
    <row r="13" spans="1:10" x14ac:dyDescent="0.3">
      <c r="A13" s="5"/>
      <c r="B13" s="5"/>
      <c r="C13" s="5"/>
      <c r="D13" s="5"/>
      <c r="E13" s="5"/>
      <c r="F13" s="5"/>
      <c r="G13" s="5"/>
      <c r="H13" s="5"/>
      <c r="I13" s="5">
        <f t="shared" si="0"/>
        <v>0</v>
      </c>
      <c r="J13" s="6">
        <f t="shared" si="1"/>
        <v>0</v>
      </c>
    </row>
    <row r="14" spans="1:10" x14ac:dyDescent="0.3">
      <c r="A14" s="5"/>
      <c r="B14" s="5"/>
      <c r="C14" s="5"/>
      <c r="D14" s="5"/>
      <c r="E14" s="5"/>
      <c r="F14" s="5"/>
      <c r="G14" s="5"/>
      <c r="H14" s="5"/>
      <c r="I14" s="5">
        <f t="shared" si="0"/>
        <v>0</v>
      </c>
      <c r="J14" s="6">
        <f t="shared" si="1"/>
        <v>0</v>
      </c>
    </row>
    <row r="15" spans="1:10" x14ac:dyDescent="0.3">
      <c r="A15" s="5"/>
      <c r="B15" s="5"/>
      <c r="C15" s="5"/>
      <c r="D15" s="5"/>
      <c r="E15" s="5"/>
      <c r="F15" s="5"/>
      <c r="G15" s="5"/>
      <c r="H15" s="5"/>
      <c r="I15" s="5">
        <f t="shared" si="0"/>
        <v>0</v>
      </c>
      <c r="J15" s="6">
        <f t="shared" si="1"/>
        <v>0</v>
      </c>
    </row>
    <row r="16" spans="1:10" x14ac:dyDescent="0.3">
      <c r="A16" s="5"/>
      <c r="B16" s="5"/>
      <c r="C16" s="5"/>
      <c r="D16" s="5"/>
      <c r="E16" s="5"/>
      <c r="F16" s="5"/>
      <c r="G16" s="5"/>
      <c r="H16" s="5"/>
      <c r="I16" s="5">
        <f t="shared" si="0"/>
        <v>0</v>
      </c>
      <c r="J16" s="6">
        <f t="shared" si="1"/>
        <v>0</v>
      </c>
    </row>
    <row r="17" spans="1:10" x14ac:dyDescent="0.3">
      <c r="A17" s="5"/>
      <c r="B17" s="5"/>
      <c r="C17" s="5"/>
      <c r="D17" s="5"/>
      <c r="E17" s="5"/>
      <c r="F17" s="5"/>
      <c r="G17" s="5"/>
      <c r="H17" s="5"/>
      <c r="I17" s="5">
        <f t="shared" si="0"/>
        <v>0</v>
      </c>
      <c r="J17" s="6">
        <f t="shared" si="1"/>
        <v>0</v>
      </c>
    </row>
    <row r="18" spans="1:10" x14ac:dyDescent="0.3">
      <c r="A18" s="5"/>
      <c r="B18" s="5"/>
      <c r="C18" s="5"/>
      <c r="D18" s="5"/>
      <c r="E18" s="5"/>
      <c r="F18" s="5"/>
      <c r="G18" s="5"/>
      <c r="H18" s="5"/>
      <c r="I18" s="5">
        <f t="shared" si="0"/>
        <v>0</v>
      </c>
      <c r="J18" s="6">
        <f t="shared" si="1"/>
        <v>0</v>
      </c>
    </row>
    <row r="19" spans="1:10" x14ac:dyDescent="0.3">
      <c r="A19" s="5"/>
      <c r="B19" s="5"/>
      <c r="C19" s="5"/>
      <c r="D19" s="5"/>
      <c r="E19" s="5"/>
      <c r="F19" s="5"/>
      <c r="G19" s="5"/>
      <c r="H19" s="5"/>
      <c r="I19" s="5">
        <f t="shared" si="0"/>
        <v>0</v>
      </c>
      <c r="J19" s="6">
        <f t="shared" si="1"/>
        <v>0</v>
      </c>
    </row>
    <row r="20" spans="1:10" x14ac:dyDescent="0.3">
      <c r="A20" s="8"/>
      <c r="B20" s="8"/>
      <c r="C20" s="8"/>
      <c r="D20" s="8"/>
      <c r="E20" s="8"/>
      <c r="F20" s="8"/>
      <c r="G20" s="8"/>
      <c r="H20" s="8"/>
      <c r="I20" s="8"/>
      <c r="J20" s="9">
        <f>SUM(J7:J19)</f>
        <v>100</v>
      </c>
    </row>
    <row r="21" spans="1:10" x14ac:dyDescent="0.3">
      <c r="A21" s="8"/>
      <c r="B21" s="8"/>
      <c r="C21" s="8"/>
      <c r="D21" s="8"/>
      <c r="E21" s="8"/>
      <c r="F21" s="8"/>
      <c r="G21" s="8"/>
      <c r="H21" s="8"/>
      <c r="I21" s="8"/>
      <c r="J21" s="8"/>
    </row>
    <row r="23" spans="1:10" ht="18" x14ac:dyDescent="0.35">
      <c r="A23" s="10" t="s">
        <v>2</v>
      </c>
      <c r="B23" s="10"/>
      <c r="F23" s="7" t="str">
        <f>F5</f>
        <v>Price per piece for</v>
      </c>
      <c r="G23" s="7"/>
      <c r="H23" s="7"/>
    </row>
    <row r="24" spans="1:10" x14ac:dyDescent="0.3">
      <c r="A24" s="4" t="s">
        <v>5</v>
      </c>
      <c r="B24" s="4" t="s">
        <v>4</v>
      </c>
      <c r="C24" s="4" t="s">
        <v>6</v>
      </c>
      <c r="D24" s="4" t="s">
        <v>7</v>
      </c>
      <c r="E24" s="4" t="s">
        <v>8</v>
      </c>
      <c r="F24" s="4">
        <v>1</v>
      </c>
      <c r="G24" s="4">
        <v>10</v>
      </c>
      <c r="H24" s="4">
        <v>20</v>
      </c>
      <c r="I24" s="4" t="s">
        <v>9</v>
      </c>
      <c r="J24" s="4" t="s">
        <v>10</v>
      </c>
    </row>
    <row r="25" spans="1:10" x14ac:dyDescent="0.3">
      <c r="A25" s="5"/>
      <c r="B25" s="5" t="s">
        <v>23</v>
      </c>
      <c r="C25" s="5" t="s">
        <v>22</v>
      </c>
      <c r="D25" s="5"/>
      <c r="E25" s="5">
        <v>1</v>
      </c>
      <c r="F25" s="6">
        <v>6.2</v>
      </c>
      <c r="G25" s="6">
        <v>6.2</v>
      </c>
      <c r="H25" s="6">
        <v>6.2</v>
      </c>
      <c r="I25" s="5">
        <f>E25*$C$3</f>
        <v>20</v>
      </c>
      <c r="J25" s="6">
        <f>IF(I25&gt;=$G$24,IF(I25&gt;=$H$24,H25*I25,G25*I25),I25*F25)</f>
        <v>124</v>
      </c>
    </row>
    <row r="26" spans="1:10" x14ac:dyDescent="0.3">
      <c r="A26" s="5"/>
      <c r="B26" s="5" t="s">
        <v>24</v>
      </c>
      <c r="C26" s="5"/>
      <c r="D26" s="5"/>
      <c r="E26" s="5">
        <v>1</v>
      </c>
      <c r="F26" s="6">
        <v>0.5</v>
      </c>
      <c r="G26" s="6">
        <v>0.5</v>
      </c>
      <c r="H26" s="6">
        <v>0.5</v>
      </c>
      <c r="I26" s="5">
        <f t="shared" ref="I26:I34" si="2">E26*$C$3</f>
        <v>20</v>
      </c>
      <c r="J26" s="6">
        <f t="shared" ref="J26:J34" si="3">IF(I26&gt;=$G$24,IF(I26&gt;=$H$24,H26*I26,G26*I26),I26*F26)</f>
        <v>10</v>
      </c>
    </row>
    <row r="27" spans="1:10" x14ac:dyDescent="0.3">
      <c r="A27" s="5"/>
      <c r="B27" s="5" t="s">
        <v>27</v>
      </c>
      <c r="C27" s="5"/>
      <c r="D27" s="5"/>
      <c r="E27" s="5">
        <v>1</v>
      </c>
      <c r="F27" s="6">
        <v>2</v>
      </c>
      <c r="G27" s="6">
        <v>0.5</v>
      </c>
      <c r="H27" s="6">
        <v>0.5</v>
      </c>
      <c r="I27" s="5">
        <f t="shared" si="2"/>
        <v>20</v>
      </c>
      <c r="J27" s="6">
        <f t="shared" si="3"/>
        <v>10</v>
      </c>
    </row>
    <row r="28" spans="1:10" x14ac:dyDescent="0.3">
      <c r="A28" s="5"/>
      <c r="B28" s="5"/>
      <c r="C28" s="5"/>
      <c r="D28" s="5"/>
      <c r="E28" s="5"/>
      <c r="F28" s="5"/>
      <c r="G28" s="5"/>
      <c r="H28" s="5"/>
      <c r="I28" s="5">
        <f t="shared" si="2"/>
        <v>0</v>
      </c>
      <c r="J28" s="6">
        <f t="shared" si="3"/>
        <v>0</v>
      </c>
    </row>
    <row r="29" spans="1:10" x14ac:dyDescent="0.3">
      <c r="A29" s="5"/>
      <c r="B29" s="5"/>
      <c r="C29" s="5"/>
      <c r="D29" s="5"/>
      <c r="E29" s="5"/>
      <c r="F29" s="5"/>
      <c r="G29" s="5"/>
      <c r="H29" s="5"/>
      <c r="I29" s="5">
        <f t="shared" si="2"/>
        <v>0</v>
      </c>
      <c r="J29" s="6">
        <f t="shared" si="3"/>
        <v>0</v>
      </c>
    </row>
    <row r="30" spans="1:10" x14ac:dyDescent="0.3">
      <c r="A30" s="5"/>
      <c r="B30" s="5"/>
      <c r="C30" s="5"/>
      <c r="D30" s="5"/>
      <c r="E30" s="5"/>
      <c r="F30" s="5"/>
      <c r="G30" s="5"/>
      <c r="H30" s="5"/>
      <c r="I30" s="5">
        <f t="shared" si="2"/>
        <v>0</v>
      </c>
      <c r="J30" s="6">
        <f t="shared" si="3"/>
        <v>0</v>
      </c>
    </row>
    <row r="31" spans="1:10" x14ac:dyDescent="0.3">
      <c r="A31" s="5"/>
      <c r="B31" s="5"/>
      <c r="C31" s="5"/>
      <c r="D31" s="5"/>
      <c r="E31" s="5"/>
      <c r="F31" s="5"/>
      <c r="G31" s="5"/>
      <c r="H31" s="5"/>
      <c r="I31" s="5">
        <f t="shared" si="2"/>
        <v>0</v>
      </c>
      <c r="J31" s="6">
        <f t="shared" si="3"/>
        <v>0</v>
      </c>
    </row>
    <row r="32" spans="1:10" x14ac:dyDescent="0.3">
      <c r="A32" s="5"/>
      <c r="B32" s="5"/>
      <c r="C32" s="5"/>
      <c r="D32" s="5"/>
      <c r="E32" s="5"/>
      <c r="F32" s="5"/>
      <c r="G32" s="5"/>
      <c r="H32" s="5"/>
      <c r="I32" s="5">
        <f t="shared" si="2"/>
        <v>0</v>
      </c>
      <c r="J32" s="6">
        <f t="shared" si="3"/>
        <v>0</v>
      </c>
    </row>
    <row r="33" spans="1:10" x14ac:dyDescent="0.3">
      <c r="A33" s="5"/>
      <c r="B33" s="5"/>
      <c r="C33" s="5"/>
      <c r="D33" s="5"/>
      <c r="E33" s="5"/>
      <c r="F33" s="5"/>
      <c r="G33" s="5"/>
      <c r="H33" s="5"/>
      <c r="I33" s="5">
        <f t="shared" si="2"/>
        <v>0</v>
      </c>
      <c r="J33" s="6">
        <f t="shared" si="3"/>
        <v>0</v>
      </c>
    </row>
    <row r="34" spans="1:10" x14ac:dyDescent="0.3">
      <c r="A34" s="5"/>
      <c r="B34" s="5"/>
      <c r="C34" s="5"/>
      <c r="D34" s="5"/>
      <c r="E34" s="5"/>
      <c r="F34" s="5"/>
      <c r="G34" s="5"/>
      <c r="H34" s="5"/>
      <c r="I34" s="5">
        <f t="shared" si="2"/>
        <v>0</v>
      </c>
      <c r="J34" s="6">
        <f t="shared" si="3"/>
        <v>0</v>
      </c>
    </row>
    <row r="35" spans="1:10" x14ac:dyDescent="0.3">
      <c r="A35" s="8"/>
      <c r="B35" s="8"/>
      <c r="C35" s="8"/>
      <c r="D35" s="8"/>
      <c r="E35" s="8"/>
      <c r="F35" s="8"/>
      <c r="G35" s="8"/>
      <c r="H35" s="8"/>
      <c r="I35" s="8"/>
      <c r="J35" s="9">
        <f>SUM(J25:J34)</f>
        <v>144</v>
      </c>
    </row>
    <row r="37" spans="1:10" ht="18" x14ac:dyDescent="0.35">
      <c r="A37" s="10" t="s">
        <v>3</v>
      </c>
      <c r="B37" s="10"/>
      <c r="F37" s="7" t="str">
        <f>F5</f>
        <v>Price per piece for</v>
      </c>
      <c r="G37" s="7"/>
      <c r="H37" s="7"/>
    </row>
    <row r="38" spans="1:10" x14ac:dyDescent="0.3">
      <c r="A38" s="4" t="s">
        <v>5</v>
      </c>
      <c r="B38" s="4" t="s">
        <v>4</v>
      </c>
      <c r="C38" s="4" t="s">
        <v>6</v>
      </c>
      <c r="D38" s="4" t="s">
        <v>7</v>
      </c>
      <c r="E38" s="4" t="s">
        <v>8</v>
      </c>
      <c r="F38" s="4">
        <v>1</v>
      </c>
      <c r="G38" s="4">
        <v>10</v>
      </c>
      <c r="H38" s="4">
        <v>20</v>
      </c>
      <c r="I38" s="4" t="s">
        <v>9</v>
      </c>
      <c r="J38" s="4" t="s">
        <v>10</v>
      </c>
    </row>
    <row r="39" spans="1:10" x14ac:dyDescent="0.3">
      <c r="A39" s="5"/>
      <c r="B39" s="5" t="s">
        <v>20</v>
      </c>
      <c r="C39" s="5"/>
      <c r="D39" s="5"/>
      <c r="E39" s="5">
        <v>1</v>
      </c>
      <c r="F39" s="16">
        <v>7</v>
      </c>
      <c r="G39" s="16">
        <v>7</v>
      </c>
      <c r="H39" s="16">
        <v>7</v>
      </c>
      <c r="I39" s="5">
        <f>E39*$C$3</f>
        <v>20</v>
      </c>
      <c r="J39" s="6">
        <f>IF(I39&gt;=$G$38,IF(I39&gt;=$H$38,H39*I39,G39*I39),I39*F39)</f>
        <v>140</v>
      </c>
    </row>
    <row r="40" spans="1:10" x14ac:dyDescent="0.3">
      <c r="A40" s="5"/>
      <c r="B40" s="5" t="s">
        <v>21</v>
      </c>
      <c r="C40" s="5"/>
      <c r="D40" s="5"/>
      <c r="E40" s="5">
        <v>2</v>
      </c>
      <c r="F40" s="16">
        <v>3</v>
      </c>
      <c r="G40" s="16">
        <v>3</v>
      </c>
      <c r="H40" s="16">
        <v>3</v>
      </c>
      <c r="I40" s="5">
        <f t="shared" ref="I40:I48" si="4">E40*$C$3</f>
        <v>40</v>
      </c>
      <c r="J40" s="6">
        <f t="shared" ref="J40:J48" si="5">IF(I40&gt;=$G$38,IF(I40&gt;=$H$38,H40*I40,G40*I40),I40*F40)</f>
        <v>120</v>
      </c>
    </row>
    <row r="41" spans="1:10" x14ac:dyDescent="0.3">
      <c r="A41" s="5"/>
      <c r="B41" s="5" t="s">
        <v>32</v>
      </c>
      <c r="C41" s="5"/>
      <c r="D41" s="5"/>
      <c r="E41" s="5">
        <v>0</v>
      </c>
      <c r="F41" s="16"/>
      <c r="G41" s="16"/>
      <c r="H41" s="16"/>
      <c r="I41" s="5">
        <f t="shared" si="4"/>
        <v>0</v>
      </c>
      <c r="J41" s="6">
        <f t="shared" si="5"/>
        <v>0</v>
      </c>
    </row>
    <row r="42" spans="1:10" x14ac:dyDescent="0.3">
      <c r="A42" s="5"/>
      <c r="B42" s="5"/>
      <c r="C42" s="5"/>
      <c r="D42" s="5"/>
      <c r="E42" s="5"/>
      <c r="F42" s="16"/>
      <c r="G42" s="16"/>
      <c r="H42" s="16"/>
      <c r="I42" s="5">
        <f t="shared" si="4"/>
        <v>0</v>
      </c>
      <c r="J42" s="6">
        <f t="shared" si="5"/>
        <v>0</v>
      </c>
    </row>
    <row r="43" spans="1:10" x14ac:dyDescent="0.3">
      <c r="A43" s="5"/>
      <c r="B43" s="5"/>
      <c r="C43" s="5"/>
      <c r="D43" s="5"/>
      <c r="E43" s="5"/>
      <c r="F43" s="16"/>
      <c r="G43" s="16"/>
      <c r="H43" s="16"/>
      <c r="I43" s="5">
        <f t="shared" si="4"/>
        <v>0</v>
      </c>
      <c r="J43" s="6">
        <f t="shared" si="5"/>
        <v>0</v>
      </c>
    </row>
    <row r="44" spans="1:10" x14ac:dyDescent="0.3">
      <c r="A44" s="5"/>
      <c r="B44" s="5"/>
      <c r="C44" s="5"/>
      <c r="D44" s="5"/>
      <c r="E44" s="5"/>
      <c r="F44" s="16"/>
      <c r="G44" s="16"/>
      <c r="H44" s="16"/>
      <c r="I44" s="5">
        <f t="shared" si="4"/>
        <v>0</v>
      </c>
      <c r="J44" s="6">
        <f t="shared" si="5"/>
        <v>0</v>
      </c>
    </row>
    <row r="45" spans="1:10" x14ac:dyDescent="0.3">
      <c r="A45" s="5"/>
      <c r="B45" s="5"/>
      <c r="C45" s="5"/>
      <c r="D45" s="5"/>
      <c r="E45" s="5"/>
      <c r="F45" s="16"/>
      <c r="G45" s="16"/>
      <c r="H45" s="16"/>
      <c r="I45" s="5">
        <f t="shared" si="4"/>
        <v>0</v>
      </c>
      <c r="J45" s="6">
        <f t="shared" si="5"/>
        <v>0</v>
      </c>
    </row>
    <row r="46" spans="1:10" x14ac:dyDescent="0.3">
      <c r="A46" s="5"/>
      <c r="B46" s="5"/>
      <c r="C46" s="5"/>
      <c r="D46" s="5"/>
      <c r="E46" s="5"/>
      <c r="F46" s="16"/>
      <c r="G46" s="16"/>
      <c r="H46" s="16"/>
      <c r="I46" s="5">
        <f t="shared" si="4"/>
        <v>0</v>
      </c>
      <c r="J46" s="6">
        <f t="shared" si="5"/>
        <v>0</v>
      </c>
    </row>
    <row r="47" spans="1:10" x14ac:dyDescent="0.3">
      <c r="A47" s="5"/>
      <c r="B47" s="5"/>
      <c r="C47" s="5"/>
      <c r="D47" s="5"/>
      <c r="E47" s="5"/>
      <c r="F47" s="16"/>
      <c r="G47" s="16"/>
      <c r="H47" s="16"/>
      <c r="I47" s="5">
        <f t="shared" si="4"/>
        <v>0</v>
      </c>
      <c r="J47" s="6">
        <f t="shared" si="5"/>
        <v>0</v>
      </c>
    </row>
    <row r="48" spans="1:10" x14ac:dyDescent="0.3">
      <c r="A48" s="5"/>
      <c r="B48" s="5"/>
      <c r="C48" s="5"/>
      <c r="D48" s="5"/>
      <c r="E48" s="5"/>
      <c r="F48" s="16"/>
      <c r="G48" s="16"/>
      <c r="H48" s="16"/>
      <c r="I48" s="5">
        <f t="shared" si="4"/>
        <v>0</v>
      </c>
      <c r="J48" s="6">
        <f t="shared" si="5"/>
        <v>0</v>
      </c>
    </row>
    <row r="49" spans="1:10" x14ac:dyDescent="0.3">
      <c r="A49" s="8"/>
      <c r="B49" s="8"/>
      <c r="C49" s="8"/>
      <c r="D49" s="8"/>
      <c r="E49" s="8"/>
      <c r="F49" s="8"/>
      <c r="G49" s="8"/>
      <c r="H49" s="8"/>
      <c r="I49" s="8"/>
      <c r="J49" s="9">
        <f>SUM(J39:J48)</f>
        <v>260</v>
      </c>
    </row>
    <row r="52" spans="1:10" ht="18" x14ac:dyDescent="0.35">
      <c r="A52" s="10" t="s">
        <v>13</v>
      </c>
      <c r="B52" s="10"/>
      <c r="F52" s="7" t="str">
        <f>F5</f>
        <v>Price per piece for</v>
      </c>
      <c r="G52" s="7"/>
      <c r="H52" s="7"/>
    </row>
    <row r="53" spans="1:10" x14ac:dyDescent="0.3">
      <c r="A53" s="4" t="s">
        <v>5</v>
      </c>
      <c r="B53" s="4" t="s">
        <v>4</v>
      </c>
      <c r="C53" s="4" t="s">
        <v>6</v>
      </c>
      <c r="D53" s="4" t="s">
        <v>7</v>
      </c>
      <c r="E53" s="4" t="s">
        <v>8</v>
      </c>
      <c r="F53" s="4">
        <v>1</v>
      </c>
      <c r="G53" s="4">
        <v>10</v>
      </c>
      <c r="H53" s="4">
        <v>20</v>
      </c>
      <c r="I53" s="4" t="s">
        <v>9</v>
      </c>
      <c r="J53" s="4" t="s">
        <v>10</v>
      </c>
    </row>
    <row r="54" spans="1:10" x14ac:dyDescent="0.3">
      <c r="A54" s="5"/>
      <c r="B54" s="5" t="s">
        <v>25</v>
      </c>
      <c r="C54" s="5"/>
      <c r="D54" s="5"/>
      <c r="E54" s="5">
        <v>1</v>
      </c>
      <c r="F54" s="6">
        <v>2</v>
      </c>
      <c r="G54" s="6">
        <v>2</v>
      </c>
      <c r="H54" s="6">
        <v>2</v>
      </c>
      <c r="I54" s="5">
        <f>E54*$C$3</f>
        <v>20</v>
      </c>
      <c r="J54" s="6">
        <f>IF(I54&gt;=$G$53,IF(I54&gt;=$H$53,H54*I54,G54*I54),I54*F54)</f>
        <v>40</v>
      </c>
    </row>
    <row r="55" spans="1:10" x14ac:dyDescent="0.3">
      <c r="A55" s="5"/>
      <c r="B55" s="5" t="s">
        <v>26</v>
      </c>
      <c r="C55" s="5"/>
      <c r="D55" s="5"/>
      <c r="E55" s="5">
        <v>1</v>
      </c>
      <c r="F55" s="16">
        <v>60</v>
      </c>
      <c r="G55" s="16">
        <f>F55/G53</f>
        <v>6</v>
      </c>
      <c r="H55" s="16">
        <f>F55/H53</f>
        <v>3</v>
      </c>
      <c r="I55" s="5">
        <f t="shared" ref="I55:I59" si="6">E55*$C$3</f>
        <v>20</v>
      </c>
      <c r="J55" s="6">
        <f t="shared" ref="J55:J58" si="7">IF(I55&gt;=$G$53,IF(I55&gt;=$H$53,H55*I55,G55*I55),I55*F55)</f>
        <v>60</v>
      </c>
    </row>
    <row r="56" spans="1:10" x14ac:dyDescent="0.3">
      <c r="A56" s="5"/>
      <c r="B56" s="5" t="s">
        <v>41</v>
      </c>
      <c r="C56" s="5"/>
      <c r="D56" s="5"/>
      <c r="E56" s="5">
        <v>1</v>
      </c>
      <c r="F56" s="16">
        <v>50</v>
      </c>
      <c r="G56" s="16">
        <f>F56/G53</f>
        <v>5</v>
      </c>
      <c r="H56" s="16">
        <f>F56/H53</f>
        <v>2.5</v>
      </c>
      <c r="I56" s="5">
        <f t="shared" si="6"/>
        <v>20</v>
      </c>
      <c r="J56" s="6">
        <f t="shared" si="7"/>
        <v>50</v>
      </c>
    </row>
    <row r="57" spans="1:10" x14ac:dyDescent="0.3">
      <c r="A57" s="5"/>
      <c r="B57" s="5"/>
      <c r="C57" s="5"/>
      <c r="D57" s="5"/>
      <c r="E57" s="5"/>
      <c r="F57" s="16"/>
      <c r="G57" s="16"/>
      <c r="H57" s="16"/>
      <c r="I57" s="5">
        <f t="shared" si="6"/>
        <v>0</v>
      </c>
      <c r="J57" s="6">
        <f t="shared" si="7"/>
        <v>0</v>
      </c>
    </row>
    <row r="58" spans="1:10" x14ac:dyDescent="0.3">
      <c r="A58" s="5"/>
      <c r="B58" s="5"/>
      <c r="C58" s="5"/>
      <c r="D58" s="5"/>
      <c r="E58" s="5"/>
      <c r="F58" s="16"/>
      <c r="G58" s="16"/>
      <c r="H58" s="16"/>
      <c r="I58" s="5">
        <f t="shared" si="6"/>
        <v>0</v>
      </c>
      <c r="J58" s="6">
        <f t="shared" si="7"/>
        <v>0</v>
      </c>
    </row>
    <row r="59" spans="1:10" x14ac:dyDescent="0.3">
      <c r="A59" s="5"/>
      <c r="B59" s="5"/>
      <c r="C59" s="5"/>
      <c r="D59" s="5"/>
      <c r="E59" s="5"/>
      <c r="F59" s="16"/>
      <c r="G59" s="16"/>
      <c r="H59" s="16"/>
      <c r="I59" s="5">
        <f t="shared" si="6"/>
        <v>0</v>
      </c>
      <c r="J59" s="5"/>
    </row>
    <row r="60" spans="1:10" x14ac:dyDescent="0.3">
      <c r="A60" s="8"/>
      <c r="B60" s="8"/>
      <c r="C60" s="8"/>
      <c r="D60" s="8"/>
      <c r="E60" s="8"/>
      <c r="F60" s="8"/>
      <c r="G60" s="8"/>
      <c r="H60" s="8"/>
      <c r="I60" s="8"/>
      <c r="J60" s="9">
        <f>SUM(J54:J59)</f>
        <v>150</v>
      </c>
    </row>
    <row r="62" spans="1:10" x14ac:dyDescent="0.3">
      <c r="A62" s="1" t="s">
        <v>12</v>
      </c>
    </row>
    <row r="63" spans="1:10" x14ac:dyDescent="0.3">
      <c r="A63" s="13" t="s">
        <v>1</v>
      </c>
      <c r="B63" s="14"/>
      <c r="C63" s="9">
        <f>J20</f>
        <v>100</v>
      </c>
    </row>
    <row r="64" spans="1:10" x14ac:dyDescent="0.3">
      <c r="A64" s="13" t="s">
        <v>2</v>
      </c>
      <c r="B64" s="14"/>
      <c r="C64" s="9">
        <f>J35</f>
        <v>144</v>
      </c>
    </row>
    <row r="65" spans="1:3" x14ac:dyDescent="0.3">
      <c r="A65" s="13" t="s">
        <v>3</v>
      </c>
      <c r="B65" s="14"/>
      <c r="C65" s="9">
        <f>J49</f>
        <v>260</v>
      </c>
    </row>
    <row r="66" spans="1:3" x14ac:dyDescent="0.3">
      <c r="A66" s="13" t="s">
        <v>14</v>
      </c>
      <c r="B66" s="14"/>
      <c r="C66" s="9">
        <f>J60</f>
        <v>150</v>
      </c>
    </row>
    <row r="67" spans="1:3" x14ac:dyDescent="0.3">
      <c r="A67" s="13" t="s">
        <v>15</v>
      </c>
      <c r="B67" s="14"/>
      <c r="C67" s="9">
        <f>SUM(C63:C66)</f>
        <v>654</v>
      </c>
    </row>
    <row r="68" spans="1:3" x14ac:dyDescent="0.3">
      <c r="A68" s="13" t="s">
        <v>16</v>
      </c>
      <c r="B68" s="14"/>
      <c r="C68" s="12">
        <f>C67/C3</f>
        <v>32.700000000000003</v>
      </c>
    </row>
  </sheetData>
  <mergeCells count="7">
    <mergeCell ref="F5:H5"/>
    <mergeCell ref="F23:H23"/>
    <mergeCell ref="F37:H37"/>
    <mergeCell ref="A37:B37"/>
    <mergeCell ref="A23:B23"/>
    <mergeCell ref="A52:B52"/>
    <mergeCell ref="F52:H5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2018-04-18T09:01:46Z</dcterms:modified>
</cp:coreProperties>
</file>