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aarthsharma/Desktop/College/Business Analytics/Project 1/"/>
    </mc:Choice>
  </mc:AlternateContent>
  <xr:revisionPtr revIDLastSave="0" documentId="13_ncr:1_{20EE0980-5B5A-EC4D-9AE9-B01FF8830A05}" xr6:coauthVersionLast="45" xr6:coauthVersionMax="45" xr10:uidLastSave="{00000000-0000-0000-0000-000000000000}"/>
  <bookViews>
    <workbookView xWindow="0" yWindow="0" windowWidth="25600" windowHeight="16000" activeTab="3" xr2:uid="{56AFDDF7-7B66-8643-8FCA-5557693C2CFE}"/>
  </bookViews>
  <sheets>
    <sheet name="Redlands Data" sheetId="1" r:id="rId1"/>
    <sheet name="Redlands Analysis Segmented" sheetId="2" r:id="rId2"/>
    <sheet name="Baltimore Data" sheetId="3" r:id="rId3"/>
    <sheet name="Baltimore Analysis Segmented" sheetId="4" r:id="rId4"/>
  </sheets>
  <definedNames>
    <definedName name="_xlnm._FilterDatabase" localSheetId="0" hidden="1">'Redlands Data'!$Q:$Q</definedName>
  </definedNames>
  <calcPr calcId="181029"/>
  <pivotCaches>
    <pivotCache cacheId="7" r:id="rId5"/>
    <pivotCache cacheId="14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4" i="3" l="1"/>
  <c r="S34" i="3"/>
  <c r="T34" i="3"/>
  <c r="U34" i="3"/>
  <c r="V34" i="3"/>
  <c r="W34" i="3"/>
  <c r="R35" i="3"/>
  <c r="S35" i="3"/>
  <c r="T35" i="3"/>
  <c r="U35" i="3"/>
  <c r="V35" i="3"/>
  <c r="W35" i="3"/>
  <c r="R36" i="3"/>
  <c r="S36" i="3"/>
  <c r="T36" i="3"/>
  <c r="U36" i="3"/>
  <c r="V36" i="3"/>
  <c r="W36" i="3"/>
  <c r="R37" i="3"/>
  <c r="S37" i="3"/>
  <c r="T37" i="3"/>
  <c r="U37" i="3"/>
  <c r="V37" i="3"/>
  <c r="W37" i="3"/>
  <c r="R38" i="3"/>
  <c r="S38" i="3"/>
  <c r="T38" i="3"/>
  <c r="U38" i="3"/>
  <c r="V38" i="3"/>
  <c r="W38" i="3"/>
  <c r="R39" i="3"/>
  <c r="S39" i="3"/>
  <c r="T39" i="3"/>
  <c r="U39" i="3"/>
  <c r="V39" i="3"/>
  <c r="W39" i="3"/>
  <c r="R40" i="3"/>
  <c r="S40" i="3"/>
  <c r="T40" i="3"/>
  <c r="U40" i="3"/>
  <c r="V40" i="3"/>
  <c r="W40" i="3"/>
  <c r="R41" i="3"/>
  <c r="S41" i="3"/>
  <c r="T41" i="3"/>
  <c r="U41" i="3"/>
  <c r="V41" i="3"/>
  <c r="W41" i="3"/>
  <c r="R42" i="3"/>
  <c r="S42" i="3"/>
  <c r="T42" i="3"/>
  <c r="U42" i="3"/>
  <c r="V42" i="3"/>
  <c r="W42" i="3"/>
  <c r="R43" i="3"/>
  <c r="S43" i="3"/>
  <c r="T43" i="3"/>
  <c r="U43" i="3"/>
  <c r="V43" i="3"/>
  <c r="W43" i="3"/>
  <c r="R44" i="3"/>
  <c r="S44" i="3"/>
  <c r="T44" i="3"/>
  <c r="U44" i="3"/>
  <c r="V44" i="3"/>
  <c r="W44" i="3"/>
  <c r="R45" i="3"/>
  <c r="S45" i="3"/>
  <c r="T45" i="3"/>
  <c r="U45" i="3"/>
  <c r="V45" i="3"/>
  <c r="W45" i="3"/>
  <c r="R46" i="3"/>
  <c r="S46" i="3"/>
  <c r="T46" i="3"/>
  <c r="U46" i="3"/>
  <c r="V46" i="3"/>
  <c r="W46" i="3"/>
  <c r="R47" i="3"/>
  <c r="S47" i="3"/>
  <c r="T47" i="3"/>
  <c r="U47" i="3"/>
  <c r="V47" i="3"/>
  <c r="W47" i="3"/>
  <c r="R48" i="3"/>
  <c r="S48" i="3"/>
  <c r="T48" i="3"/>
  <c r="U48" i="3"/>
  <c r="V48" i="3"/>
  <c r="W48" i="3"/>
  <c r="R49" i="3"/>
  <c r="S49" i="3"/>
  <c r="T49" i="3"/>
  <c r="U49" i="3"/>
  <c r="V49" i="3"/>
  <c r="W49" i="3"/>
  <c r="R50" i="3"/>
  <c r="S50" i="3"/>
  <c r="T50" i="3"/>
  <c r="U50" i="3"/>
  <c r="V50" i="3"/>
  <c r="W50" i="3"/>
  <c r="R51" i="3"/>
  <c r="S51" i="3"/>
  <c r="T51" i="3"/>
  <c r="U51" i="3"/>
  <c r="V51" i="3"/>
  <c r="W51" i="3"/>
  <c r="R52" i="3"/>
  <c r="S52" i="3"/>
  <c r="T52" i="3"/>
  <c r="U52" i="3"/>
  <c r="V52" i="3"/>
  <c r="W52" i="3"/>
  <c r="R53" i="3"/>
  <c r="S53" i="3"/>
  <c r="T53" i="3"/>
  <c r="U53" i="3"/>
  <c r="V53" i="3"/>
  <c r="W53" i="3"/>
  <c r="R54" i="3"/>
  <c r="S54" i="3"/>
  <c r="T54" i="3"/>
  <c r="U54" i="3"/>
  <c r="V54" i="3"/>
  <c r="W54" i="3"/>
  <c r="R55" i="3"/>
  <c r="S55" i="3"/>
  <c r="T55" i="3"/>
  <c r="U55" i="3"/>
  <c r="V55" i="3"/>
  <c r="W55" i="3"/>
  <c r="R56" i="3"/>
  <c r="S56" i="3"/>
  <c r="T56" i="3"/>
  <c r="U56" i="3"/>
  <c r="V56" i="3"/>
  <c r="W56" i="3"/>
  <c r="R57" i="3"/>
  <c r="S57" i="3"/>
  <c r="T57" i="3"/>
  <c r="U57" i="3"/>
  <c r="V57" i="3"/>
  <c r="W57" i="3"/>
  <c r="R58" i="3"/>
  <c r="S58" i="3"/>
  <c r="T58" i="3"/>
  <c r="U58" i="3"/>
  <c r="V58" i="3"/>
  <c r="W58" i="3"/>
  <c r="R59" i="3"/>
  <c r="S59" i="3"/>
  <c r="T59" i="3"/>
  <c r="U59" i="3"/>
  <c r="V59" i="3"/>
  <c r="W59" i="3"/>
  <c r="R60" i="3"/>
  <c r="S60" i="3"/>
  <c r="T60" i="3"/>
  <c r="U60" i="3"/>
  <c r="V60" i="3"/>
  <c r="W60" i="3"/>
  <c r="R61" i="3"/>
  <c r="S61" i="3"/>
  <c r="T61" i="3"/>
  <c r="U61" i="3"/>
  <c r="V61" i="3"/>
  <c r="W61" i="3"/>
  <c r="R62" i="3"/>
  <c r="S62" i="3"/>
  <c r="T62" i="3"/>
  <c r="U62" i="3"/>
  <c r="V62" i="3"/>
  <c r="W62" i="3"/>
  <c r="R63" i="3"/>
  <c r="S63" i="3"/>
  <c r="T63" i="3"/>
  <c r="U63" i="3"/>
  <c r="V63" i="3"/>
  <c r="W63" i="3"/>
  <c r="R64" i="3"/>
  <c r="S64" i="3"/>
  <c r="T64" i="3"/>
  <c r="U64" i="3"/>
  <c r="V64" i="3"/>
  <c r="W64" i="3"/>
  <c r="R65" i="3"/>
  <c r="S65" i="3"/>
  <c r="T65" i="3"/>
  <c r="U65" i="3"/>
  <c r="V65" i="3"/>
  <c r="W65" i="3"/>
  <c r="R66" i="3"/>
  <c r="S66" i="3"/>
  <c r="T66" i="3"/>
  <c r="U66" i="3"/>
  <c r="V66" i="3"/>
  <c r="W66" i="3"/>
  <c r="R67" i="3"/>
  <c r="S67" i="3"/>
  <c r="T67" i="3"/>
  <c r="U67" i="3"/>
  <c r="V67" i="3"/>
  <c r="W67" i="3"/>
  <c r="R68" i="3"/>
  <c r="S68" i="3"/>
  <c r="T68" i="3"/>
  <c r="U68" i="3"/>
  <c r="V68" i="3"/>
  <c r="W68" i="3"/>
  <c r="R69" i="3"/>
  <c r="S69" i="3"/>
  <c r="T69" i="3"/>
  <c r="U69" i="3"/>
  <c r="V69" i="3"/>
  <c r="W69" i="3"/>
  <c r="R70" i="3"/>
  <c r="S70" i="3"/>
  <c r="T70" i="3"/>
  <c r="U70" i="3"/>
  <c r="V70" i="3"/>
  <c r="W70" i="3"/>
  <c r="R71" i="3"/>
  <c r="S71" i="3"/>
  <c r="T71" i="3"/>
  <c r="U71" i="3"/>
  <c r="V71" i="3"/>
  <c r="W71" i="3"/>
  <c r="R72" i="3"/>
  <c r="S72" i="3"/>
  <c r="T72" i="3"/>
  <c r="U72" i="3"/>
  <c r="V72" i="3"/>
  <c r="W72" i="3"/>
  <c r="R73" i="3"/>
  <c r="S73" i="3"/>
  <c r="T73" i="3"/>
  <c r="U73" i="3"/>
  <c r="V73" i="3"/>
  <c r="W73" i="3"/>
  <c r="R74" i="3"/>
  <c r="S74" i="3"/>
  <c r="T74" i="3"/>
  <c r="U74" i="3"/>
  <c r="V74" i="3"/>
  <c r="W74" i="3"/>
  <c r="R75" i="3"/>
  <c r="S75" i="3"/>
  <c r="T75" i="3"/>
  <c r="U75" i="3"/>
  <c r="V75" i="3"/>
  <c r="W75" i="3"/>
  <c r="R76" i="3"/>
  <c r="S76" i="3"/>
  <c r="T76" i="3"/>
  <c r="U76" i="3"/>
  <c r="V76" i="3"/>
  <c r="W76" i="3"/>
  <c r="R77" i="3"/>
  <c r="S77" i="3"/>
  <c r="T77" i="3"/>
  <c r="U77" i="3"/>
  <c r="V77" i="3"/>
  <c r="W77" i="3"/>
  <c r="R78" i="3"/>
  <c r="S78" i="3"/>
  <c r="T78" i="3"/>
  <c r="U78" i="3"/>
  <c r="V78" i="3"/>
  <c r="W78" i="3"/>
  <c r="R79" i="3"/>
  <c r="S79" i="3"/>
  <c r="T79" i="3"/>
  <c r="U79" i="3"/>
  <c r="V79" i="3"/>
  <c r="W79" i="3"/>
  <c r="R80" i="3"/>
  <c r="S80" i="3"/>
  <c r="T80" i="3"/>
  <c r="U80" i="3"/>
  <c r="V80" i="3"/>
  <c r="W80" i="3"/>
  <c r="R81" i="3"/>
  <c r="S81" i="3"/>
  <c r="T81" i="3"/>
  <c r="U81" i="3"/>
  <c r="V81" i="3"/>
  <c r="W81" i="3"/>
  <c r="R82" i="3"/>
  <c r="S82" i="3"/>
  <c r="T82" i="3"/>
  <c r="U82" i="3"/>
  <c r="V82" i="3"/>
  <c r="W82" i="3"/>
  <c r="R83" i="3"/>
  <c r="S83" i="3"/>
  <c r="T83" i="3"/>
  <c r="U83" i="3"/>
  <c r="V83" i="3"/>
  <c r="W83" i="3"/>
  <c r="R84" i="3"/>
  <c r="S84" i="3"/>
  <c r="T84" i="3"/>
  <c r="U84" i="3"/>
  <c r="V84" i="3"/>
  <c r="W84" i="3"/>
  <c r="R85" i="3"/>
  <c r="S85" i="3"/>
  <c r="T85" i="3"/>
  <c r="U85" i="3"/>
  <c r="V85" i="3"/>
  <c r="W85" i="3"/>
  <c r="R86" i="3"/>
  <c r="S86" i="3"/>
  <c r="T86" i="3"/>
  <c r="U86" i="3"/>
  <c r="V86" i="3"/>
  <c r="W86" i="3"/>
  <c r="R87" i="3"/>
  <c r="S87" i="3"/>
  <c r="T87" i="3"/>
  <c r="U87" i="3"/>
  <c r="V87" i="3"/>
  <c r="W87" i="3"/>
  <c r="R88" i="3"/>
  <c r="S88" i="3"/>
  <c r="T88" i="3"/>
  <c r="U88" i="3"/>
  <c r="V88" i="3"/>
  <c r="W88" i="3"/>
  <c r="R89" i="3"/>
  <c r="S89" i="3"/>
  <c r="T89" i="3"/>
  <c r="U89" i="3"/>
  <c r="V89" i="3"/>
  <c r="W89" i="3"/>
  <c r="R90" i="3"/>
  <c r="S90" i="3"/>
  <c r="T90" i="3"/>
  <c r="U90" i="3"/>
  <c r="V90" i="3"/>
  <c r="W90" i="3"/>
  <c r="R91" i="3"/>
  <c r="S91" i="3"/>
  <c r="T91" i="3"/>
  <c r="U91" i="3"/>
  <c r="V91" i="3"/>
  <c r="W91" i="3"/>
  <c r="R92" i="3"/>
  <c r="S92" i="3"/>
  <c r="T92" i="3"/>
  <c r="U92" i="3"/>
  <c r="V92" i="3"/>
  <c r="W92" i="3"/>
  <c r="R93" i="3"/>
  <c r="S93" i="3"/>
  <c r="T93" i="3"/>
  <c r="U93" i="3"/>
  <c r="V93" i="3"/>
  <c r="W93" i="3"/>
  <c r="R94" i="3"/>
  <c r="S94" i="3"/>
  <c r="T94" i="3"/>
  <c r="U94" i="3"/>
  <c r="V94" i="3"/>
  <c r="W94" i="3"/>
  <c r="R95" i="3"/>
  <c r="S95" i="3"/>
  <c r="T95" i="3"/>
  <c r="U95" i="3"/>
  <c r="V95" i="3"/>
  <c r="W95" i="3"/>
  <c r="R96" i="3"/>
  <c r="S96" i="3"/>
  <c r="T96" i="3"/>
  <c r="U96" i="3"/>
  <c r="V96" i="3"/>
  <c r="W96" i="3"/>
  <c r="R97" i="3"/>
  <c r="S97" i="3"/>
  <c r="T97" i="3"/>
  <c r="U97" i="3"/>
  <c r="V97" i="3"/>
  <c r="W97" i="3"/>
  <c r="R98" i="3"/>
  <c r="S98" i="3"/>
  <c r="T98" i="3"/>
  <c r="U98" i="3"/>
  <c r="V98" i="3"/>
  <c r="W98" i="3"/>
  <c r="R99" i="3"/>
  <c r="S99" i="3"/>
  <c r="T99" i="3"/>
  <c r="U99" i="3"/>
  <c r="V99" i="3"/>
  <c r="W99" i="3"/>
  <c r="R100" i="3"/>
  <c r="S100" i="3"/>
  <c r="T100" i="3"/>
  <c r="U100" i="3"/>
  <c r="V100" i="3"/>
  <c r="W100" i="3"/>
  <c r="R101" i="3"/>
  <c r="S101" i="3"/>
  <c r="T101" i="3"/>
  <c r="U101" i="3"/>
  <c r="V101" i="3"/>
  <c r="W101" i="3"/>
  <c r="R102" i="3"/>
  <c r="S102" i="3"/>
  <c r="T102" i="3"/>
  <c r="U102" i="3"/>
  <c r="V102" i="3"/>
  <c r="W102" i="3"/>
  <c r="R103" i="3"/>
  <c r="S103" i="3"/>
  <c r="T103" i="3"/>
  <c r="U103" i="3"/>
  <c r="V103" i="3"/>
  <c r="W103" i="3"/>
  <c r="R104" i="3"/>
  <c r="S104" i="3"/>
  <c r="T104" i="3"/>
  <c r="U104" i="3"/>
  <c r="V104" i="3"/>
  <c r="W104" i="3"/>
  <c r="R105" i="3"/>
  <c r="S105" i="3"/>
  <c r="T105" i="3"/>
  <c r="U105" i="3"/>
  <c r="V105" i="3"/>
  <c r="W105" i="3"/>
  <c r="R106" i="3"/>
  <c r="S106" i="3"/>
  <c r="T106" i="3"/>
  <c r="U106" i="3"/>
  <c r="V106" i="3"/>
  <c r="W106" i="3"/>
  <c r="R107" i="3"/>
  <c r="S107" i="3"/>
  <c r="T107" i="3"/>
  <c r="U107" i="3"/>
  <c r="V107" i="3"/>
  <c r="W107" i="3"/>
  <c r="R108" i="3"/>
  <c r="S108" i="3"/>
  <c r="T108" i="3"/>
  <c r="U108" i="3"/>
  <c r="V108" i="3"/>
  <c r="W108" i="3"/>
  <c r="R109" i="3"/>
  <c r="S109" i="3"/>
  <c r="T109" i="3"/>
  <c r="U109" i="3"/>
  <c r="V109" i="3"/>
  <c r="W109" i="3"/>
  <c r="R110" i="3"/>
  <c r="S110" i="3"/>
  <c r="T110" i="3"/>
  <c r="U110" i="3"/>
  <c r="V110" i="3"/>
  <c r="W110" i="3"/>
  <c r="R111" i="3"/>
  <c r="S111" i="3"/>
  <c r="T111" i="3"/>
  <c r="U111" i="3"/>
  <c r="V111" i="3"/>
  <c r="W111" i="3"/>
  <c r="R112" i="3"/>
  <c r="S112" i="3"/>
  <c r="T112" i="3"/>
  <c r="U112" i="3"/>
  <c r="V112" i="3"/>
  <c r="W112" i="3"/>
  <c r="R113" i="3"/>
  <c r="S113" i="3"/>
  <c r="T113" i="3"/>
  <c r="U113" i="3"/>
  <c r="V113" i="3"/>
  <c r="W113" i="3"/>
  <c r="R114" i="3"/>
  <c r="S114" i="3"/>
  <c r="T114" i="3"/>
  <c r="U114" i="3"/>
  <c r="V114" i="3"/>
  <c r="W114" i="3"/>
  <c r="R115" i="3"/>
  <c r="S115" i="3"/>
  <c r="T115" i="3"/>
  <c r="U115" i="3"/>
  <c r="V115" i="3"/>
  <c r="W115" i="3"/>
  <c r="R116" i="3"/>
  <c r="S116" i="3"/>
  <c r="T116" i="3"/>
  <c r="U116" i="3"/>
  <c r="V116" i="3"/>
  <c r="W116" i="3"/>
  <c r="R117" i="3"/>
  <c r="S117" i="3"/>
  <c r="T117" i="3"/>
  <c r="U117" i="3"/>
  <c r="V117" i="3"/>
  <c r="W117" i="3"/>
  <c r="R118" i="3"/>
  <c r="S118" i="3"/>
  <c r="T118" i="3"/>
  <c r="U118" i="3"/>
  <c r="V118" i="3"/>
  <c r="W118" i="3"/>
  <c r="R119" i="3"/>
  <c r="S119" i="3"/>
  <c r="T119" i="3"/>
  <c r="U119" i="3"/>
  <c r="V119" i="3"/>
  <c r="W119" i="3"/>
  <c r="R120" i="3"/>
  <c r="S120" i="3"/>
  <c r="T120" i="3"/>
  <c r="U120" i="3"/>
  <c r="V120" i="3"/>
  <c r="W120" i="3"/>
  <c r="R121" i="3"/>
  <c r="S121" i="3"/>
  <c r="T121" i="3"/>
  <c r="U121" i="3"/>
  <c r="V121" i="3"/>
  <c r="W121" i="3"/>
  <c r="R122" i="3"/>
  <c r="S122" i="3"/>
  <c r="T122" i="3"/>
  <c r="U122" i="3"/>
  <c r="V122" i="3"/>
  <c r="W122" i="3"/>
  <c r="R123" i="3"/>
  <c r="S123" i="3"/>
  <c r="T123" i="3"/>
  <c r="U123" i="3"/>
  <c r="V123" i="3"/>
  <c r="W123" i="3"/>
  <c r="R124" i="3"/>
  <c r="S124" i="3"/>
  <c r="T124" i="3"/>
  <c r="U124" i="3"/>
  <c r="V124" i="3"/>
  <c r="W124" i="3"/>
  <c r="R125" i="3"/>
  <c r="S125" i="3"/>
  <c r="T125" i="3"/>
  <c r="U125" i="3"/>
  <c r="V125" i="3"/>
  <c r="W125" i="3"/>
  <c r="R126" i="3"/>
  <c r="S126" i="3"/>
  <c r="T126" i="3"/>
  <c r="U126" i="3"/>
  <c r="V126" i="3"/>
  <c r="W126" i="3"/>
  <c r="R127" i="3"/>
  <c r="S127" i="3"/>
  <c r="T127" i="3"/>
  <c r="U127" i="3"/>
  <c r="V127" i="3"/>
  <c r="W127" i="3"/>
  <c r="R128" i="3"/>
  <c r="S128" i="3"/>
  <c r="T128" i="3"/>
  <c r="U128" i="3"/>
  <c r="V128" i="3"/>
  <c r="W128" i="3"/>
  <c r="R129" i="3"/>
  <c r="S129" i="3"/>
  <c r="T129" i="3"/>
  <c r="U129" i="3"/>
  <c r="V129" i="3"/>
  <c r="W129" i="3"/>
  <c r="R130" i="3"/>
  <c r="S130" i="3"/>
  <c r="T130" i="3"/>
  <c r="U130" i="3"/>
  <c r="V130" i="3"/>
  <c r="W130" i="3"/>
  <c r="R131" i="3"/>
  <c r="S131" i="3"/>
  <c r="T131" i="3"/>
  <c r="U131" i="3"/>
  <c r="V131" i="3"/>
  <c r="W131" i="3"/>
  <c r="R132" i="3"/>
  <c r="S132" i="3"/>
  <c r="T132" i="3"/>
  <c r="U132" i="3"/>
  <c r="V132" i="3"/>
  <c r="W132" i="3"/>
  <c r="R133" i="3"/>
  <c r="S133" i="3"/>
  <c r="T133" i="3"/>
  <c r="U133" i="3"/>
  <c r="V133" i="3"/>
  <c r="W133" i="3"/>
  <c r="R134" i="3"/>
  <c r="S134" i="3"/>
  <c r="T134" i="3"/>
  <c r="U134" i="3"/>
  <c r="V134" i="3"/>
  <c r="W134" i="3"/>
  <c r="R135" i="3"/>
  <c r="S135" i="3"/>
  <c r="T135" i="3"/>
  <c r="U135" i="3"/>
  <c r="V135" i="3"/>
  <c r="W135" i="3"/>
  <c r="R136" i="3"/>
  <c r="S136" i="3"/>
  <c r="T136" i="3"/>
  <c r="U136" i="3"/>
  <c r="V136" i="3"/>
  <c r="W136" i="3"/>
  <c r="R137" i="3"/>
  <c r="S137" i="3"/>
  <c r="T137" i="3"/>
  <c r="U137" i="3"/>
  <c r="V137" i="3"/>
  <c r="W137" i="3"/>
  <c r="R138" i="3"/>
  <c r="S138" i="3"/>
  <c r="T138" i="3"/>
  <c r="U138" i="3"/>
  <c r="V138" i="3"/>
  <c r="W138" i="3"/>
  <c r="R139" i="3"/>
  <c r="S139" i="3"/>
  <c r="T139" i="3"/>
  <c r="U139" i="3"/>
  <c r="V139" i="3"/>
  <c r="W139" i="3"/>
  <c r="R140" i="3"/>
  <c r="S140" i="3"/>
  <c r="T140" i="3"/>
  <c r="U140" i="3"/>
  <c r="V140" i="3"/>
  <c r="W140" i="3"/>
  <c r="R141" i="3"/>
  <c r="S141" i="3"/>
  <c r="T141" i="3"/>
  <c r="U141" i="3"/>
  <c r="V141" i="3"/>
  <c r="W141" i="3"/>
  <c r="R142" i="3"/>
  <c r="S142" i="3"/>
  <c r="T142" i="3"/>
  <c r="U142" i="3"/>
  <c r="V142" i="3"/>
  <c r="W142" i="3"/>
  <c r="R143" i="3"/>
  <c r="S143" i="3"/>
  <c r="T143" i="3"/>
  <c r="U143" i="3"/>
  <c r="V143" i="3"/>
  <c r="W143" i="3"/>
  <c r="R144" i="3"/>
  <c r="S144" i="3"/>
  <c r="T144" i="3"/>
  <c r="U144" i="3"/>
  <c r="V144" i="3"/>
  <c r="W144" i="3"/>
  <c r="R145" i="3"/>
  <c r="S145" i="3"/>
  <c r="T145" i="3"/>
  <c r="U145" i="3"/>
  <c r="V145" i="3"/>
  <c r="W145" i="3"/>
  <c r="R146" i="3"/>
  <c r="S146" i="3"/>
  <c r="T146" i="3"/>
  <c r="U146" i="3"/>
  <c r="V146" i="3"/>
  <c r="W146" i="3"/>
  <c r="R147" i="3"/>
  <c r="S147" i="3"/>
  <c r="T147" i="3"/>
  <c r="U147" i="3"/>
  <c r="V147" i="3"/>
  <c r="W147" i="3"/>
  <c r="R148" i="3"/>
  <c r="S148" i="3"/>
  <c r="T148" i="3"/>
  <c r="U148" i="3"/>
  <c r="V148" i="3"/>
  <c r="W148" i="3"/>
  <c r="R149" i="3"/>
  <c r="S149" i="3"/>
  <c r="T149" i="3"/>
  <c r="U149" i="3"/>
  <c r="V149" i="3"/>
  <c r="W149" i="3"/>
  <c r="R150" i="3"/>
  <c r="S150" i="3"/>
  <c r="T150" i="3"/>
  <c r="U150" i="3"/>
  <c r="V150" i="3"/>
  <c r="W150" i="3"/>
  <c r="R151" i="3"/>
  <c r="S151" i="3"/>
  <c r="T151" i="3"/>
  <c r="U151" i="3"/>
  <c r="V151" i="3"/>
  <c r="W151" i="3"/>
  <c r="R152" i="3"/>
  <c r="S152" i="3"/>
  <c r="T152" i="3"/>
  <c r="U152" i="3"/>
  <c r="V152" i="3"/>
  <c r="W152" i="3"/>
  <c r="R153" i="3"/>
  <c r="S153" i="3"/>
  <c r="T153" i="3"/>
  <c r="U153" i="3"/>
  <c r="V153" i="3"/>
  <c r="W153" i="3"/>
  <c r="R154" i="3"/>
  <c r="S154" i="3"/>
  <c r="T154" i="3"/>
  <c r="U154" i="3"/>
  <c r="V154" i="3"/>
  <c r="W154" i="3"/>
  <c r="R155" i="3"/>
  <c r="S155" i="3"/>
  <c r="T155" i="3"/>
  <c r="U155" i="3"/>
  <c r="V155" i="3"/>
  <c r="W155" i="3"/>
  <c r="R156" i="3"/>
  <c r="S156" i="3"/>
  <c r="T156" i="3"/>
  <c r="U156" i="3"/>
  <c r="V156" i="3"/>
  <c r="W156" i="3"/>
  <c r="R157" i="3"/>
  <c r="S157" i="3"/>
  <c r="T157" i="3"/>
  <c r="U157" i="3"/>
  <c r="V157" i="3"/>
  <c r="W157" i="3"/>
  <c r="R158" i="3"/>
  <c r="S158" i="3"/>
  <c r="T158" i="3"/>
  <c r="U158" i="3"/>
  <c r="V158" i="3"/>
  <c r="W158" i="3"/>
  <c r="R159" i="3"/>
  <c r="S159" i="3"/>
  <c r="T159" i="3"/>
  <c r="U159" i="3"/>
  <c r="V159" i="3"/>
  <c r="W159" i="3"/>
  <c r="R160" i="3"/>
  <c r="S160" i="3"/>
  <c r="T160" i="3"/>
  <c r="U160" i="3"/>
  <c r="V160" i="3"/>
  <c r="W160" i="3"/>
  <c r="R161" i="3"/>
  <c r="S161" i="3"/>
  <c r="T161" i="3"/>
  <c r="U161" i="3"/>
  <c r="V161" i="3"/>
  <c r="W161" i="3"/>
  <c r="R162" i="3"/>
  <c r="S162" i="3"/>
  <c r="T162" i="3"/>
  <c r="U162" i="3"/>
  <c r="V162" i="3"/>
  <c r="W162" i="3"/>
  <c r="R163" i="3"/>
  <c r="S163" i="3"/>
  <c r="T163" i="3"/>
  <c r="U163" i="3"/>
  <c r="V163" i="3"/>
  <c r="W163" i="3"/>
  <c r="R164" i="3"/>
  <c r="S164" i="3"/>
  <c r="T164" i="3"/>
  <c r="U164" i="3"/>
  <c r="V164" i="3"/>
  <c r="W164" i="3"/>
  <c r="R165" i="3"/>
  <c r="S165" i="3"/>
  <c r="T165" i="3"/>
  <c r="U165" i="3"/>
  <c r="V165" i="3"/>
  <c r="W165" i="3"/>
  <c r="R166" i="3"/>
  <c r="S166" i="3"/>
  <c r="T166" i="3"/>
  <c r="U166" i="3"/>
  <c r="V166" i="3"/>
  <c r="W166" i="3"/>
  <c r="R167" i="3"/>
  <c r="S167" i="3"/>
  <c r="T167" i="3"/>
  <c r="U167" i="3"/>
  <c r="V167" i="3"/>
  <c r="W167" i="3"/>
  <c r="R168" i="3"/>
  <c r="S168" i="3"/>
  <c r="T168" i="3"/>
  <c r="U168" i="3"/>
  <c r="V168" i="3"/>
  <c r="W168" i="3"/>
  <c r="R169" i="3"/>
  <c r="S169" i="3"/>
  <c r="T169" i="3"/>
  <c r="U169" i="3"/>
  <c r="V169" i="3"/>
  <c r="W169" i="3"/>
  <c r="R170" i="3"/>
  <c r="S170" i="3"/>
  <c r="T170" i="3"/>
  <c r="U170" i="3"/>
  <c r="V170" i="3"/>
  <c r="W170" i="3"/>
  <c r="R171" i="3"/>
  <c r="S171" i="3"/>
  <c r="T171" i="3"/>
  <c r="U171" i="3"/>
  <c r="V171" i="3"/>
  <c r="W171" i="3"/>
  <c r="R172" i="3"/>
  <c r="S172" i="3"/>
  <c r="T172" i="3"/>
  <c r="U172" i="3"/>
  <c r="V172" i="3"/>
  <c r="W172" i="3"/>
  <c r="R173" i="3"/>
  <c r="S173" i="3"/>
  <c r="T173" i="3"/>
  <c r="U173" i="3"/>
  <c r="V173" i="3"/>
  <c r="W173" i="3"/>
  <c r="R174" i="3"/>
  <c r="S174" i="3"/>
  <c r="T174" i="3"/>
  <c r="U174" i="3"/>
  <c r="V174" i="3"/>
  <c r="W174" i="3"/>
  <c r="R175" i="3"/>
  <c r="S175" i="3"/>
  <c r="T175" i="3"/>
  <c r="U175" i="3"/>
  <c r="V175" i="3"/>
  <c r="W175" i="3"/>
  <c r="R176" i="3"/>
  <c r="S176" i="3"/>
  <c r="T176" i="3"/>
  <c r="U176" i="3"/>
  <c r="V176" i="3"/>
  <c r="W176" i="3"/>
  <c r="R177" i="3"/>
  <c r="S177" i="3"/>
  <c r="T177" i="3"/>
  <c r="U177" i="3"/>
  <c r="V177" i="3"/>
  <c r="W177" i="3"/>
  <c r="R178" i="3"/>
  <c r="S178" i="3"/>
  <c r="T178" i="3"/>
  <c r="U178" i="3"/>
  <c r="V178" i="3"/>
  <c r="W178" i="3"/>
  <c r="R179" i="3"/>
  <c r="S179" i="3"/>
  <c r="T179" i="3"/>
  <c r="U179" i="3"/>
  <c r="V179" i="3"/>
  <c r="W179" i="3"/>
  <c r="R180" i="3"/>
  <c r="S180" i="3"/>
  <c r="T180" i="3"/>
  <c r="U180" i="3"/>
  <c r="V180" i="3"/>
  <c r="W180" i="3"/>
  <c r="R181" i="3"/>
  <c r="S181" i="3"/>
  <c r="T181" i="3"/>
  <c r="U181" i="3"/>
  <c r="V181" i="3"/>
  <c r="W181" i="3"/>
  <c r="R182" i="3"/>
  <c r="S182" i="3"/>
  <c r="T182" i="3"/>
  <c r="U182" i="3"/>
  <c r="V182" i="3"/>
  <c r="W182" i="3"/>
  <c r="R183" i="3"/>
  <c r="S183" i="3"/>
  <c r="T183" i="3"/>
  <c r="U183" i="3"/>
  <c r="V183" i="3"/>
  <c r="W183" i="3"/>
  <c r="R184" i="3"/>
  <c r="S184" i="3"/>
  <c r="T184" i="3"/>
  <c r="U184" i="3"/>
  <c r="V184" i="3"/>
  <c r="W184" i="3"/>
  <c r="R185" i="3"/>
  <c r="S185" i="3"/>
  <c r="T185" i="3"/>
  <c r="U185" i="3"/>
  <c r="V185" i="3"/>
  <c r="W185" i="3"/>
  <c r="R186" i="3"/>
  <c r="S186" i="3"/>
  <c r="T186" i="3"/>
  <c r="U186" i="3"/>
  <c r="V186" i="3"/>
  <c r="W186" i="3"/>
  <c r="R187" i="3"/>
  <c r="S187" i="3"/>
  <c r="T187" i="3"/>
  <c r="U187" i="3"/>
  <c r="V187" i="3"/>
  <c r="W187" i="3"/>
  <c r="R188" i="3"/>
  <c r="S188" i="3"/>
  <c r="T188" i="3"/>
  <c r="U188" i="3"/>
  <c r="V188" i="3"/>
  <c r="W188" i="3"/>
  <c r="R189" i="3"/>
  <c r="S189" i="3"/>
  <c r="T189" i="3"/>
  <c r="U189" i="3"/>
  <c r="V189" i="3"/>
  <c r="W189" i="3"/>
  <c r="R190" i="3"/>
  <c r="S190" i="3"/>
  <c r="T190" i="3"/>
  <c r="U190" i="3"/>
  <c r="V190" i="3"/>
  <c r="W190" i="3"/>
  <c r="R191" i="3"/>
  <c r="S191" i="3"/>
  <c r="T191" i="3"/>
  <c r="U191" i="3"/>
  <c r="V191" i="3"/>
  <c r="W191" i="3"/>
  <c r="R192" i="3"/>
  <c r="S192" i="3"/>
  <c r="T192" i="3"/>
  <c r="U192" i="3"/>
  <c r="V192" i="3"/>
  <c r="W192" i="3"/>
  <c r="R193" i="3"/>
  <c r="S193" i="3"/>
  <c r="T193" i="3"/>
  <c r="U193" i="3"/>
  <c r="V193" i="3"/>
  <c r="W193" i="3"/>
  <c r="R194" i="3"/>
  <c r="S194" i="3"/>
  <c r="T194" i="3"/>
  <c r="U194" i="3"/>
  <c r="V194" i="3"/>
  <c r="W194" i="3"/>
  <c r="R195" i="3"/>
  <c r="S195" i="3"/>
  <c r="T195" i="3"/>
  <c r="U195" i="3"/>
  <c r="V195" i="3"/>
  <c r="W195" i="3"/>
  <c r="R196" i="3"/>
  <c r="S196" i="3"/>
  <c r="T196" i="3"/>
  <c r="U196" i="3"/>
  <c r="V196" i="3"/>
  <c r="W196" i="3"/>
  <c r="R197" i="3"/>
  <c r="S197" i="3"/>
  <c r="T197" i="3"/>
  <c r="U197" i="3"/>
  <c r="V197" i="3"/>
  <c r="W197" i="3"/>
  <c r="R198" i="3"/>
  <c r="S198" i="3"/>
  <c r="T198" i="3"/>
  <c r="U198" i="3"/>
  <c r="V198" i="3"/>
  <c r="W198" i="3"/>
  <c r="R199" i="3"/>
  <c r="S199" i="3"/>
  <c r="T199" i="3"/>
  <c r="U199" i="3"/>
  <c r="V199" i="3"/>
  <c r="W199" i="3"/>
  <c r="R200" i="3"/>
  <c r="S200" i="3"/>
  <c r="T200" i="3"/>
  <c r="U200" i="3"/>
  <c r="V200" i="3"/>
  <c r="W200" i="3"/>
  <c r="R201" i="3"/>
  <c r="S201" i="3"/>
  <c r="T201" i="3"/>
  <c r="U201" i="3"/>
  <c r="V201" i="3"/>
  <c r="W201" i="3"/>
  <c r="R202" i="3"/>
  <c r="S202" i="3"/>
  <c r="T202" i="3"/>
  <c r="U202" i="3"/>
  <c r="V202" i="3"/>
  <c r="W202" i="3"/>
  <c r="R203" i="3"/>
  <c r="S203" i="3"/>
  <c r="T203" i="3"/>
  <c r="U203" i="3"/>
  <c r="V203" i="3"/>
  <c r="W203" i="3"/>
  <c r="R204" i="3"/>
  <c r="S204" i="3"/>
  <c r="T204" i="3"/>
  <c r="U204" i="3"/>
  <c r="V204" i="3"/>
  <c r="W204" i="3"/>
  <c r="R205" i="3"/>
  <c r="S205" i="3"/>
  <c r="T205" i="3"/>
  <c r="U205" i="3"/>
  <c r="V205" i="3"/>
  <c r="W205" i="3"/>
  <c r="R206" i="3"/>
  <c r="S206" i="3"/>
  <c r="T206" i="3"/>
  <c r="U206" i="3"/>
  <c r="V206" i="3"/>
  <c r="W206" i="3"/>
  <c r="R207" i="3"/>
  <c r="S207" i="3"/>
  <c r="T207" i="3"/>
  <c r="U207" i="3"/>
  <c r="V207" i="3"/>
  <c r="W207" i="3"/>
  <c r="R208" i="3"/>
  <c r="S208" i="3"/>
  <c r="T208" i="3"/>
  <c r="U208" i="3"/>
  <c r="V208" i="3"/>
  <c r="W208" i="3"/>
  <c r="R209" i="3"/>
  <c r="S209" i="3"/>
  <c r="T209" i="3"/>
  <c r="U209" i="3"/>
  <c r="V209" i="3"/>
  <c r="W209" i="3"/>
  <c r="R210" i="3"/>
  <c r="S210" i="3"/>
  <c r="T210" i="3"/>
  <c r="U210" i="3"/>
  <c r="V210" i="3"/>
  <c r="W210" i="3"/>
  <c r="R211" i="3"/>
  <c r="S211" i="3"/>
  <c r="T211" i="3"/>
  <c r="U211" i="3"/>
  <c r="V211" i="3"/>
  <c r="W211" i="3"/>
  <c r="R212" i="3"/>
  <c r="S212" i="3"/>
  <c r="T212" i="3"/>
  <c r="U212" i="3"/>
  <c r="V212" i="3"/>
  <c r="W212" i="3"/>
  <c r="R213" i="3"/>
  <c r="S213" i="3"/>
  <c r="T213" i="3"/>
  <c r="U213" i="3"/>
  <c r="V213" i="3"/>
  <c r="W213" i="3"/>
  <c r="R214" i="3"/>
  <c r="S214" i="3"/>
  <c r="T214" i="3"/>
  <c r="U214" i="3"/>
  <c r="V214" i="3"/>
  <c r="W214" i="3"/>
  <c r="R215" i="3"/>
  <c r="S215" i="3"/>
  <c r="T215" i="3"/>
  <c r="U215" i="3"/>
  <c r="V215" i="3"/>
  <c r="W215" i="3"/>
  <c r="R216" i="3"/>
  <c r="S216" i="3"/>
  <c r="T216" i="3"/>
  <c r="U216" i="3"/>
  <c r="V216" i="3"/>
  <c r="W216" i="3"/>
  <c r="R217" i="3"/>
  <c r="S217" i="3"/>
  <c r="T217" i="3"/>
  <c r="U217" i="3"/>
  <c r="V217" i="3"/>
  <c r="W217" i="3"/>
  <c r="R218" i="3"/>
  <c r="S218" i="3"/>
  <c r="T218" i="3"/>
  <c r="U218" i="3"/>
  <c r="V218" i="3"/>
  <c r="W218" i="3"/>
  <c r="R219" i="3"/>
  <c r="S219" i="3"/>
  <c r="T219" i="3"/>
  <c r="U219" i="3"/>
  <c r="V219" i="3"/>
  <c r="W219" i="3"/>
  <c r="R220" i="3"/>
  <c r="S220" i="3"/>
  <c r="T220" i="3"/>
  <c r="U220" i="3"/>
  <c r="V220" i="3"/>
  <c r="W220" i="3"/>
  <c r="R221" i="3"/>
  <c r="S221" i="3"/>
  <c r="T221" i="3"/>
  <c r="U221" i="3"/>
  <c r="V221" i="3"/>
  <c r="W221" i="3"/>
  <c r="R222" i="3"/>
  <c r="S222" i="3"/>
  <c r="T222" i="3"/>
  <c r="U222" i="3"/>
  <c r="V222" i="3"/>
  <c r="W222" i="3"/>
  <c r="R223" i="3"/>
  <c r="S223" i="3"/>
  <c r="T223" i="3"/>
  <c r="U223" i="3"/>
  <c r="V223" i="3"/>
  <c r="W223" i="3"/>
  <c r="R224" i="3"/>
  <c r="S224" i="3"/>
  <c r="T224" i="3"/>
  <c r="U224" i="3"/>
  <c r="V224" i="3"/>
  <c r="W224" i="3"/>
  <c r="R225" i="3"/>
  <c r="S225" i="3"/>
  <c r="T225" i="3"/>
  <c r="U225" i="3"/>
  <c r="V225" i="3"/>
  <c r="W225" i="3"/>
  <c r="R226" i="3"/>
  <c r="S226" i="3"/>
  <c r="T226" i="3"/>
  <c r="U226" i="3"/>
  <c r="V226" i="3"/>
  <c r="W226" i="3"/>
  <c r="R227" i="3"/>
  <c r="S227" i="3"/>
  <c r="T227" i="3"/>
  <c r="U227" i="3"/>
  <c r="V227" i="3"/>
  <c r="W227" i="3"/>
  <c r="R228" i="3"/>
  <c r="S228" i="3"/>
  <c r="T228" i="3"/>
  <c r="U228" i="3"/>
  <c r="V228" i="3"/>
  <c r="W228" i="3"/>
  <c r="R229" i="3"/>
  <c r="S229" i="3"/>
  <c r="T229" i="3"/>
  <c r="U229" i="3"/>
  <c r="V229" i="3"/>
  <c r="W229" i="3"/>
  <c r="R230" i="3"/>
  <c r="S230" i="3"/>
  <c r="T230" i="3"/>
  <c r="U230" i="3"/>
  <c r="V230" i="3"/>
  <c r="W230" i="3"/>
  <c r="R231" i="3"/>
  <c r="S231" i="3"/>
  <c r="T231" i="3"/>
  <c r="U231" i="3"/>
  <c r="V231" i="3"/>
  <c r="W231" i="3"/>
  <c r="R232" i="3"/>
  <c r="S232" i="3"/>
  <c r="T232" i="3"/>
  <c r="U232" i="3"/>
  <c r="V232" i="3"/>
  <c r="W232" i="3"/>
  <c r="R233" i="3"/>
  <c r="S233" i="3"/>
  <c r="T233" i="3"/>
  <c r="U233" i="3"/>
  <c r="V233" i="3"/>
  <c r="W233" i="3"/>
  <c r="R234" i="3"/>
  <c r="S234" i="3"/>
  <c r="T234" i="3"/>
  <c r="U234" i="3"/>
  <c r="V234" i="3"/>
  <c r="W234" i="3"/>
  <c r="R235" i="3"/>
  <c r="S235" i="3"/>
  <c r="T235" i="3"/>
  <c r="U235" i="3"/>
  <c r="V235" i="3"/>
  <c r="W235" i="3"/>
  <c r="R236" i="3"/>
  <c r="S236" i="3"/>
  <c r="T236" i="3"/>
  <c r="U236" i="3"/>
  <c r="V236" i="3"/>
  <c r="W236" i="3"/>
  <c r="R237" i="3"/>
  <c r="S237" i="3"/>
  <c r="T237" i="3"/>
  <c r="U237" i="3"/>
  <c r="V237" i="3"/>
  <c r="W237" i="3"/>
  <c r="R238" i="3"/>
  <c r="S238" i="3"/>
  <c r="T238" i="3"/>
  <c r="U238" i="3"/>
  <c r="V238" i="3"/>
  <c r="W238" i="3"/>
  <c r="R239" i="3"/>
  <c r="S239" i="3"/>
  <c r="T239" i="3"/>
  <c r="U239" i="3"/>
  <c r="V239" i="3"/>
  <c r="W239" i="3"/>
  <c r="R240" i="3"/>
  <c r="S240" i="3"/>
  <c r="T240" i="3"/>
  <c r="U240" i="3"/>
  <c r="V240" i="3"/>
  <c r="W240" i="3"/>
  <c r="R241" i="3"/>
  <c r="S241" i="3"/>
  <c r="T241" i="3"/>
  <c r="U241" i="3"/>
  <c r="V241" i="3"/>
  <c r="W241" i="3"/>
  <c r="R242" i="3"/>
  <c r="S242" i="3"/>
  <c r="T242" i="3"/>
  <c r="U242" i="3"/>
  <c r="V242" i="3"/>
  <c r="W242" i="3"/>
  <c r="R243" i="3"/>
  <c r="S243" i="3"/>
  <c r="T243" i="3"/>
  <c r="U243" i="3"/>
  <c r="V243" i="3"/>
  <c r="W243" i="3"/>
  <c r="R244" i="3"/>
  <c r="S244" i="3"/>
  <c r="T244" i="3"/>
  <c r="U244" i="3"/>
  <c r="V244" i="3"/>
  <c r="W244" i="3"/>
  <c r="R245" i="3"/>
  <c r="S245" i="3"/>
  <c r="T245" i="3"/>
  <c r="U245" i="3"/>
  <c r="V245" i="3"/>
  <c r="W245" i="3"/>
  <c r="R246" i="3"/>
  <c r="S246" i="3"/>
  <c r="T246" i="3"/>
  <c r="U246" i="3"/>
  <c r="V246" i="3"/>
  <c r="W246" i="3"/>
  <c r="R247" i="3"/>
  <c r="S247" i="3"/>
  <c r="T247" i="3"/>
  <c r="U247" i="3"/>
  <c r="V247" i="3"/>
  <c r="W247" i="3"/>
  <c r="R248" i="3"/>
  <c r="S248" i="3"/>
  <c r="T248" i="3"/>
  <c r="U248" i="3"/>
  <c r="V248" i="3"/>
  <c r="W248" i="3"/>
  <c r="R249" i="3"/>
  <c r="S249" i="3"/>
  <c r="T249" i="3"/>
  <c r="U249" i="3"/>
  <c r="V249" i="3"/>
  <c r="W249" i="3"/>
  <c r="R250" i="3"/>
  <c r="S250" i="3"/>
  <c r="T250" i="3"/>
  <c r="U250" i="3"/>
  <c r="V250" i="3"/>
  <c r="W250" i="3"/>
  <c r="R251" i="3"/>
  <c r="S251" i="3"/>
  <c r="T251" i="3"/>
  <c r="U251" i="3"/>
  <c r="V251" i="3"/>
  <c r="W251" i="3"/>
  <c r="R252" i="3"/>
  <c r="S252" i="3"/>
  <c r="T252" i="3"/>
  <c r="U252" i="3"/>
  <c r="V252" i="3"/>
  <c r="W252" i="3"/>
  <c r="R253" i="3"/>
  <c r="S253" i="3"/>
  <c r="T253" i="3"/>
  <c r="U253" i="3"/>
  <c r="V253" i="3"/>
  <c r="W253" i="3"/>
  <c r="R254" i="3"/>
  <c r="S254" i="3"/>
  <c r="T254" i="3"/>
  <c r="U254" i="3"/>
  <c r="V254" i="3"/>
  <c r="W254" i="3"/>
  <c r="R255" i="3"/>
  <c r="S255" i="3"/>
  <c r="T255" i="3"/>
  <c r="U255" i="3"/>
  <c r="V255" i="3"/>
  <c r="W255" i="3"/>
  <c r="R256" i="3"/>
  <c r="S256" i="3"/>
  <c r="T256" i="3"/>
  <c r="U256" i="3"/>
  <c r="V256" i="3"/>
  <c r="W256" i="3"/>
  <c r="R257" i="3"/>
  <c r="S257" i="3"/>
  <c r="T257" i="3"/>
  <c r="U257" i="3"/>
  <c r="V257" i="3"/>
  <c r="W257" i="3"/>
  <c r="R258" i="3"/>
  <c r="S258" i="3"/>
  <c r="T258" i="3"/>
  <c r="U258" i="3"/>
  <c r="V258" i="3"/>
  <c r="W258" i="3"/>
  <c r="R259" i="3"/>
  <c r="S259" i="3"/>
  <c r="T259" i="3"/>
  <c r="U259" i="3"/>
  <c r="V259" i="3"/>
  <c r="W259" i="3"/>
  <c r="R260" i="3"/>
  <c r="S260" i="3"/>
  <c r="T260" i="3"/>
  <c r="U260" i="3"/>
  <c r="V260" i="3"/>
  <c r="W260" i="3"/>
  <c r="R261" i="3"/>
  <c r="S261" i="3"/>
  <c r="T261" i="3"/>
  <c r="U261" i="3"/>
  <c r="V261" i="3"/>
  <c r="W261" i="3"/>
  <c r="R262" i="3"/>
  <c r="S262" i="3"/>
  <c r="T262" i="3"/>
  <c r="U262" i="3"/>
  <c r="V262" i="3"/>
  <c r="W262" i="3"/>
  <c r="R263" i="3"/>
  <c r="S263" i="3"/>
  <c r="T263" i="3"/>
  <c r="U263" i="3"/>
  <c r="V263" i="3"/>
  <c r="W263" i="3"/>
  <c r="R264" i="3"/>
  <c r="S264" i="3"/>
  <c r="T264" i="3"/>
  <c r="U264" i="3"/>
  <c r="V264" i="3"/>
  <c r="W264" i="3"/>
  <c r="R265" i="3"/>
  <c r="S265" i="3"/>
  <c r="T265" i="3"/>
  <c r="U265" i="3"/>
  <c r="V265" i="3"/>
  <c r="W265" i="3"/>
  <c r="R266" i="3"/>
  <c r="S266" i="3"/>
  <c r="T266" i="3"/>
  <c r="U266" i="3"/>
  <c r="V266" i="3"/>
  <c r="W266" i="3"/>
  <c r="R267" i="3"/>
  <c r="S267" i="3"/>
  <c r="T267" i="3"/>
  <c r="U267" i="3"/>
  <c r="V267" i="3"/>
  <c r="W267" i="3"/>
  <c r="R268" i="3"/>
  <c r="S268" i="3"/>
  <c r="T268" i="3"/>
  <c r="U268" i="3"/>
  <c r="V268" i="3"/>
  <c r="W268" i="3"/>
  <c r="R269" i="3"/>
  <c r="S269" i="3"/>
  <c r="T269" i="3"/>
  <c r="U269" i="3"/>
  <c r="V269" i="3"/>
  <c r="W269" i="3"/>
  <c r="R270" i="3"/>
  <c r="S270" i="3"/>
  <c r="T270" i="3"/>
  <c r="U270" i="3"/>
  <c r="V270" i="3"/>
  <c r="W270" i="3"/>
  <c r="R271" i="3"/>
  <c r="S271" i="3"/>
  <c r="T271" i="3"/>
  <c r="U271" i="3"/>
  <c r="V271" i="3"/>
  <c r="W271" i="3"/>
  <c r="R272" i="3"/>
  <c r="S272" i="3"/>
  <c r="T272" i="3"/>
  <c r="U272" i="3"/>
  <c r="V272" i="3"/>
  <c r="W272" i="3"/>
  <c r="R273" i="3"/>
  <c r="S273" i="3"/>
  <c r="T273" i="3"/>
  <c r="U273" i="3"/>
  <c r="V273" i="3"/>
  <c r="W273" i="3"/>
  <c r="R274" i="3"/>
  <c r="S274" i="3"/>
  <c r="T274" i="3"/>
  <c r="U274" i="3"/>
  <c r="V274" i="3"/>
  <c r="W274" i="3"/>
  <c r="R275" i="3"/>
  <c r="S275" i="3"/>
  <c r="T275" i="3"/>
  <c r="U275" i="3"/>
  <c r="V275" i="3"/>
  <c r="W275" i="3"/>
  <c r="R276" i="3"/>
  <c r="S276" i="3"/>
  <c r="T276" i="3"/>
  <c r="U276" i="3"/>
  <c r="V276" i="3"/>
  <c r="W276" i="3"/>
  <c r="R277" i="3"/>
  <c r="S277" i="3"/>
  <c r="T277" i="3"/>
  <c r="U277" i="3"/>
  <c r="V277" i="3"/>
  <c r="W277" i="3"/>
  <c r="R278" i="3"/>
  <c r="S278" i="3"/>
  <c r="T278" i="3"/>
  <c r="U278" i="3"/>
  <c r="V278" i="3"/>
  <c r="W278" i="3"/>
  <c r="R279" i="3"/>
  <c r="S279" i="3"/>
  <c r="T279" i="3"/>
  <c r="U279" i="3"/>
  <c r="V279" i="3"/>
  <c r="W279" i="3"/>
  <c r="R280" i="3"/>
  <c r="S280" i="3"/>
  <c r="T280" i="3"/>
  <c r="U280" i="3"/>
  <c r="V280" i="3"/>
  <c r="W280" i="3"/>
  <c r="R281" i="3"/>
  <c r="S281" i="3"/>
  <c r="T281" i="3"/>
  <c r="U281" i="3"/>
  <c r="V281" i="3"/>
  <c r="W281" i="3"/>
  <c r="R282" i="3"/>
  <c r="S282" i="3"/>
  <c r="T282" i="3"/>
  <c r="U282" i="3"/>
  <c r="V282" i="3"/>
  <c r="W282" i="3"/>
  <c r="R283" i="3"/>
  <c r="S283" i="3"/>
  <c r="T283" i="3"/>
  <c r="U283" i="3"/>
  <c r="V283" i="3"/>
  <c r="W283" i="3"/>
  <c r="R284" i="3"/>
  <c r="S284" i="3"/>
  <c r="T284" i="3"/>
  <c r="U284" i="3"/>
  <c r="V284" i="3"/>
  <c r="W284" i="3"/>
  <c r="R285" i="3"/>
  <c r="S285" i="3"/>
  <c r="T285" i="3"/>
  <c r="U285" i="3"/>
  <c r="V285" i="3"/>
  <c r="W285" i="3"/>
  <c r="R286" i="3"/>
  <c r="S286" i="3"/>
  <c r="T286" i="3"/>
  <c r="U286" i="3"/>
  <c r="V286" i="3"/>
  <c r="W286" i="3"/>
  <c r="R287" i="3"/>
  <c r="S287" i="3"/>
  <c r="T287" i="3"/>
  <c r="U287" i="3"/>
  <c r="V287" i="3"/>
  <c r="W287" i="3"/>
  <c r="R288" i="3"/>
  <c r="S288" i="3"/>
  <c r="T288" i="3"/>
  <c r="U288" i="3"/>
  <c r="V288" i="3"/>
  <c r="W288" i="3"/>
  <c r="R289" i="3"/>
  <c r="S289" i="3"/>
  <c r="T289" i="3"/>
  <c r="U289" i="3"/>
  <c r="V289" i="3"/>
  <c r="W289" i="3"/>
  <c r="R290" i="3"/>
  <c r="S290" i="3"/>
  <c r="T290" i="3"/>
  <c r="U290" i="3"/>
  <c r="V290" i="3"/>
  <c r="W290" i="3"/>
  <c r="R291" i="3"/>
  <c r="S291" i="3"/>
  <c r="T291" i="3"/>
  <c r="U291" i="3"/>
  <c r="V291" i="3"/>
  <c r="W291" i="3"/>
  <c r="R292" i="3"/>
  <c r="S292" i="3"/>
  <c r="T292" i="3"/>
  <c r="U292" i="3"/>
  <c r="V292" i="3"/>
  <c r="W292" i="3"/>
  <c r="R293" i="3"/>
  <c r="S293" i="3"/>
  <c r="T293" i="3"/>
  <c r="U293" i="3"/>
  <c r="V293" i="3"/>
  <c r="W293" i="3"/>
  <c r="R294" i="3"/>
  <c r="S294" i="3"/>
  <c r="T294" i="3"/>
  <c r="U294" i="3"/>
  <c r="V294" i="3"/>
  <c r="W294" i="3"/>
  <c r="R295" i="3"/>
  <c r="S295" i="3"/>
  <c r="T295" i="3"/>
  <c r="U295" i="3"/>
  <c r="V295" i="3"/>
  <c r="W295" i="3"/>
  <c r="R296" i="3"/>
  <c r="S296" i="3"/>
  <c r="T296" i="3"/>
  <c r="U296" i="3"/>
  <c r="V296" i="3"/>
  <c r="W296" i="3"/>
  <c r="R297" i="3"/>
  <c r="S297" i="3"/>
  <c r="T297" i="3"/>
  <c r="U297" i="3"/>
  <c r="V297" i="3"/>
  <c r="W297" i="3"/>
  <c r="R298" i="3"/>
  <c r="S298" i="3"/>
  <c r="T298" i="3"/>
  <c r="U298" i="3"/>
  <c r="V298" i="3"/>
  <c r="W298" i="3"/>
  <c r="R299" i="3"/>
  <c r="S299" i="3"/>
  <c r="T299" i="3"/>
  <c r="U299" i="3"/>
  <c r="V299" i="3"/>
  <c r="W299" i="3"/>
  <c r="R300" i="3"/>
  <c r="S300" i="3"/>
  <c r="T300" i="3"/>
  <c r="U300" i="3"/>
  <c r="V300" i="3"/>
  <c r="W300" i="3"/>
  <c r="R301" i="3"/>
  <c r="S301" i="3"/>
  <c r="T301" i="3"/>
  <c r="U301" i="3"/>
  <c r="V301" i="3"/>
  <c r="W301" i="3"/>
  <c r="R302" i="3"/>
  <c r="S302" i="3"/>
  <c r="T302" i="3"/>
  <c r="U302" i="3"/>
  <c r="V302" i="3"/>
  <c r="W302" i="3"/>
  <c r="R303" i="3"/>
  <c r="S303" i="3"/>
  <c r="T303" i="3"/>
  <c r="U303" i="3"/>
  <c r="V303" i="3"/>
  <c r="W303" i="3"/>
  <c r="R304" i="3"/>
  <c r="S304" i="3"/>
  <c r="T304" i="3"/>
  <c r="U304" i="3"/>
  <c r="V304" i="3"/>
  <c r="W304" i="3"/>
  <c r="R305" i="3"/>
  <c r="S305" i="3"/>
  <c r="T305" i="3"/>
  <c r="U305" i="3"/>
  <c r="V305" i="3"/>
  <c r="W305" i="3"/>
  <c r="R306" i="3"/>
  <c r="S306" i="3"/>
  <c r="T306" i="3"/>
  <c r="U306" i="3"/>
  <c r="V306" i="3"/>
  <c r="W306" i="3"/>
  <c r="R307" i="3"/>
  <c r="S307" i="3"/>
  <c r="T307" i="3"/>
  <c r="U307" i="3"/>
  <c r="V307" i="3"/>
  <c r="W307" i="3"/>
  <c r="R308" i="3"/>
  <c r="S308" i="3"/>
  <c r="T308" i="3"/>
  <c r="U308" i="3"/>
  <c r="V308" i="3"/>
  <c r="W308" i="3"/>
  <c r="R309" i="3"/>
  <c r="S309" i="3"/>
  <c r="T309" i="3"/>
  <c r="U309" i="3"/>
  <c r="V309" i="3"/>
  <c r="W309" i="3"/>
  <c r="R310" i="3"/>
  <c r="S310" i="3"/>
  <c r="T310" i="3"/>
  <c r="U310" i="3"/>
  <c r="V310" i="3"/>
  <c r="W310" i="3"/>
  <c r="R311" i="3"/>
  <c r="S311" i="3"/>
  <c r="T311" i="3"/>
  <c r="U311" i="3"/>
  <c r="V311" i="3"/>
  <c r="W311" i="3"/>
  <c r="R312" i="3"/>
  <c r="S312" i="3"/>
  <c r="T312" i="3"/>
  <c r="U312" i="3"/>
  <c r="V312" i="3"/>
  <c r="W312" i="3"/>
  <c r="R313" i="3"/>
  <c r="S313" i="3"/>
  <c r="T313" i="3"/>
  <c r="U313" i="3"/>
  <c r="V313" i="3"/>
  <c r="W313" i="3"/>
  <c r="R314" i="3"/>
  <c r="S314" i="3"/>
  <c r="T314" i="3"/>
  <c r="U314" i="3"/>
  <c r="V314" i="3"/>
  <c r="W314" i="3"/>
  <c r="R315" i="3"/>
  <c r="S315" i="3"/>
  <c r="T315" i="3"/>
  <c r="U315" i="3"/>
  <c r="V315" i="3"/>
  <c r="W315" i="3"/>
  <c r="R316" i="3"/>
  <c r="S316" i="3"/>
  <c r="T316" i="3"/>
  <c r="U316" i="3"/>
  <c r="V316" i="3"/>
  <c r="W316" i="3"/>
  <c r="R317" i="3"/>
  <c r="S317" i="3"/>
  <c r="T317" i="3"/>
  <c r="U317" i="3"/>
  <c r="V317" i="3"/>
  <c r="W317" i="3"/>
  <c r="R318" i="3"/>
  <c r="S318" i="3"/>
  <c r="T318" i="3"/>
  <c r="U318" i="3"/>
  <c r="V318" i="3"/>
  <c r="W318" i="3"/>
  <c r="R319" i="3"/>
  <c r="S319" i="3"/>
  <c r="T319" i="3"/>
  <c r="U319" i="3"/>
  <c r="V319" i="3"/>
  <c r="W319" i="3"/>
  <c r="R320" i="3"/>
  <c r="S320" i="3"/>
  <c r="T320" i="3"/>
  <c r="U320" i="3"/>
  <c r="V320" i="3"/>
  <c r="W320" i="3"/>
  <c r="R321" i="3"/>
  <c r="S321" i="3"/>
  <c r="T321" i="3"/>
  <c r="U321" i="3"/>
  <c r="V321" i="3"/>
  <c r="W321" i="3"/>
  <c r="R322" i="3"/>
  <c r="S322" i="3"/>
  <c r="T322" i="3"/>
  <c r="U322" i="3"/>
  <c r="V322" i="3"/>
  <c r="W322" i="3"/>
  <c r="R323" i="3"/>
  <c r="S323" i="3"/>
  <c r="T323" i="3"/>
  <c r="U323" i="3"/>
  <c r="V323" i="3"/>
  <c r="W323" i="3"/>
  <c r="R324" i="3"/>
  <c r="S324" i="3"/>
  <c r="T324" i="3"/>
  <c r="U324" i="3"/>
  <c r="V324" i="3"/>
  <c r="W324" i="3"/>
  <c r="R325" i="3"/>
  <c r="S325" i="3"/>
  <c r="T325" i="3"/>
  <c r="U325" i="3"/>
  <c r="V325" i="3"/>
  <c r="W325" i="3"/>
  <c r="R326" i="3"/>
  <c r="S326" i="3"/>
  <c r="T326" i="3"/>
  <c r="U326" i="3"/>
  <c r="V326" i="3"/>
  <c r="W326" i="3"/>
  <c r="R327" i="3"/>
  <c r="S327" i="3"/>
  <c r="T327" i="3"/>
  <c r="U327" i="3"/>
  <c r="V327" i="3"/>
  <c r="W327" i="3"/>
  <c r="R328" i="3"/>
  <c r="S328" i="3"/>
  <c r="T328" i="3"/>
  <c r="U328" i="3"/>
  <c r="V328" i="3"/>
  <c r="W328" i="3"/>
  <c r="R329" i="3"/>
  <c r="S329" i="3"/>
  <c r="T329" i="3"/>
  <c r="U329" i="3"/>
  <c r="V329" i="3"/>
  <c r="W329" i="3"/>
  <c r="R330" i="3"/>
  <c r="S330" i="3"/>
  <c r="T330" i="3"/>
  <c r="U330" i="3"/>
  <c r="V330" i="3"/>
  <c r="W330" i="3"/>
  <c r="R331" i="3"/>
  <c r="S331" i="3"/>
  <c r="T331" i="3"/>
  <c r="U331" i="3"/>
  <c r="V331" i="3"/>
  <c r="W331" i="3"/>
  <c r="R332" i="3"/>
  <c r="S332" i="3"/>
  <c r="T332" i="3"/>
  <c r="U332" i="3"/>
  <c r="V332" i="3"/>
  <c r="W332" i="3"/>
  <c r="R333" i="3"/>
  <c r="S333" i="3"/>
  <c r="T333" i="3"/>
  <c r="U333" i="3"/>
  <c r="V333" i="3"/>
  <c r="W333" i="3"/>
  <c r="R334" i="3"/>
  <c r="S334" i="3"/>
  <c r="T334" i="3"/>
  <c r="U334" i="3"/>
  <c r="V334" i="3"/>
  <c r="W334" i="3"/>
  <c r="R335" i="3"/>
  <c r="S335" i="3"/>
  <c r="T335" i="3"/>
  <c r="U335" i="3"/>
  <c r="V335" i="3"/>
  <c r="W335" i="3"/>
  <c r="R336" i="3"/>
  <c r="S336" i="3"/>
  <c r="T336" i="3"/>
  <c r="U336" i="3"/>
  <c r="V336" i="3"/>
  <c r="W336" i="3"/>
  <c r="R337" i="3"/>
  <c r="S337" i="3"/>
  <c r="T337" i="3"/>
  <c r="U337" i="3"/>
  <c r="V337" i="3"/>
  <c r="W337" i="3"/>
  <c r="R338" i="3"/>
  <c r="S338" i="3"/>
  <c r="T338" i="3"/>
  <c r="U338" i="3"/>
  <c r="V338" i="3"/>
  <c r="W338" i="3"/>
  <c r="R339" i="3"/>
  <c r="S339" i="3"/>
  <c r="T339" i="3"/>
  <c r="U339" i="3"/>
  <c r="V339" i="3"/>
  <c r="W339" i="3"/>
  <c r="R340" i="3"/>
  <c r="S340" i="3"/>
  <c r="T340" i="3"/>
  <c r="U340" i="3"/>
  <c r="V340" i="3"/>
  <c r="W340" i="3"/>
  <c r="W33" i="3"/>
  <c r="V33" i="3"/>
  <c r="U33" i="3"/>
  <c r="T33" i="3"/>
  <c r="S33" i="3"/>
  <c r="R33" i="3"/>
  <c r="W32" i="3"/>
  <c r="V32" i="3"/>
  <c r="U32" i="3"/>
  <c r="T32" i="3"/>
  <c r="S32" i="3"/>
  <c r="R32" i="3"/>
  <c r="W31" i="3"/>
  <c r="V31" i="3"/>
  <c r="U31" i="3"/>
  <c r="T31" i="3"/>
  <c r="S31" i="3"/>
  <c r="R31" i="3"/>
  <c r="W30" i="3"/>
  <c r="V30" i="3"/>
  <c r="U30" i="3"/>
  <c r="T30" i="3"/>
  <c r="S30" i="3"/>
  <c r="R30" i="3"/>
  <c r="W29" i="3"/>
  <c r="V29" i="3"/>
  <c r="U29" i="3"/>
  <c r="T29" i="3"/>
  <c r="S29" i="3"/>
  <c r="R29" i="3"/>
  <c r="W28" i="3"/>
  <c r="V28" i="3"/>
  <c r="U28" i="3"/>
  <c r="T28" i="3"/>
  <c r="S28" i="3"/>
  <c r="R28" i="3"/>
  <c r="W27" i="3"/>
  <c r="V27" i="3"/>
  <c r="U27" i="3"/>
  <c r="T27" i="3"/>
  <c r="S27" i="3"/>
  <c r="R27" i="3"/>
  <c r="W26" i="3"/>
  <c r="V26" i="3"/>
  <c r="U26" i="3"/>
  <c r="T26" i="3"/>
  <c r="S26" i="3"/>
  <c r="R26" i="3"/>
  <c r="W25" i="3"/>
  <c r="V25" i="3"/>
  <c r="U25" i="3"/>
  <c r="T25" i="3"/>
  <c r="S25" i="3"/>
  <c r="R25" i="3"/>
  <c r="W24" i="3"/>
  <c r="V24" i="3"/>
  <c r="U24" i="3"/>
  <c r="T24" i="3"/>
  <c r="S24" i="3"/>
  <c r="R24" i="3"/>
  <c r="W23" i="3"/>
  <c r="V23" i="3"/>
  <c r="U23" i="3"/>
  <c r="T23" i="3"/>
  <c r="S23" i="3"/>
  <c r="R23" i="3"/>
  <c r="W22" i="3"/>
  <c r="V22" i="3"/>
  <c r="U22" i="3"/>
  <c r="T22" i="3"/>
  <c r="S22" i="3"/>
  <c r="R22" i="3"/>
  <c r="W21" i="3"/>
  <c r="V21" i="3"/>
  <c r="U21" i="3"/>
  <c r="T21" i="3"/>
  <c r="S21" i="3"/>
  <c r="R21" i="3"/>
  <c r="W20" i="3"/>
  <c r="V20" i="3"/>
  <c r="U20" i="3"/>
  <c r="T20" i="3"/>
  <c r="S20" i="3"/>
  <c r="R20" i="3"/>
  <c r="W19" i="3"/>
  <c r="V19" i="3"/>
  <c r="U19" i="3"/>
  <c r="T19" i="3"/>
  <c r="S19" i="3"/>
  <c r="R19" i="3"/>
  <c r="W18" i="3"/>
  <c r="V18" i="3"/>
  <c r="U18" i="3"/>
  <c r="T18" i="3"/>
  <c r="S18" i="3"/>
  <c r="R18" i="3"/>
  <c r="W17" i="3"/>
  <c r="V17" i="3"/>
  <c r="U17" i="3"/>
  <c r="T17" i="3"/>
  <c r="S17" i="3"/>
  <c r="R17" i="3"/>
  <c r="W16" i="3"/>
  <c r="V16" i="3"/>
  <c r="U16" i="3"/>
  <c r="T16" i="3"/>
  <c r="S16" i="3"/>
  <c r="R16" i="3"/>
  <c r="W15" i="3"/>
  <c r="V15" i="3"/>
  <c r="U15" i="3"/>
  <c r="T15" i="3"/>
  <c r="S15" i="3"/>
  <c r="R15" i="3"/>
  <c r="W14" i="3"/>
  <c r="V14" i="3"/>
  <c r="U14" i="3"/>
  <c r="T14" i="3"/>
  <c r="S14" i="3"/>
  <c r="R14" i="3"/>
  <c r="W13" i="3"/>
  <c r="V13" i="3"/>
  <c r="U13" i="3"/>
  <c r="T13" i="3"/>
  <c r="S13" i="3"/>
  <c r="R13" i="3"/>
  <c r="W12" i="3"/>
  <c r="V12" i="3"/>
  <c r="U12" i="3"/>
  <c r="T12" i="3"/>
  <c r="S12" i="3"/>
  <c r="R12" i="3"/>
  <c r="W11" i="3"/>
  <c r="V11" i="3"/>
  <c r="U11" i="3"/>
  <c r="T11" i="3"/>
  <c r="S11" i="3"/>
  <c r="R11" i="3"/>
  <c r="W10" i="3"/>
  <c r="V10" i="3"/>
  <c r="U10" i="3"/>
  <c r="T10" i="3"/>
  <c r="S10" i="3"/>
  <c r="R10" i="3"/>
  <c r="W9" i="3"/>
  <c r="V9" i="3"/>
  <c r="U9" i="3"/>
  <c r="T9" i="3"/>
  <c r="S9" i="3"/>
  <c r="R9" i="3"/>
  <c r="W8" i="3"/>
  <c r="V8" i="3"/>
  <c r="U8" i="3"/>
  <c r="T8" i="3"/>
  <c r="S8" i="3"/>
  <c r="R8" i="3"/>
  <c r="W7" i="3"/>
  <c r="V7" i="3"/>
  <c r="U7" i="3"/>
  <c r="T7" i="3"/>
  <c r="S7" i="3"/>
  <c r="R7" i="3"/>
  <c r="W6" i="3"/>
  <c r="V6" i="3"/>
  <c r="U6" i="3"/>
  <c r="T6" i="3"/>
  <c r="S6" i="3"/>
  <c r="R6" i="3"/>
  <c r="W5" i="3"/>
  <c r="V5" i="3"/>
  <c r="U5" i="3"/>
  <c r="T5" i="3"/>
  <c r="S5" i="3"/>
  <c r="R5" i="3"/>
  <c r="W4" i="3"/>
  <c r="V4" i="3"/>
  <c r="U4" i="3"/>
  <c r="T4" i="3"/>
  <c r="S4" i="3"/>
  <c r="R4" i="3"/>
  <c r="W3" i="3"/>
  <c r="V3" i="3"/>
  <c r="U3" i="3"/>
  <c r="T3" i="3"/>
  <c r="S3" i="3"/>
  <c r="R3" i="3"/>
  <c r="W2" i="3"/>
  <c r="V2" i="3"/>
  <c r="U2" i="3"/>
  <c r="T2" i="3"/>
  <c r="S2" i="3"/>
  <c r="R2" i="3"/>
  <c r="Q3" i="3" a="1"/>
  <c r="Q3" i="3" s="1"/>
  <c r="Q4" i="3" a="1"/>
  <c r="Q4" i="3" s="1"/>
  <c r="Q5" i="3" a="1"/>
  <c r="Q5" i="3" s="1"/>
  <c r="Q6" i="3" a="1"/>
  <c r="Q6" i="3" s="1"/>
  <c r="Q7" i="3" a="1"/>
  <c r="Q7" i="3" s="1"/>
  <c r="Q8" i="3" a="1"/>
  <c r="Q8" i="3"/>
  <c r="Q9" i="3" a="1"/>
  <c r="Q9" i="3" s="1"/>
  <c r="Q10" i="3" a="1"/>
  <c r="Q10" i="3" s="1"/>
  <c r="Q11" i="3" a="1"/>
  <c r="Q11" i="3" s="1"/>
  <c r="Q12" i="3" a="1"/>
  <c r="Q12" i="3"/>
  <c r="Q13" i="3" a="1"/>
  <c r="Q13" i="3" s="1"/>
  <c r="Q14" i="3" a="1"/>
  <c r="Q14" i="3" s="1"/>
  <c r="Q15" i="3" a="1"/>
  <c r="Q15" i="3" s="1"/>
  <c r="Q16" i="3" a="1"/>
  <c r="Q16" i="3" s="1"/>
  <c r="Q17" i="3" a="1"/>
  <c r="Q17" i="3" s="1"/>
  <c r="Q18" i="3" a="1"/>
  <c r="Q18" i="3"/>
  <c r="Q19" i="3" a="1"/>
  <c r="Q19" i="3" s="1"/>
  <c r="Q20" i="3" a="1"/>
  <c r="Q20" i="3"/>
  <c r="Q21" i="3" a="1"/>
  <c r="Q21" i="3" s="1"/>
  <c r="Q22" i="3" a="1"/>
  <c r="Q22" i="3" s="1"/>
  <c r="Q23" i="3" a="1"/>
  <c r="Q23" i="3" s="1"/>
  <c r="Q24" i="3" a="1"/>
  <c r="Q24" i="3"/>
  <c r="Q25" i="3" a="1"/>
  <c r="Q25" i="3" s="1"/>
  <c r="Q26" i="3" a="1"/>
  <c r="Q26" i="3"/>
  <c r="Q27" i="3" a="1"/>
  <c r="Q27" i="3" s="1"/>
  <c r="Q28" i="3" a="1"/>
  <c r="Q28" i="3"/>
  <c r="Q29" i="3" a="1"/>
  <c r="Q29" i="3" s="1"/>
  <c r="Q30" i="3" a="1"/>
  <c r="Q30" i="3" s="1"/>
  <c r="Q31" i="3" a="1"/>
  <c r="Q31" i="3" s="1"/>
  <c r="Q32" i="3" a="1"/>
  <c r="Q32" i="3" s="1"/>
  <c r="Q33" i="3" a="1"/>
  <c r="Q33" i="3" s="1"/>
  <c r="Q34" i="3" a="1"/>
  <c r="Q34" i="3"/>
  <c r="Q35" i="3" a="1"/>
  <c r="Q35" i="3" s="1"/>
  <c r="Q36" i="3" a="1"/>
  <c r="Q36" i="3"/>
  <c r="Q37" i="3" a="1"/>
  <c r="Q37" i="3" s="1"/>
  <c r="Q38" i="3" a="1"/>
  <c r="Q38" i="3" s="1"/>
  <c r="Q39" i="3" a="1"/>
  <c r="Q39" i="3" s="1"/>
  <c r="Q40" i="3" a="1"/>
  <c r="Q40" i="3"/>
  <c r="Q41" i="3" a="1"/>
  <c r="Q41" i="3" s="1"/>
  <c r="Q42" i="3" a="1"/>
  <c r="Q42" i="3"/>
  <c r="Q43" i="3" a="1"/>
  <c r="Q43" i="3" s="1"/>
  <c r="Q44" i="3" a="1"/>
  <c r="Q44" i="3"/>
  <c r="Q45" i="3" a="1"/>
  <c r="Q45" i="3" s="1"/>
  <c r="Q46" i="3" a="1"/>
  <c r="Q46" i="3" s="1"/>
  <c r="Q47" i="3" a="1"/>
  <c r="Q47" i="3" s="1"/>
  <c r="Q48" i="3" a="1"/>
  <c r="Q48" i="3" s="1"/>
  <c r="Q49" i="3" a="1"/>
  <c r="Q49" i="3" s="1"/>
  <c r="Q50" i="3" a="1"/>
  <c r="Q50" i="3"/>
  <c r="Q51" i="3" a="1"/>
  <c r="Q51" i="3" s="1"/>
  <c r="Q52" i="3" a="1"/>
  <c r="Q52" i="3"/>
  <c r="Q53" i="3" a="1"/>
  <c r="Q53" i="3" s="1"/>
  <c r="Q54" i="3" a="1"/>
  <c r="Q54" i="3" s="1"/>
  <c r="Q55" i="3" a="1"/>
  <c r="Q55" i="3" s="1"/>
  <c r="Q56" i="3" a="1"/>
  <c r="Q56" i="3"/>
  <c r="Q57" i="3" a="1"/>
  <c r="Q57" i="3" s="1"/>
  <c r="Q58" i="3" a="1"/>
  <c r="Q58" i="3"/>
  <c r="Q59" i="3" a="1"/>
  <c r="Q59" i="3" s="1"/>
  <c r="Q60" i="3" a="1"/>
  <c r="Q60" i="3"/>
  <c r="Q61" i="3" a="1"/>
  <c r="Q61" i="3" s="1"/>
  <c r="Q62" i="3" a="1"/>
  <c r="Q62" i="3" s="1"/>
  <c r="Q63" i="3" a="1"/>
  <c r="Q63" i="3" s="1"/>
  <c r="Q64" i="3" a="1"/>
  <c r="Q64" i="3" s="1"/>
  <c r="Q65" i="3" a="1"/>
  <c r="Q65" i="3" s="1"/>
  <c r="Q66" i="3" a="1"/>
  <c r="Q66" i="3"/>
  <c r="Q67" i="3" a="1"/>
  <c r="Q67" i="3" s="1"/>
  <c r="Q68" i="3" a="1"/>
  <c r="Q68" i="3"/>
  <c r="Q69" i="3" a="1"/>
  <c r="Q69" i="3" s="1"/>
  <c r="Q70" i="3" a="1"/>
  <c r="Q70" i="3" s="1"/>
  <c r="Q71" i="3" a="1"/>
  <c r="Q71" i="3" s="1"/>
  <c r="Q72" i="3" a="1"/>
  <c r="Q72" i="3"/>
  <c r="Q73" i="3" a="1"/>
  <c r="Q73" i="3" s="1"/>
  <c r="Q74" i="3" a="1"/>
  <c r="Q74" i="3"/>
  <c r="Q75" i="3" a="1"/>
  <c r="Q75" i="3" s="1"/>
  <c r="Q76" i="3" a="1"/>
  <c r="Q76" i="3"/>
  <c r="Q77" i="3" a="1"/>
  <c r="Q77" i="3" s="1"/>
  <c r="Q78" i="3" a="1"/>
  <c r="Q78" i="3" s="1"/>
  <c r="Q79" i="3" a="1"/>
  <c r="Q79" i="3" s="1"/>
  <c r="Q80" i="3" a="1"/>
  <c r="Q80" i="3" s="1"/>
  <c r="Q81" i="3" a="1"/>
  <c r="Q81" i="3" s="1"/>
  <c r="Q82" i="3" a="1"/>
  <c r="Q82" i="3"/>
  <c r="Q83" i="3" a="1"/>
  <c r="Q83" i="3" s="1"/>
  <c r="Q84" i="3" a="1"/>
  <c r="Q84" i="3"/>
  <c r="Q85" i="3" a="1"/>
  <c r="Q85" i="3" s="1"/>
  <c r="Q86" i="3" a="1"/>
  <c r="Q86" i="3" s="1"/>
  <c r="Q87" i="3" a="1"/>
  <c r="Q87" i="3" s="1"/>
  <c r="Q88" i="3" a="1"/>
  <c r="Q88" i="3"/>
  <c r="Q89" i="3" a="1"/>
  <c r="Q89" i="3" s="1"/>
  <c r="Q90" i="3" a="1"/>
  <c r="Q90" i="3"/>
  <c r="Q91" i="3" a="1"/>
  <c r="Q91" i="3" s="1"/>
  <c r="Q92" i="3" a="1"/>
  <c r="Q92" i="3"/>
  <c r="Q93" i="3" a="1"/>
  <c r="Q93" i="3" s="1"/>
  <c r="Q94" i="3" a="1"/>
  <c r="Q94" i="3" s="1"/>
  <c r="Q95" i="3" a="1"/>
  <c r="Q95" i="3" s="1"/>
  <c r="Q96" i="3" a="1"/>
  <c r="Q96" i="3" s="1"/>
  <c r="Q97" i="3" a="1"/>
  <c r="Q97" i="3" s="1"/>
  <c r="Q98" i="3" a="1"/>
  <c r="Q98" i="3"/>
  <c r="Q99" i="3" a="1"/>
  <c r="Q99" i="3" s="1"/>
  <c r="Q100" i="3" a="1"/>
  <c r="Q100" i="3"/>
  <c r="Q101" i="3" a="1"/>
  <c r="Q101" i="3" s="1"/>
  <c r="Q102" i="3" a="1"/>
  <c r="Q102" i="3" s="1"/>
  <c r="Q103" i="3" a="1"/>
  <c r="Q103" i="3" s="1"/>
  <c r="Q104" i="3" a="1"/>
  <c r="Q104" i="3"/>
  <c r="Q105" i="3" a="1"/>
  <c r="Q105" i="3" s="1"/>
  <c r="Q106" i="3" a="1"/>
  <c r="Q106" i="3"/>
  <c r="Q107" i="3" a="1"/>
  <c r="Q107" i="3" s="1"/>
  <c r="Q108" i="3" a="1"/>
  <c r="Q108" i="3"/>
  <c r="Q109" i="3" a="1"/>
  <c r="Q109" i="3" s="1"/>
  <c r="Q110" i="3" a="1"/>
  <c r="Q110" i="3" s="1"/>
  <c r="Q111" i="3" a="1"/>
  <c r="Q111" i="3" s="1"/>
  <c r="Q112" i="3" a="1"/>
  <c r="Q112" i="3" s="1"/>
  <c r="Q113" i="3" a="1"/>
  <c r="Q113" i="3" s="1"/>
  <c r="Q114" i="3" a="1"/>
  <c r="Q114" i="3"/>
  <c r="Q115" i="3" a="1"/>
  <c r="Q115" i="3" s="1"/>
  <c r="Q116" i="3" a="1"/>
  <c r="Q116" i="3"/>
  <c r="Q117" i="3" a="1"/>
  <c r="Q117" i="3" s="1"/>
  <c r="Q118" i="3" a="1"/>
  <c r="Q118" i="3" s="1"/>
  <c r="Q119" i="3" a="1"/>
  <c r="Q119" i="3" s="1"/>
  <c r="Q120" i="3" a="1"/>
  <c r="Q120" i="3"/>
  <c r="Q121" i="3" a="1"/>
  <c r="Q121" i="3" s="1"/>
  <c r="Q122" i="3" a="1"/>
  <c r="Q122" i="3"/>
  <c r="Q123" i="3" a="1"/>
  <c r="Q123" i="3" s="1"/>
  <c r="Q124" i="3" a="1"/>
  <c r="Q124" i="3"/>
  <c r="Q125" i="3" a="1"/>
  <c r="Q125" i="3" s="1"/>
  <c r="Q126" i="3" a="1"/>
  <c r="Q126" i="3" s="1"/>
  <c r="Q127" i="3" a="1"/>
  <c r="Q127" i="3" s="1"/>
  <c r="Q128" i="3" a="1"/>
  <c r="Q128" i="3" s="1"/>
  <c r="Q129" i="3" a="1"/>
  <c r="Q129" i="3" s="1"/>
  <c r="Q130" i="3" a="1"/>
  <c r="Q130" i="3"/>
  <c r="Q131" i="3" a="1"/>
  <c r="Q131" i="3" s="1"/>
  <c r="Q132" i="3" a="1"/>
  <c r="Q132" i="3"/>
  <c r="Q133" i="3" a="1"/>
  <c r="Q133" i="3" s="1"/>
  <c r="Q134" i="3" a="1"/>
  <c r="Q134" i="3" s="1"/>
  <c r="Q135" i="3" a="1"/>
  <c r="Q135" i="3" s="1"/>
  <c r="Q136" i="3" a="1"/>
  <c r="Q136" i="3" s="1"/>
  <c r="Q137" i="3" a="1"/>
  <c r="Q137" i="3" s="1"/>
  <c r="Q138" i="3" a="1"/>
  <c r="Q138" i="3"/>
  <c r="Q139" i="3" a="1"/>
  <c r="Q139" i="3" s="1"/>
  <c r="Q140" i="3" a="1"/>
  <c r="Q140" i="3"/>
  <c r="Q141" i="3" a="1"/>
  <c r="Q141" i="3" s="1"/>
  <c r="Q142" i="3" a="1"/>
  <c r="Q142" i="3" s="1"/>
  <c r="Q143" i="3" a="1"/>
  <c r="Q143" i="3" s="1"/>
  <c r="Q144" i="3" a="1"/>
  <c r="Q144" i="3" s="1"/>
  <c r="Q145" i="3" a="1"/>
  <c r="Q145" i="3" s="1"/>
  <c r="Q146" i="3" a="1"/>
  <c r="Q146" i="3"/>
  <c r="Q147" i="3" a="1"/>
  <c r="Q147" i="3" s="1"/>
  <c r="Q148" i="3" a="1"/>
  <c r="Q148" i="3"/>
  <c r="Q149" i="3" a="1"/>
  <c r="Q149" i="3" s="1"/>
  <c r="Q150" i="3" a="1"/>
  <c r="Q150" i="3" s="1"/>
  <c r="Q151" i="3" a="1"/>
  <c r="Q151" i="3" s="1"/>
  <c r="Q152" i="3" a="1"/>
  <c r="Q152" i="3"/>
  <c r="Q153" i="3" a="1"/>
  <c r="Q153" i="3" s="1"/>
  <c r="Q154" i="3" a="1"/>
  <c r="Q154" i="3"/>
  <c r="Q155" i="3" a="1"/>
  <c r="Q155" i="3" s="1"/>
  <c r="Q156" i="3" a="1"/>
  <c r="Q156" i="3"/>
  <c r="Q157" i="3" a="1"/>
  <c r="Q157" i="3" s="1"/>
  <c r="Q158" i="3" a="1"/>
  <c r="Q158" i="3" s="1"/>
  <c r="Q159" i="3" a="1"/>
  <c r="Q159" i="3" s="1"/>
  <c r="Q160" i="3" a="1"/>
  <c r="Q160" i="3" s="1"/>
  <c r="Q161" i="3" a="1"/>
  <c r="Q161" i="3" s="1"/>
  <c r="Q162" i="3" a="1"/>
  <c r="Q162" i="3"/>
  <c r="Q163" i="3" a="1"/>
  <c r="Q163" i="3" s="1"/>
  <c r="Q164" i="3" a="1"/>
  <c r="Q164" i="3"/>
  <c r="Q165" i="3" a="1"/>
  <c r="Q165" i="3" s="1"/>
  <c r="Q166" i="3" a="1"/>
  <c r="Q166" i="3" s="1"/>
  <c r="Q167" i="3" a="1"/>
  <c r="Q167" i="3" s="1"/>
  <c r="Q168" i="3" a="1"/>
  <c r="Q168" i="3" s="1"/>
  <c r="Q169" i="3" a="1"/>
  <c r="Q169" i="3" s="1"/>
  <c r="Q170" i="3" a="1"/>
  <c r="Q170" i="3"/>
  <c r="Q171" i="3" a="1"/>
  <c r="Q171" i="3" s="1"/>
  <c r="Q172" i="3" a="1"/>
  <c r="Q172" i="3"/>
  <c r="Q173" i="3" a="1"/>
  <c r="Q173" i="3" s="1"/>
  <c r="Q174" i="3" a="1"/>
  <c r="Q174" i="3"/>
  <c r="Q175" i="3" a="1"/>
  <c r="Q175" i="3" s="1"/>
  <c r="Q176" i="3" a="1"/>
  <c r="Q176" i="3"/>
  <c r="Q177" i="3" a="1"/>
  <c r="Q177" i="3" s="1"/>
  <c r="Q178" i="3" a="1"/>
  <c r="Q178" i="3" s="1"/>
  <c r="Q179" i="3" a="1"/>
  <c r="Q179" i="3"/>
  <c r="Q180" i="3" a="1"/>
  <c r="Q180" i="3" s="1"/>
  <c r="Q181" i="3" a="1"/>
  <c r="Q181" i="3"/>
  <c r="Q182" i="3" a="1"/>
  <c r="Q182" i="3" s="1"/>
  <c r="Q183" i="3" a="1"/>
  <c r="Q183" i="3" s="1"/>
  <c r="Q184" i="3" a="1"/>
  <c r="Q184" i="3" s="1"/>
  <c r="Q185" i="3" a="1"/>
  <c r="Q185" i="3" s="1"/>
  <c r="Q186" i="3" a="1"/>
  <c r="Q186" i="3" s="1"/>
  <c r="Q187" i="3" a="1"/>
  <c r="Q187" i="3"/>
  <c r="Q188" i="3" a="1"/>
  <c r="Q188" i="3" s="1"/>
  <c r="Q189" i="3" a="1"/>
  <c r="Q189" i="3"/>
  <c r="Q190" i="3" a="1"/>
  <c r="Q190" i="3" s="1"/>
  <c r="Q191" i="3" a="1"/>
  <c r="Q191" i="3" s="1"/>
  <c r="Q192" i="3" a="1"/>
  <c r="Q192" i="3" s="1"/>
  <c r="Q193" i="3" a="1"/>
  <c r="Q193" i="3" s="1"/>
  <c r="Q194" i="3" a="1"/>
  <c r="Q194" i="3" s="1"/>
  <c r="Q195" i="3" a="1"/>
  <c r="Q195" i="3"/>
  <c r="Q196" i="3" a="1"/>
  <c r="Q196" i="3" s="1"/>
  <c r="Q197" i="3" a="1"/>
  <c r="Q197" i="3"/>
  <c r="Q198" i="3" a="1"/>
  <c r="Q198" i="3" s="1"/>
  <c r="Q199" i="3" a="1"/>
  <c r="Q199" i="3" s="1"/>
  <c r="Q200" i="3" a="1"/>
  <c r="Q200" i="3" s="1"/>
  <c r="Q201" i="3" a="1"/>
  <c r="Q201" i="3" s="1"/>
  <c r="Q202" i="3" a="1"/>
  <c r="Q202" i="3" s="1"/>
  <c r="Q203" i="3" a="1"/>
  <c r="Q203" i="3"/>
  <c r="Q204" i="3" a="1"/>
  <c r="Q204" i="3" s="1"/>
  <c r="Q205" i="3" a="1"/>
  <c r="Q205" i="3"/>
  <c r="Q206" i="3" a="1"/>
  <c r="Q206" i="3" s="1"/>
  <c r="Q207" i="3" a="1"/>
  <c r="Q207" i="3" s="1"/>
  <c r="Q208" i="3" a="1"/>
  <c r="Q208" i="3" s="1"/>
  <c r="Q209" i="3" a="1"/>
  <c r="Q209" i="3" s="1"/>
  <c r="Q210" i="3" a="1"/>
  <c r="Q210" i="3" s="1"/>
  <c r="Q211" i="3" a="1"/>
  <c r="Q211" i="3"/>
  <c r="Q212" i="3" a="1"/>
  <c r="Q212" i="3" s="1"/>
  <c r="Q213" i="3" a="1"/>
  <c r="Q213" i="3"/>
  <c r="Q214" i="3" a="1"/>
  <c r="Q214" i="3" s="1"/>
  <c r="Q215" i="3" a="1"/>
  <c r="Q215" i="3" s="1"/>
  <c r="Q216" i="3" a="1"/>
  <c r="Q216" i="3" s="1"/>
  <c r="Q217" i="3" a="1"/>
  <c r="Q217" i="3" s="1"/>
  <c r="Q218" i="3" a="1"/>
  <c r="Q218" i="3" s="1"/>
  <c r="Q219" i="3" a="1"/>
  <c r="Q219" i="3"/>
  <c r="Q220" i="3" a="1"/>
  <c r="Q220" i="3" s="1"/>
  <c r="Q221" i="3" a="1"/>
  <c r="Q221" i="3"/>
  <c r="Q222" i="3" a="1"/>
  <c r="Q222" i="3" s="1"/>
  <c r="Q223" i="3" a="1"/>
  <c r="Q223" i="3" s="1"/>
  <c r="Q224" i="3" a="1"/>
  <c r="Q224" i="3" s="1"/>
  <c r="Q225" i="3" a="1"/>
  <c r="Q225" i="3" s="1"/>
  <c r="Q226" i="3" a="1"/>
  <c r="Q226" i="3" s="1"/>
  <c r="Q227" i="3" a="1"/>
  <c r="Q227" i="3"/>
  <c r="Q228" i="3" a="1"/>
  <c r="Q228" i="3" s="1"/>
  <c r="Q229" i="3" a="1"/>
  <c r="Q229" i="3"/>
  <c r="Q230" i="3" a="1"/>
  <c r="Q230" i="3" s="1"/>
  <c r="Q231" i="3" a="1"/>
  <c r="Q231" i="3" s="1"/>
  <c r="Q232" i="3" a="1"/>
  <c r="Q232" i="3" s="1"/>
  <c r="Q233" i="3" a="1"/>
  <c r="Q233" i="3" s="1"/>
  <c r="Q234" i="3" a="1"/>
  <c r="Q234" i="3" s="1"/>
  <c r="Q235" i="3" a="1"/>
  <c r="Q235" i="3"/>
  <c r="Q236" i="3" a="1"/>
  <c r="Q236" i="3" s="1"/>
  <c r="Q237" i="3" a="1"/>
  <c r="Q237" i="3"/>
  <c r="Q238" i="3" a="1"/>
  <c r="Q238" i="3" s="1"/>
  <c r="Q239" i="3" a="1"/>
  <c r="Q239" i="3" s="1"/>
  <c r="Q240" i="3" a="1"/>
  <c r="Q240" i="3" s="1"/>
  <c r="Q241" i="3" a="1"/>
  <c r="Q241" i="3" s="1"/>
  <c r="Q242" i="3" a="1"/>
  <c r="Q242" i="3" s="1"/>
  <c r="Q243" i="3" a="1"/>
  <c r="Q243" i="3"/>
  <c r="Q244" i="3" a="1"/>
  <c r="Q244" i="3" s="1"/>
  <c r="Q245" i="3" a="1"/>
  <c r="Q245" i="3"/>
  <c r="Q246" i="3" a="1"/>
  <c r="Q246" i="3" s="1"/>
  <c r="Q247" i="3" a="1"/>
  <c r="Q247" i="3" s="1"/>
  <c r="Q248" i="3" a="1"/>
  <c r="Q248" i="3" s="1"/>
  <c r="Q249" i="3" a="1"/>
  <c r="Q249" i="3" s="1"/>
  <c r="Q250" i="3" a="1"/>
  <c r="Q250" i="3" s="1"/>
  <c r="Q251" i="3" a="1"/>
  <c r="Q251" i="3"/>
  <c r="Q252" i="3" a="1"/>
  <c r="Q252" i="3" s="1"/>
  <c r="Q253" i="3" a="1"/>
  <c r="Q253" i="3"/>
  <c r="Q254" i="3" a="1"/>
  <c r="Q254" i="3" s="1"/>
  <c r="Q255" i="3" a="1"/>
  <c r="Q255" i="3" s="1"/>
  <c r="Q256" i="3" a="1"/>
  <c r="Q256" i="3" s="1"/>
  <c r="Q257" i="3" a="1"/>
  <c r="Q257" i="3" s="1"/>
  <c r="Q258" i="3" a="1"/>
  <c r="Q258" i="3" s="1"/>
  <c r="Q259" i="3" a="1"/>
  <c r="Q259" i="3"/>
  <c r="Q260" i="3" a="1"/>
  <c r="Q260" i="3" s="1"/>
  <c r="Q261" i="3" a="1"/>
  <c r="Q261" i="3"/>
  <c r="Q262" i="3" a="1"/>
  <c r="Q262" i="3" s="1"/>
  <c r="Q263" i="3" a="1"/>
  <c r="Q263" i="3" s="1"/>
  <c r="Q264" i="3" a="1"/>
  <c r="Q264" i="3" s="1"/>
  <c r="Q265" i="3" a="1"/>
  <c r="Q265" i="3" s="1"/>
  <c r="Q266" i="3" a="1"/>
  <c r="Q266" i="3" s="1"/>
  <c r="Q267" i="3" a="1"/>
  <c r="Q267" i="3" s="1"/>
  <c r="Q268" i="3" a="1"/>
  <c r="Q268" i="3" s="1"/>
  <c r="Q269" i="3" a="1"/>
  <c r="Q269" i="3"/>
  <c r="Q270" i="3" a="1"/>
  <c r="Q270" i="3" s="1"/>
  <c r="Q271" i="3" a="1"/>
  <c r="Q271" i="3" s="1"/>
  <c r="Q272" i="3" a="1"/>
  <c r="Q272" i="3" s="1"/>
  <c r="Q273" i="3" a="1"/>
  <c r="Q273" i="3" s="1"/>
  <c r="Q274" i="3" a="1"/>
  <c r="Q274" i="3" s="1"/>
  <c r="Q275" i="3" a="1"/>
  <c r="Q275" i="3" s="1"/>
  <c r="Q276" i="3" a="1"/>
  <c r="Q276" i="3" s="1"/>
  <c r="Q277" i="3" a="1"/>
  <c r="Q277" i="3"/>
  <c r="Q278" i="3" a="1"/>
  <c r="Q278" i="3" s="1"/>
  <c r="Q279" i="3" a="1"/>
  <c r="Q279" i="3" s="1"/>
  <c r="Q280" i="3" a="1"/>
  <c r="Q280" i="3" s="1"/>
  <c r="Q281" i="3" a="1"/>
  <c r="Q281" i="3" s="1"/>
  <c r="Q282" i="3" a="1"/>
  <c r="Q282" i="3" s="1"/>
  <c r="Q283" i="3" a="1"/>
  <c r="Q283" i="3"/>
  <c r="Q284" i="3" a="1"/>
  <c r="Q284" i="3" s="1"/>
  <c r="Q285" i="3" a="1"/>
  <c r="Q285" i="3"/>
  <c r="Q286" i="3" a="1"/>
  <c r="Q286" i="3" s="1"/>
  <c r="Q287" i="3" a="1"/>
  <c r="Q287" i="3" s="1"/>
  <c r="Q288" i="3" a="1"/>
  <c r="Q288" i="3" s="1"/>
  <c r="Q289" i="3" a="1"/>
  <c r="Q289" i="3" s="1"/>
  <c r="Q290" i="3" a="1"/>
  <c r="Q290" i="3" s="1"/>
  <c r="Q291" i="3" a="1"/>
  <c r="Q291" i="3"/>
  <c r="Q292" i="3" a="1"/>
  <c r="Q292" i="3" s="1"/>
  <c r="Q293" i="3" a="1"/>
  <c r="Q293" i="3"/>
  <c r="Q294" i="3" a="1"/>
  <c r="Q294" i="3" s="1"/>
  <c r="Q295" i="3" a="1"/>
  <c r="Q295" i="3" s="1"/>
  <c r="Q296" i="3" a="1"/>
  <c r="Q296" i="3" s="1"/>
  <c r="Q297" i="3" a="1"/>
  <c r="Q297" i="3" s="1"/>
  <c r="Q298" i="3" a="1"/>
  <c r="Q298" i="3" s="1"/>
  <c r="Q299" i="3" a="1"/>
  <c r="Q299" i="3" s="1"/>
  <c r="Q300" i="3" a="1"/>
  <c r="Q300" i="3" s="1"/>
  <c r="Q301" i="3" a="1"/>
  <c r="Q301" i="3"/>
  <c r="Q302" i="3" a="1"/>
  <c r="Q302" i="3" s="1"/>
  <c r="Q303" i="3" a="1"/>
  <c r="Q303" i="3" s="1"/>
  <c r="Q304" i="3" a="1"/>
  <c r="Q304" i="3" s="1"/>
  <c r="Q305" i="3" a="1"/>
  <c r="Q305" i="3" s="1"/>
  <c r="Q306" i="3" a="1"/>
  <c r="Q306" i="3" s="1"/>
  <c r="Q307" i="3" a="1"/>
  <c r="Q307" i="3"/>
  <c r="Q308" i="3" a="1"/>
  <c r="Q308" i="3" s="1"/>
  <c r="Q309" i="3" a="1"/>
  <c r="Q309" i="3"/>
  <c r="Q310" i="3" a="1"/>
  <c r="Q310" i="3" s="1"/>
  <c r="Q311" i="3" a="1"/>
  <c r="Q311" i="3" s="1"/>
  <c r="Q312" i="3" a="1"/>
  <c r="Q312" i="3" s="1"/>
  <c r="Q313" i="3" a="1"/>
  <c r="Q313" i="3" s="1"/>
  <c r="Q314" i="3" a="1"/>
  <c r="Q314" i="3" s="1"/>
  <c r="Q315" i="3" a="1"/>
  <c r="Q315" i="3"/>
  <c r="Q316" i="3" a="1"/>
  <c r="Q316" i="3" s="1"/>
  <c r="Q317" i="3" a="1"/>
  <c r="Q317" i="3"/>
  <c r="Q318" i="3" a="1"/>
  <c r="Q318" i="3" s="1"/>
  <c r="Q319" i="3" a="1"/>
  <c r="Q319" i="3" s="1"/>
  <c r="Q320" i="3" a="1"/>
  <c r="Q320" i="3" s="1"/>
  <c r="Q321" i="3" a="1"/>
  <c r="Q321" i="3" s="1"/>
  <c r="Q322" i="3" a="1"/>
  <c r="Q322" i="3" s="1"/>
  <c r="Q323" i="3" a="1"/>
  <c r="Q323" i="3"/>
  <c r="Q324" i="3" a="1"/>
  <c r="Q324" i="3" s="1"/>
  <c r="Q325" i="3" a="1"/>
  <c r="Q325" i="3"/>
  <c r="Q326" i="3" a="1"/>
  <c r="Q326" i="3" s="1"/>
  <c r="Q327" i="3" a="1"/>
  <c r="Q327" i="3" s="1"/>
  <c r="Q328" i="3" a="1"/>
  <c r="Q328" i="3" s="1"/>
  <c r="Q329" i="3" a="1"/>
  <c r="Q329" i="3" s="1"/>
  <c r="Q330" i="3" a="1"/>
  <c r="Q330" i="3" s="1"/>
  <c r="Q331" i="3" a="1"/>
  <c r="Q331" i="3" s="1"/>
  <c r="Q332" i="3" a="1"/>
  <c r="Q332" i="3" s="1"/>
  <c r="Q333" i="3" a="1"/>
  <c r="Q333" i="3" s="1"/>
  <c r="Q334" i="3" a="1"/>
  <c r="Q334" i="3" s="1"/>
  <c r="Q335" i="3" a="1"/>
  <c r="Q335" i="3" s="1"/>
  <c r="Q336" i="3" a="1"/>
  <c r="Q336" i="3" s="1"/>
  <c r="Q337" i="3" a="1"/>
  <c r="Q337" i="3" s="1"/>
  <c r="Q338" i="3" a="1"/>
  <c r="Q338" i="3" s="1"/>
  <c r="Q339" i="3" a="1"/>
  <c r="Q339" i="3" s="1"/>
  <c r="Q340" i="3" a="1"/>
  <c r="Q340" i="3" s="1"/>
  <c r="Q2" i="3" a="1"/>
  <c r="Q2" i="3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2" i="1"/>
  <c r="S2" i="1"/>
  <c r="Q33" i="1" a="1"/>
  <c r="Q33" i="1" s="1"/>
  <c r="Q3" i="1" a="1"/>
  <c r="Q3" i="1" s="1"/>
  <c r="Q4" i="1" a="1"/>
  <c r="Q4" i="1" s="1"/>
  <c r="Q5" i="1" a="1"/>
  <c r="Q5" i="1" s="1"/>
  <c r="Q6" i="1" a="1"/>
  <c r="Q6" i="1"/>
  <c r="Q7" i="1" a="1"/>
  <c r="Q7" i="1" s="1"/>
  <c r="Q8" i="1" a="1"/>
  <c r="Q8" i="1"/>
  <c r="Q9" i="1" a="1"/>
  <c r="Q9" i="1" s="1"/>
  <c r="Q10" i="1" a="1"/>
  <c r="Q10" i="1"/>
  <c r="Q11" i="1" a="1"/>
  <c r="Q11" i="1" s="1"/>
  <c r="Q12" i="1" a="1"/>
  <c r="Q12" i="1"/>
  <c r="Q13" i="1" a="1"/>
  <c r="Q13" i="1" s="1"/>
  <c r="Q14" i="1" a="1"/>
  <c r="Q14" i="1"/>
  <c r="Q15" i="1" a="1"/>
  <c r="Q15" i="1" s="1"/>
  <c r="Q16" i="1" a="1"/>
  <c r="Q16" i="1"/>
  <c r="Q17" i="1" a="1"/>
  <c r="Q17" i="1" s="1"/>
  <c r="Q18" i="1" a="1"/>
  <c r="Q18" i="1"/>
  <c r="Q19" i="1" a="1"/>
  <c r="Q19" i="1" s="1"/>
  <c r="Q20" i="1" a="1"/>
  <c r="Q20" i="1"/>
  <c r="Q21" i="1" a="1"/>
  <c r="Q21" i="1" s="1"/>
  <c r="Q22" i="1" a="1"/>
  <c r="Q22" i="1"/>
  <c r="Q23" i="1" a="1"/>
  <c r="Q23" i="1" s="1"/>
  <c r="Q24" i="1" a="1"/>
  <c r="Q24" i="1"/>
  <c r="Q25" i="1" a="1"/>
  <c r="Q25" i="1" s="1"/>
  <c r="Q26" i="1" a="1"/>
  <c r="Q26" i="1"/>
  <c r="Q27" i="1" a="1"/>
  <c r="Q27" i="1" s="1"/>
  <c r="Q28" i="1" a="1"/>
  <c r="Q28" i="1"/>
  <c r="Q29" i="1" a="1"/>
  <c r="Q29" i="1" s="1"/>
  <c r="Q30" i="1" a="1"/>
  <c r="Q30" i="1"/>
  <c r="Q31" i="1" a="1"/>
  <c r="Q31" i="1" s="1"/>
  <c r="Q32" i="1" a="1"/>
  <c r="Q32" i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<sst xmlns="http://schemas.openxmlformats.org/spreadsheetml/2006/main" count="1999" uniqueCount="200">
  <si>
    <t>tract</t>
  </si>
  <si>
    <t>Name</t>
  </si>
  <si>
    <t>Household_Income_rP_gP_pall</t>
  </si>
  <si>
    <t>South Redlands, Redlands, CA</t>
  </si>
  <si>
    <t>Live Oak Canyon, Redlands, CA</t>
  </si>
  <si>
    <t>Loma Linda, CA</t>
  </si>
  <si>
    <t>Yucaipa, CA</t>
  </si>
  <si>
    <t>Beaumont, CA</t>
  </si>
  <si>
    <t>North Redlands, Redlands, CA</t>
  </si>
  <si>
    <t>Moreno Valley, CA</t>
  </si>
  <si>
    <t>Highland, CA</t>
  </si>
  <si>
    <t>Big Bear, CA</t>
  </si>
  <si>
    <t>Forest Falls, CA</t>
  </si>
  <si>
    <t>Crafton, Mentone, CA</t>
  </si>
  <si>
    <t>Calimesa, CA</t>
  </si>
  <si>
    <t>West Redlands, Redlands, CA</t>
  </si>
  <si>
    <t>Mentone, CA</t>
  </si>
  <si>
    <t>North Central, Loma Linda, CA</t>
  </si>
  <si>
    <t>Crossroads, Highland, CA</t>
  </si>
  <si>
    <t>Riverview, San Bernardino, CA</t>
  </si>
  <si>
    <t>San Bernardino International Airport, San Bernardino, CA</t>
  </si>
  <si>
    <t>%_Staying_in_Same_Tract_as_Adults_rP_gP_pall</t>
  </si>
  <si>
    <t>%_Staying_in_Same_Tract_as_Adults_rP_gP_p25</t>
  </si>
  <si>
    <t>%_Staying_in_Same_Tract_as_Adults_rP_gP_p50</t>
  </si>
  <si>
    <t>%_Staying_in_Same_Tract_as_Adults_rP_gP_p75</t>
  </si>
  <si>
    <t>Actual Tracts</t>
  </si>
  <si>
    <t>Total Household Income</t>
  </si>
  <si>
    <t>Total Same Tract</t>
  </si>
  <si>
    <t>Same Tract Low Parent Income</t>
  </si>
  <si>
    <t>Same Tract Middle Parent Income</t>
  </si>
  <si>
    <t>Same Tract High Parent Income</t>
  </si>
  <si>
    <t>Row Labels</t>
  </si>
  <si>
    <t>Grand Total</t>
  </si>
  <si>
    <t>Low Parent Income</t>
  </si>
  <si>
    <t>Middle Parent Income</t>
  </si>
  <si>
    <t>High Parent Income</t>
  </si>
  <si>
    <t>Average Household Income</t>
  </si>
  <si>
    <t>Towson, MD</t>
  </si>
  <si>
    <t>Baltimore, MD</t>
  </si>
  <si>
    <t>Pikesville, MD</t>
  </si>
  <si>
    <t>Evergreen, Baltimore, MD</t>
  </si>
  <si>
    <t>Mount Washington, Baltimore, MD</t>
  </si>
  <si>
    <t>Roland Park, Baltimore, MD</t>
  </si>
  <si>
    <t>Ellicott City, MD</t>
  </si>
  <si>
    <t>Homeland, Baltimore, MD</t>
  </si>
  <si>
    <t>Catonsville, MD</t>
  </si>
  <si>
    <t>Mid-Charles, Baltimore, MD</t>
  </si>
  <si>
    <t>Tuscany - Canterbury, Baltimore, MD</t>
  </si>
  <si>
    <t>Linthicum Heights, MD</t>
  </si>
  <si>
    <t>Relay, Halethorpe, MD</t>
  </si>
  <si>
    <t>West Elkridge, Elkridge, MD</t>
  </si>
  <si>
    <t>Nottingham, MD</t>
  </si>
  <si>
    <t>Cross Country, Baltimore, MD</t>
  </si>
  <si>
    <t>Fells Point, Baltimore, MD</t>
  </si>
  <si>
    <t>Middle River, MD</t>
  </si>
  <si>
    <t>Elkridge, MD</t>
  </si>
  <si>
    <t>Rosedale, MD</t>
  </si>
  <si>
    <t>Parkville, MD</t>
  </si>
  <si>
    <t>Riverside, Baltimore, MD</t>
  </si>
  <si>
    <t>North Harford Road, Baltimore, MD</t>
  </si>
  <si>
    <t>Dundalk, MD</t>
  </si>
  <si>
    <t>Halethorpe, MD</t>
  </si>
  <si>
    <t>White Marsh, MD</t>
  </si>
  <si>
    <t>Edgemere, MD</t>
  </si>
  <si>
    <t>Cheswolde, Baltimore, MD</t>
  </si>
  <si>
    <t>Essex, MD</t>
  </si>
  <si>
    <t>Woodring, Baltimore, MD</t>
  </si>
  <si>
    <t>Sparrows Point, MD</t>
  </si>
  <si>
    <t>Cross Keys, Baltimore, MD</t>
  </si>
  <si>
    <t>Lochearn, Pikesville, MD</t>
  </si>
  <si>
    <t>Brooklyn Park, MD</t>
  </si>
  <si>
    <t>Canton, Baltimore, MD</t>
  </si>
  <si>
    <t>Chestnut Hill Cove, Riviera Beach, MD</t>
  </si>
  <si>
    <t>Glenham-Belford, Baltimore, MD</t>
  </si>
  <si>
    <t>Locust Point, Baltimore, MD</t>
  </si>
  <si>
    <t>Lake Walker, Baltimore, MD</t>
  </si>
  <si>
    <t>Violetville, Baltimore, MD</t>
  </si>
  <si>
    <t>Waltherson, Baltimore, MD</t>
  </si>
  <si>
    <t>Lansdowne - Baltimore Highlands, Halethorpe, MD</t>
  </si>
  <si>
    <t>Arcadia, Baltimore, MD</t>
  </si>
  <si>
    <t>Radnor - Winston, Baltimore, MD</t>
  </si>
  <si>
    <t>Gwynn Oak, Pikesville, MD</t>
  </si>
  <si>
    <t>Harford - Echodale - Perring Parkway, Baltimore, MD</t>
  </si>
  <si>
    <t>Lansdowne - Baltimore Highlands, Lansdowne, MD</t>
  </si>
  <si>
    <t>Glen, Baltimore, MD</t>
  </si>
  <si>
    <t>Hampden, Baltimore, MD</t>
  </si>
  <si>
    <t>Cold Springs, Baltimore, MD</t>
  </si>
  <si>
    <t>Lauraville, Baltimore, MD</t>
  </si>
  <si>
    <t>Fallstaff, Baltimore, MD</t>
  </si>
  <si>
    <t>Westgate, Baltimore, MD</t>
  </si>
  <si>
    <t>Bolton Hill, Baltimore, MD</t>
  </si>
  <si>
    <t>Riverside Park, Baltimore, MD</t>
  </si>
  <si>
    <t>Woodlawn, MD</t>
  </si>
  <si>
    <t>Brooklyn, Baltimore, MD</t>
  </si>
  <si>
    <t>Joseph Lee, Baltimore, MD</t>
  </si>
  <si>
    <t>Glen Burnie, MD</t>
  </si>
  <si>
    <t>Medfield, Baltimore, MD</t>
  </si>
  <si>
    <t>Gwynn Oak, Woodlawn, MD</t>
  </si>
  <si>
    <t>Gwynn Oak, Baltimore, MD</t>
  </si>
  <si>
    <t>Medford - Broening, Baltimore, MD</t>
  </si>
  <si>
    <t>Cedmont, Baltimore, MD</t>
  </si>
  <si>
    <t>South Baltimore, Baltimore, MD</t>
  </si>
  <si>
    <t>Gwynn Oak, Lochearn, MD</t>
  </si>
  <si>
    <t>Morrell Park, Baltimore, MD</t>
  </si>
  <si>
    <t>Upper Fells Point, Baltimore, MD</t>
  </si>
  <si>
    <t>Downtown, Baltimore, MD</t>
  </si>
  <si>
    <t>Woodberry, Baltimore, MD</t>
  </si>
  <si>
    <t>Fifteenth Street, Baltimore, MD</t>
  </si>
  <si>
    <t>Hillen, Baltimore, MD</t>
  </si>
  <si>
    <t>Belair - Edison, Baltimore, MD</t>
  </si>
  <si>
    <t>Ednor Gardens - Lakeside, Baltimore, MD</t>
  </si>
  <si>
    <t>Ramblewood, Baltimore, MD</t>
  </si>
  <si>
    <t>Patterson Park, Baltimore, MD</t>
  </si>
  <si>
    <t>Frankford, Baltimore, MD</t>
  </si>
  <si>
    <t>Loch Raven, Baltimore, MD</t>
  </si>
  <si>
    <t>Baltimore Highlands, Baltimore, MD</t>
  </si>
  <si>
    <t>Armistead Gardens, Baltimore, MD</t>
  </si>
  <si>
    <t>Idlewood, Baltimore, MD</t>
  </si>
  <si>
    <t>Perring Loch, Baltimore, MD</t>
  </si>
  <si>
    <t>East Arlington, Baltimore, MD</t>
  </si>
  <si>
    <t>Beechfield, Baltimore, MD</t>
  </si>
  <si>
    <t>New Northwood, Baltimore, MD</t>
  </si>
  <si>
    <t>Mid-Govans, Baltimore, MD</t>
  </si>
  <si>
    <t>Little Italy, Baltimore, MD</t>
  </si>
  <si>
    <t>Rognel Heights, Baltimore, MD</t>
  </si>
  <si>
    <t>Walbrook, Baltimore, MD</t>
  </si>
  <si>
    <t>Irvington, Baltimore, MD</t>
  </si>
  <si>
    <t>West Forest Park, Baltimore, MD</t>
  </si>
  <si>
    <t>Hanlon Longwood, Baltimore, MD</t>
  </si>
  <si>
    <t>Lakeland, Baltimore, MD</t>
  </si>
  <si>
    <t>Parkside, Baltimore, MD</t>
  </si>
  <si>
    <t>Yale Heights, Baltimore, MD</t>
  </si>
  <si>
    <t>Garwyn Oaks, Baltimore, MD</t>
  </si>
  <si>
    <t>Pigtown, Baltimore, MD</t>
  </si>
  <si>
    <t>Remington, Baltimore, MD</t>
  </si>
  <si>
    <t>Allendale, Baltimore, MD</t>
  </si>
  <si>
    <t>Windsor Hills, Baltimore, MD</t>
  </si>
  <si>
    <t>Curtis Bay, Baltimore, MD</t>
  </si>
  <si>
    <t>Burleith-Leighton, Baltimore, MD</t>
  </si>
  <si>
    <t>Winston - Govans, Baltimore, MD</t>
  </si>
  <si>
    <t>Better Waverly, Baltimore, MD</t>
  </si>
  <si>
    <t>Reisterstown Station, Baltimore, MD</t>
  </si>
  <si>
    <t>Edmondson, Baltimore, MD</t>
  </si>
  <si>
    <t>Dorchester, Baltimore, MD</t>
  </si>
  <si>
    <t>Central Park Heights, Baltimore, MD</t>
  </si>
  <si>
    <t>Woodbrook, Baltimore, MD</t>
  </si>
  <si>
    <t>Old Goucher, Baltimore, MD</t>
  </si>
  <si>
    <t>Saint Joseph's, Baltimore, MD</t>
  </si>
  <si>
    <t>Darley Park, Baltimore, MD</t>
  </si>
  <si>
    <t>Poppleton, Baltimore, MD</t>
  </si>
  <si>
    <t>Cedonia, Baltimore, MD</t>
  </si>
  <si>
    <t>Arlington, Baltimore, MD</t>
  </si>
  <si>
    <t>Mosher, Baltimore, MD</t>
  </si>
  <si>
    <t>Coppin Heights, Baltimore, MD</t>
  </si>
  <si>
    <t>Harwood, Baltimore, MD</t>
  </si>
  <si>
    <t>Hollins Market, Baltimore, MD</t>
  </si>
  <si>
    <t>Park Circle, Baltimore, MD</t>
  </si>
  <si>
    <t>Cherry Hill, Baltimore, MD</t>
  </si>
  <si>
    <t>Bridgeview-Greenlawn, Baltimore, MD</t>
  </si>
  <si>
    <t>Coldstream - Homestead - Montebello, Baltimore, MD</t>
  </si>
  <si>
    <t>Berea, Baltimore, MD</t>
  </si>
  <si>
    <t>Rosemont, Baltimore, MD</t>
  </si>
  <si>
    <t>Lexington, Baltimore, MD</t>
  </si>
  <si>
    <t>Edgecomb, Baltimore, MD</t>
  </si>
  <si>
    <t>Reservoir Hill, Baltimore, MD</t>
  </si>
  <si>
    <t>Pratt Monroe, Baltimore, MD</t>
  </si>
  <si>
    <t>Greenmount West, Baltimore, MD</t>
  </si>
  <si>
    <t>Barclay, Baltimore, MD</t>
  </si>
  <si>
    <t>Langston Hughes, Baltimore, MD</t>
  </si>
  <si>
    <t>Butchers Hill, Baltimore, MD</t>
  </si>
  <si>
    <t>Broadway East, Baltimore, MD</t>
  </si>
  <si>
    <t>Penn North, Baltimore, MD</t>
  </si>
  <si>
    <t>Mondawmin, Baltimore, MD</t>
  </si>
  <si>
    <t>Harlem Park, Baltimore, MD</t>
  </si>
  <si>
    <t>Sandtown-Winchester, Baltimore, MD</t>
  </si>
  <si>
    <t>NW Community Action, Baltimore, MD</t>
  </si>
  <si>
    <t>Mill Hill, Baltimore, MD</t>
  </si>
  <si>
    <t>Madison - Eastend, Baltimore, MD</t>
  </si>
  <si>
    <t>Perkins Homes, Baltimore, MD</t>
  </si>
  <si>
    <t>Midtown Edmondson, Baltimore, MD</t>
  </si>
  <si>
    <t>Mount Clare, Baltimore, MD</t>
  </si>
  <si>
    <t>East Baltimore Midway, Baltimore, MD</t>
  </si>
  <si>
    <t>O'Donnell Heights, Baltimore, MD</t>
  </si>
  <si>
    <t>Upton, Baltimore, MD</t>
  </si>
  <si>
    <t>Gay Street, Baltimore, MD</t>
  </si>
  <si>
    <t>Bentalou-Smallwood, Baltimore, MD</t>
  </si>
  <si>
    <t>Oliver, Baltimore, MD</t>
  </si>
  <si>
    <t>Westport, Baltimore, MD</t>
  </si>
  <si>
    <t>McCulloh Homes, Baltimore, MD</t>
  </si>
  <si>
    <t>Claremont - Freedom, Baltimore, MD</t>
  </si>
  <si>
    <t>Druid Heights, Baltimore, MD</t>
  </si>
  <si>
    <t>Pleasant View Gardens, Baltimore, MD</t>
  </si>
  <si>
    <t>Franklin Square, Baltimore, MD</t>
  </si>
  <si>
    <t>Shipley Hill, Baltimore, MD</t>
  </si>
  <si>
    <t>Johnson Square, Baltimore, MD</t>
  </si>
  <si>
    <t>Milton - Montford, Baltimore, MD</t>
  </si>
  <si>
    <t>Annapolis, MD</t>
  </si>
  <si>
    <t>Lansdowne - Baltimore Highlands, Baltimore, MD</t>
  </si>
  <si>
    <t>Penn - Fallsway, Baltimore, MD</t>
  </si>
  <si>
    <t xml:space="preserve">Average Household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</si>
</sst>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1.xlsx]Redlands Analysis Segmented!PivotTable1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Redlands</a:t>
            </a:r>
            <a:r>
              <a:rPr lang="en-US" baseline="0"/>
              <a:t> Children Retention Rate Depending on Parent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'Redlands Analysis Segmented'!$B$3</c:f>
              <c:strCache>
                <c:ptCount val="1"/>
                <c:pt idx="0">
                  <c:v>Low Parent Income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'Redlands Analysis Segmented'!$A$4:$A$21</c:f>
              <c:strCache>
                <c:ptCount val="17"/>
                <c:pt idx="0">
                  <c:v>Beaumont, CA</c:v>
                </c:pt>
                <c:pt idx="1">
                  <c:v>Big Bear, CA</c:v>
                </c:pt>
                <c:pt idx="2">
                  <c:v>Calimesa, CA</c:v>
                </c:pt>
                <c:pt idx="3">
                  <c:v>Crafton, Mentone, CA</c:v>
                </c:pt>
                <c:pt idx="4">
                  <c:v>Crossroads, Highland, CA</c:v>
                </c:pt>
                <c:pt idx="5">
                  <c:v>Forest Falls, CA</c:v>
                </c:pt>
                <c:pt idx="6">
                  <c:v>Highland, CA</c:v>
                </c:pt>
                <c:pt idx="7">
                  <c:v>Live Oak Canyon, Redlands, CA</c:v>
                </c:pt>
                <c:pt idx="8">
                  <c:v>Loma Linda, CA</c:v>
                </c:pt>
                <c:pt idx="9">
                  <c:v>Mentone, CA</c:v>
                </c:pt>
                <c:pt idx="10">
                  <c:v>Moreno Valley, CA</c:v>
                </c:pt>
                <c:pt idx="11">
                  <c:v>North Central, Loma Linda, CA</c:v>
                </c:pt>
                <c:pt idx="12">
                  <c:v>North Redlands, Redlands, CA</c:v>
                </c:pt>
                <c:pt idx="13">
                  <c:v>Riverview, San Bernardino, CA</c:v>
                </c:pt>
                <c:pt idx="14">
                  <c:v>South Redlands, Redlands, CA</c:v>
                </c:pt>
                <c:pt idx="15">
                  <c:v>West Redlands, Redlands, CA</c:v>
                </c:pt>
                <c:pt idx="16">
                  <c:v>Yucaipa, CA</c:v>
                </c:pt>
              </c:strCache>
            </c:strRef>
          </c:cat>
          <c:val>
            <c:numRef>
              <c:f>'Redlands Analysis Segmented'!$B$4:$B$21</c:f>
              <c:numCache>
                <c:formatCode>General</c:formatCode>
                <c:ptCount val="17"/>
                <c:pt idx="0">
                  <c:v>0.21290000000000001</c:v>
                </c:pt>
                <c:pt idx="1">
                  <c:v>0.18629999999999999</c:v>
                </c:pt>
                <c:pt idx="2">
                  <c:v>0.1762</c:v>
                </c:pt>
                <c:pt idx="3">
                  <c:v>0.1772</c:v>
                </c:pt>
                <c:pt idx="4">
                  <c:v>0.1532</c:v>
                </c:pt>
                <c:pt idx="5">
                  <c:v>0.1774</c:v>
                </c:pt>
                <c:pt idx="6">
                  <c:v>0.19239999999999999</c:v>
                </c:pt>
                <c:pt idx="7">
                  <c:v>0.27039999999999997</c:v>
                </c:pt>
                <c:pt idx="8">
                  <c:v>0.19340000000000002</c:v>
                </c:pt>
                <c:pt idx="9">
                  <c:v>0.1696</c:v>
                </c:pt>
                <c:pt idx="10">
                  <c:v>0.20680000000000001</c:v>
                </c:pt>
                <c:pt idx="11">
                  <c:v>0.16819999999999999</c:v>
                </c:pt>
                <c:pt idx="12">
                  <c:v>0.11705</c:v>
                </c:pt>
                <c:pt idx="13">
                  <c:v>0.1069</c:v>
                </c:pt>
                <c:pt idx="14">
                  <c:v>0.241425</c:v>
                </c:pt>
                <c:pt idx="15">
                  <c:v>0.1497</c:v>
                </c:pt>
                <c:pt idx="16">
                  <c:v>0.18970000000000001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2-7246-9CA0-F41E2A752A3F}"/>
            </c:ext>
          </c:extLst>
        </c:ser>
        <c:ser>
          <c:idx val="1"/>
          <c:order val="1"/>
          <c:tx>
            <c:strRef>
              <c:f>'Redlands Analysis Segmented'!$C$3</c:f>
              <c:strCache>
                <c:ptCount val="1"/>
                <c:pt idx="0">
                  <c:v>Middle Parent Income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'Redlands Analysis Segmented'!$A$4:$A$21</c:f>
              <c:strCache>
                <c:ptCount val="17"/>
                <c:pt idx="0">
                  <c:v>Beaumont, CA</c:v>
                </c:pt>
                <c:pt idx="1">
                  <c:v>Big Bear, CA</c:v>
                </c:pt>
                <c:pt idx="2">
                  <c:v>Calimesa, CA</c:v>
                </c:pt>
                <c:pt idx="3">
                  <c:v>Crafton, Mentone, CA</c:v>
                </c:pt>
                <c:pt idx="4">
                  <c:v>Crossroads, Highland, CA</c:v>
                </c:pt>
                <c:pt idx="5">
                  <c:v>Forest Falls, CA</c:v>
                </c:pt>
                <c:pt idx="6">
                  <c:v>Highland, CA</c:v>
                </c:pt>
                <c:pt idx="7">
                  <c:v>Live Oak Canyon, Redlands, CA</c:v>
                </c:pt>
                <c:pt idx="8">
                  <c:v>Loma Linda, CA</c:v>
                </c:pt>
                <c:pt idx="9">
                  <c:v>Mentone, CA</c:v>
                </c:pt>
                <c:pt idx="10">
                  <c:v>Moreno Valley, CA</c:v>
                </c:pt>
                <c:pt idx="11">
                  <c:v>North Central, Loma Linda, CA</c:v>
                </c:pt>
                <c:pt idx="12">
                  <c:v>North Redlands, Redlands, CA</c:v>
                </c:pt>
                <c:pt idx="13">
                  <c:v>Riverview, San Bernardino, CA</c:v>
                </c:pt>
                <c:pt idx="14">
                  <c:v>South Redlands, Redlands, CA</c:v>
                </c:pt>
                <c:pt idx="15">
                  <c:v>West Redlands, Redlands, CA</c:v>
                </c:pt>
                <c:pt idx="16">
                  <c:v>Yucaipa, CA</c:v>
                </c:pt>
              </c:strCache>
            </c:strRef>
          </c:cat>
          <c:val>
            <c:numRef>
              <c:f>'Redlands Analysis Segmented'!$C$4:$C$21</c:f>
              <c:numCache>
                <c:formatCode>General</c:formatCode>
                <c:ptCount val="17"/>
                <c:pt idx="0">
                  <c:v>0.20379999999999998</c:v>
                </c:pt>
                <c:pt idx="1">
                  <c:v>0.18729999999999999</c:v>
                </c:pt>
                <c:pt idx="2">
                  <c:v>0.17419999999999999</c:v>
                </c:pt>
                <c:pt idx="3">
                  <c:v>0.17610000000000001</c:v>
                </c:pt>
                <c:pt idx="4">
                  <c:v>0.1552</c:v>
                </c:pt>
                <c:pt idx="5">
                  <c:v>0.17829999999999999</c:v>
                </c:pt>
                <c:pt idx="6">
                  <c:v>0.191</c:v>
                </c:pt>
                <c:pt idx="7">
                  <c:v>0.27100000000000002</c:v>
                </c:pt>
                <c:pt idx="8">
                  <c:v>0.19384999999999999</c:v>
                </c:pt>
                <c:pt idx="9">
                  <c:v>0.17019999999999999</c:v>
                </c:pt>
                <c:pt idx="10">
                  <c:v>0.20130000000000001</c:v>
                </c:pt>
                <c:pt idx="11">
                  <c:v>0.16350000000000001</c:v>
                </c:pt>
                <c:pt idx="12">
                  <c:v>0.1166</c:v>
                </c:pt>
                <c:pt idx="13">
                  <c:v>0.1159</c:v>
                </c:pt>
                <c:pt idx="14">
                  <c:v>0.238125</c:v>
                </c:pt>
                <c:pt idx="15">
                  <c:v>0.15515000000000001</c:v>
                </c:pt>
                <c:pt idx="16">
                  <c:v>0.18689999999999998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2-7246-9CA0-F41E2A752A3F}"/>
            </c:ext>
          </c:extLst>
        </c:ser>
        <c:ser>
          <c:idx val="2"/>
          <c:order val="2"/>
          <c:tx>
            <c:strRef>
              <c:f>'Redlands Analysis Segmented'!$D$3</c:f>
              <c:strCache>
                <c:ptCount val="1"/>
                <c:pt idx="0">
                  <c:v>High Parent 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'Redlands Analysis Segmented'!$A$4:$A$21</c:f>
              <c:strCache>
                <c:ptCount val="17"/>
                <c:pt idx="0">
                  <c:v>Beaumont, CA</c:v>
                </c:pt>
                <c:pt idx="1">
                  <c:v>Big Bear, CA</c:v>
                </c:pt>
                <c:pt idx="2">
                  <c:v>Calimesa, CA</c:v>
                </c:pt>
                <c:pt idx="3">
                  <c:v>Crafton, Mentone, CA</c:v>
                </c:pt>
                <c:pt idx="4">
                  <c:v>Crossroads, Highland, CA</c:v>
                </c:pt>
                <c:pt idx="5">
                  <c:v>Forest Falls, CA</c:v>
                </c:pt>
                <c:pt idx="6">
                  <c:v>Highland, CA</c:v>
                </c:pt>
                <c:pt idx="7">
                  <c:v>Live Oak Canyon, Redlands, CA</c:v>
                </c:pt>
                <c:pt idx="8">
                  <c:v>Loma Linda, CA</c:v>
                </c:pt>
                <c:pt idx="9">
                  <c:v>Mentone, CA</c:v>
                </c:pt>
                <c:pt idx="10">
                  <c:v>Moreno Valley, CA</c:v>
                </c:pt>
                <c:pt idx="11">
                  <c:v>North Central, Loma Linda, CA</c:v>
                </c:pt>
                <c:pt idx="12">
                  <c:v>North Redlands, Redlands, CA</c:v>
                </c:pt>
                <c:pt idx="13">
                  <c:v>Riverview, San Bernardino, CA</c:v>
                </c:pt>
                <c:pt idx="14">
                  <c:v>South Redlands, Redlands, CA</c:v>
                </c:pt>
                <c:pt idx="15">
                  <c:v>West Redlands, Redlands, CA</c:v>
                </c:pt>
                <c:pt idx="16">
                  <c:v>Yucaipa, CA</c:v>
                </c:pt>
              </c:strCache>
            </c:strRef>
          </c:cat>
          <c:val>
            <c:numRef>
              <c:f>'Redlands Analysis Segmented'!$D$4:$D$21</c:f>
              <c:numCache>
                <c:formatCode>General</c:formatCode>
                <c:ptCount val="17"/>
                <c:pt idx="0">
                  <c:v>0.20644999999999999</c:v>
                </c:pt>
                <c:pt idx="1">
                  <c:v>0.17710000000000001</c:v>
                </c:pt>
                <c:pt idx="2">
                  <c:v>0.17019999999999999</c:v>
                </c:pt>
                <c:pt idx="3">
                  <c:v>0.1706</c:v>
                </c:pt>
                <c:pt idx="4">
                  <c:v>0.13869999999999999</c:v>
                </c:pt>
                <c:pt idx="5">
                  <c:v>0.1744</c:v>
                </c:pt>
                <c:pt idx="6">
                  <c:v>0.18290000000000001</c:v>
                </c:pt>
                <c:pt idx="7">
                  <c:v>0.2626</c:v>
                </c:pt>
                <c:pt idx="8">
                  <c:v>0.18804999999999999</c:v>
                </c:pt>
                <c:pt idx="9">
                  <c:v>0.15720000000000001</c:v>
                </c:pt>
                <c:pt idx="10">
                  <c:v>0.1903</c:v>
                </c:pt>
                <c:pt idx="11">
                  <c:v>0.1535</c:v>
                </c:pt>
                <c:pt idx="12">
                  <c:v>0.10856666666666666</c:v>
                </c:pt>
                <c:pt idx="13">
                  <c:v>0.12870000000000001</c:v>
                </c:pt>
                <c:pt idx="14">
                  <c:v>0.230125</c:v>
                </c:pt>
                <c:pt idx="15">
                  <c:v>0.1477</c:v>
                </c:pt>
                <c:pt idx="16">
                  <c:v>0.18333333333333335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92-7246-9CA0-F41E2A752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686800"/>
        <c:axId val="488230528"/>
      </c:lineChart>
      <c:lineChart>
        <c:grouping val="standard"/>
        <c:varyColors val="0"/>
        <c:ser>
          <c:idx val="3"/>
          <c:order val="3"/>
          <c:tx>
            <c:strRef>
              <c:f>'Redlands Analysis Segmented'!$E$3</c:f>
              <c:strCache>
                <c:ptCount val="1"/>
                <c:pt idx="0">
                  <c:v>Average Household Income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'Redlands Analysis Segmented'!$A$4:$A$21</c:f>
              <c:strCache>
                <c:ptCount val="17"/>
                <c:pt idx="0">
                  <c:v>Beaumont, CA</c:v>
                </c:pt>
                <c:pt idx="1">
                  <c:v>Big Bear, CA</c:v>
                </c:pt>
                <c:pt idx="2">
                  <c:v>Calimesa, CA</c:v>
                </c:pt>
                <c:pt idx="3">
                  <c:v>Crafton, Mentone, CA</c:v>
                </c:pt>
                <c:pt idx="4">
                  <c:v>Crossroads, Highland, CA</c:v>
                </c:pt>
                <c:pt idx="5">
                  <c:v>Forest Falls, CA</c:v>
                </c:pt>
                <c:pt idx="6">
                  <c:v>Highland, CA</c:v>
                </c:pt>
                <c:pt idx="7">
                  <c:v>Live Oak Canyon, Redlands, CA</c:v>
                </c:pt>
                <c:pt idx="8">
                  <c:v>Loma Linda, CA</c:v>
                </c:pt>
                <c:pt idx="9">
                  <c:v>Mentone, CA</c:v>
                </c:pt>
                <c:pt idx="10">
                  <c:v>Moreno Valley, CA</c:v>
                </c:pt>
                <c:pt idx="11">
                  <c:v>North Central, Loma Linda, CA</c:v>
                </c:pt>
                <c:pt idx="12">
                  <c:v>North Redlands, Redlands, CA</c:v>
                </c:pt>
                <c:pt idx="13">
                  <c:v>Riverview, San Bernardino, CA</c:v>
                </c:pt>
                <c:pt idx="14">
                  <c:v>South Redlands, Redlands, CA</c:v>
                </c:pt>
                <c:pt idx="15">
                  <c:v>West Redlands, Redlands, CA</c:v>
                </c:pt>
                <c:pt idx="16">
                  <c:v>Yucaipa, CA</c:v>
                </c:pt>
              </c:strCache>
            </c:strRef>
          </c:cat>
          <c:val>
            <c:numRef>
              <c:f>'Redlands Analysis Segmented'!$E$4:$E$21</c:f>
              <c:numCache>
                <c:formatCode>General</c:formatCode>
                <c:ptCount val="17"/>
                <c:pt idx="0">
                  <c:v>49196.5</c:v>
                </c:pt>
                <c:pt idx="1">
                  <c:v>44462</c:v>
                </c:pt>
                <c:pt idx="2">
                  <c:v>43001</c:v>
                </c:pt>
                <c:pt idx="3">
                  <c:v>43093</c:v>
                </c:pt>
                <c:pt idx="4">
                  <c:v>35511</c:v>
                </c:pt>
                <c:pt idx="5">
                  <c:v>43136</c:v>
                </c:pt>
                <c:pt idx="6">
                  <c:v>45177</c:v>
                </c:pt>
                <c:pt idx="7">
                  <c:v>57339</c:v>
                </c:pt>
                <c:pt idx="8">
                  <c:v>46767</c:v>
                </c:pt>
                <c:pt idx="9">
                  <c:v>42273</c:v>
                </c:pt>
                <c:pt idx="10">
                  <c:v>48248</c:v>
                </c:pt>
                <c:pt idx="11">
                  <c:v>38312</c:v>
                </c:pt>
                <c:pt idx="12">
                  <c:v>37761.166666666664</c:v>
                </c:pt>
                <c:pt idx="13">
                  <c:v>33762</c:v>
                </c:pt>
                <c:pt idx="14">
                  <c:v>54815.5</c:v>
                </c:pt>
                <c:pt idx="15">
                  <c:v>38112</c:v>
                </c:pt>
                <c:pt idx="16">
                  <c:v>45041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8F92-7246-9CA0-F41E2A752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653888"/>
        <c:axId val="416247168"/>
      </c:lineChart>
      <c:catAx>
        <c:axId val="41468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Geographical</a:t>
                </a:r>
                <a:r>
                  <a:rPr lang="en-US" baseline="0"/>
                  <a:t> Regions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230528"/>
        <c:crosses val="autoZero"/>
        <c:auto val="1"/>
        <c:lblAlgn val="ctr"/>
        <c:lblOffset val="100"/>
        <c:noMultiLvlLbl val="0"/>
      </c:catAx>
      <c:valAx>
        <c:axId val="488230528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of Children Staying in the Same Tract as Adults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86800"/>
        <c:crosses val="autoZero"/>
        <c:crossBetween val="between"/>
      </c:valAx>
      <c:valAx>
        <c:axId val="416247168"/>
        <c:scaling>
          <c:orientation val="minMax"/>
          <c:max val="60000"/>
          <c:min val="30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Household Income (dollars)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53888"/>
        <c:crosses val="max"/>
        <c:crossBetween val="between"/>
      </c:valAx>
      <c:catAx>
        <c:axId val="415653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62471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343271475487672"/>
          <c:y val="0.87110887454857622"/>
          <c:w val="0.11060334480802964"/>
          <c:h val="0.12825365579302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1.xlsx]Baltimore Analysis Segmented!PivotTable2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Baltimore Children Retention Rate Depending on Parent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1"/>
          <c:tx>
            <c:strRef>
              <c:f>'Baltimore Analysis Segmented'!$C$3</c:f>
              <c:strCache>
                <c:ptCount val="1"/>
                <c:pt idx="0">
                  <c:v>Low Parent Income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'Baltimore Analysis Segmented'!$A$4:$A$133</c:f>
              <c:strCache>
                <c:ptCount val="129"/>
                <c:pt idx="0">
                  <c:v>Allendale, Baltimore, MD</c:v>
                </c:pt>
                <c:pt idx="1">
                  <c:v>Arcadia, Baltimore, MD</c:v>
                </c:pt>
                <c:pt idx="2">
                  <c:v>Arlington, Baltimore, MD</c:v>
                </c:pt>
                <c:pt idx="3">
                  <c:v>Armistead Gardens, Baltimore, MD</c:v>
                </c:pt>
                <c:pt idx="4">
                  <c:v>Baltimore Highlands, Baltimore, MD</c:v>
                </c:pt>
                <c:pt idx="5">
                  <c:v>Baltimore, MD</c:v>
                </c:pt>
                <c:pt idx="6">
                  <c:v>Barclay, Baltimore, MD</c:v>
                </c:pt>
                <c:pt idx="7">
                  <c:v>Beechfield, Baltimore, MD</c:v>
                </c:pt>
                <c:pt idx="8">
                  <c:v>Belair - Edison, Baltimore, MD</c:v>
                </c:pt>
                <c:pt idx="9">
                  <c:v>Bentalou-Smallwood, Baltimore, MD</c:v>
                </c:pt>
                <c:pt idx="10">
                  <c:v>Berea, Baltimore, MD</c:v>
                </c:pt>
                <c:pt idx="11">
                  <c:v>Better Waverly, Baltimore, MD</c:v>
                </c:pt>
                <c:pt idx="12">
                  <c:v>Bolton Hill, Baltimore, MD</c:v>
                </c:pt>
                <c:pt idx="13">
                  <c:v>Bridgeview-Greenlawn, Baltimore, MD</c:v>
                </c:pt>
                <c:pt idx="14">
                  <c:v>Broadway East, Baltimore, MD</c:v>
                </c:pt>
                <c:pt idx="15">
                  <c:v>Brooklyn, Baltimore, MD</c:v>
                </c:pt>
                <c:pt idx="16">
                  <c:v>Burleith-Leighton, Baltimore, MD</c:v>
                </c:pt>
                <c:pt idx="17">
                  <c:v>Butchers Hill, Baltimore, MD</c:v>
                </c:pt>
                <c:pt idx="18">
                  <c:v>Canton, Baltimore, MD</c:v>
                </c:pt>
                <c:pt idx="19">
                  <c:v>Cedmont, Baltimore, MD</c:v>
                </c:pt>
                <c:pt idx="20">
                  <c:v>Cedonia, Baltimore, MD</c:v>
                </c:pt>
                <c:pt idx="21">
                  <c:v>Central Park Heights, Baltimore, MD</c:v>
                </c:pt>
                <c:pt idx="22">
                  <c:v>Cherry Hill, Baltimore, MD</c:v>
                </c:pt>
                <c:pt idx="23">
                  <c:v>Cheswolde, Baltimore, MD</c:v>
                </c:pt>
                <c:pt idx="24">
                  <c:v>Claremont - Freedom, Baltimore, MD</c:v>
                </c:pt>
                <c:pt idx="25">
                  <c:v>Cold Springs, Baltimore, MD</c:v>
                </c:pt>
                <c:pt idx="26">
                  <c:v>Coppin Heights, Baltimore, MD</c:v>
                </c:pt>
                <c:pt idx="27">
                  <c:v>Cross Country, Baltimore, MD</c:v>
                </c:pt>
                <c:pt idx="28">
                  <c:v>Cross Keys, Baltimore, MD</c:v>
                </c:pt>
                <c:pt idx="29">
                  <c:v>Curtis Bay, Baltimore, MD</c:v>
                </c:pt>
                <c:pt idx="30">
                  <c:v>Darley Park, Baltimore, MD</c:v>
                </c:pt>
                <c:pt idx="31">
                  <c:v>Dorchester, Baltimore, MD</c:v>
                </c:pt>
                <c:pt idx="32">
                  <c:v>Downtown, Baltimore, MD</c:v>
                </c:pt>
                <c:pt idx="33">
                  <c:v>Druid Heights, Baltimore, MD</c:v>
                </c:pt>
                <c:pt idx="34">
                  <c:v>East Arlington, Baltimore, MD</c:v>
                </c:pt>
                <c:pt idx="35">
                  <c:v>East Baltimore Midway, Baltimore, MD</c:v>
                </c:pt>
                <c:pt idx="36">
                  <c:v>Edgecomb, Baltimore, MD</c:v>
                </c:pt>
                <c:pt idx="37">
                  <c:v>Edmondson, Baltimore, MD</c:v>
                </c:pt>
                <c:pt idx="38">
                  <c:v>Ednor Gardens - Lakeside, Baltimore, MD</c:v>
                </c:pt>
                <c:pt idx="39">
                  <c:v>Evergreen, Baltimore, MD</c:v>
                </c:pt>
                <c:pt idx="40">
                  <c:v>Fallstaff, Baltimore, MD</c:v>
                </c:pt>
                <c:pt idx="41">
                  <c:v>Fells Point, Baltimore, MD</c:v>
                </c:pt>
                <c:pt idx="42">
                  <c:v>Fifteenth Street, Baltimore, MD</c:v>
                </c:pt>
                <c:pt idx="43">
                  <c:v>Frankford, Baltimore, MD</c:v>
                </c:pt>
                <c:pt idx="44">
                  <c:v>Franklin Square, Baltimore, MD</c:v>
                </c:pt>
                <c:pt idx="45">
                  <c:v>Garwyn Oaks, Baltimore, MD</c:v>
                </c:pt>
                <c:pt idx="46">
                  <c:v>Gay Street, Baltimore, MD</c:v>
                </c:pt>
                <c:pt idx="47">
                  <c:v>Glen, Baltimore, MD</c:v>
                </c:pt>
                <c:pt idx="48">
                  <c:v>Glenham-Belford, Baltimore, MD</c:v>
                </c:pt>
                <c:pt idx="49">
                  <c:v>Greenmount West, Baltimore, MD</c:v>
                </c:pt>
                <c:pt idx="50">
                  <c:v>Gwynn Oak, Baltimore, MD</c:v>
                </c:pt>
                <c:pt idx="51">
                  <c:v>Hampden, Baltimore, MD</c:v>
                </c:pt>
                <c:pt idx="52">
                  <c:v>Hanlon Longwood, Baltimore, MD</c:v>
                </c:pt>
                <c:pt idx="53">
                  <c:v>Harlem Park, Baltimore, MD</c:v>
                </c:pt>
                <c:pt idx="54">
                  <c:v>Harwood, Baltimore, MD</c:v>
                </c:pt>
                <c:pt idx="55">
                  <c:v>Hillen, Baltimore, MD</c:v>
                </c:pt>
                <c:pt idx="56">
                  <c:v>Hollins Market, Baltimore, MD</c:v>
                </c:pt>
                <c:pt idx="57">
                  <c:v>Homeland, Baltimore, MD</c:v>
                </c:pt>
                <c:pt idx="58">
                  <c:v>Idlewood, Baltimore, MD</c:v>
                </c:pt>
                <c:pt idx="59">
                  <c:v>Irvington, Baltimore, MD</c:v>
                </c:pt>
                <c:pt idx="60">
                  <c:v>Johnson Square, Baltimore, MD</c:v>
                </c:pt>
                <c:pt idx="61">
                  <c:v>Joseph Lee, Baltimore, MD</c:v>
                </c:pt>
                <c:pt idx="62">
                  <c:v>Lake Walker, Baltimore, MD</c:v>
                </c:pt>
                <c:pt idx="63">
                  <c:v>Lakeland, Baltimore, MD</c:v>
                </c:pt>
                <c:pt idx="64">
                  <c:v>Langston Hughes, Baltimore, MD</c:v>
                </c:pt>
                <c:pt idx="65">
                  <c:v>Lansdowne - Baltimore Highlands, Halethorpe, MD</c:v>
                </c:pt>
                <c:pt idx="66">
                  <c:v>Lansdowne - Baltimore Highlands, Lansdowne, MD</c:v>
                </c:pt>
                <c:pt idx="67">
                  <c:v>Lauraville, Baltimore, MD</c:v>
                </c:pt>
                <c:pt idx="68">
                  <c:v>Lexington, Baltimore, MD</c:v>
                </c:pt>
                <c:pt idx="69">
                  <c:v>Little Italy, Baltimore, MD</c:v>
                </c:pt>
                <c:pt idx="70">
                  <c:v>Loch Raven, Baltimore, MD</c:v>
                </c:pt>
                <c:pt idx="71">
                  <c:v>Locust Point, Baltimore, MD</c:v>
                </c:pt>
                <c:pt idx="72">
                  <c:v>Madison - Eastend, Baltimore, MD</c:v>
                </c:pt>
                <c:pt idx="73">
                  <c:v>McCulloh Homes, Baltimore, MD</c:v>
                </c:pt>
                <c:pt idx="74">
                  <c:v>Medfield, Baltimore, MD</c:v>
                </c:pt>
                <c:pt idx="75">
                  <c:v>Medford - Broening, Baltimore, MD</c:v>
                </c:pt>
                <c:pt idx="76">
                  <c:v>Mid-Charles, Baltimore, MD</c:v>
                </c:pt>
                <c:pt idx="77">
                  <c:v>Mid-Govans, Baltimore, MD</c:v>
                </c:pt>
                <c:pt idx="78">
                  <c:v>Midtown Edmondson, Baltimore, MD</c:v>
                </c:pt>
                <c:pt idx="79">
                  <c:v>Mill Hill, Baltimore, MD</c:v>
                </c:pt>
                <c:pt idx="80">
                  <c:v>Mondawmin, Baltimore, MD</c:v>
                </c:pt>
                <c:pt idx="81">
                  <c:v>Morrell Park, Baltimore, MD</c:v>
                </c:pt>
                <c:pt idx="82">
                  <c:v>Mosher, Baltimore, MD</c:v>
                </c:pt>
                <c:pt idx="83">
                  <c:v>Mount Clare, Baltimore, MD</c:v>
                </c:pt>
                <c:pt idx="84">
                  <c:v>Mount Washington, Baltimore, MD</c:v>
                </c:pt>
                <c:pt idx="85">
                  <c:v>New Northwood, Baltimore, MD</c:v>
                </c:pt>
                <c:pt idx="86">
                  <c:v>North Harford Road, Baltimore, MD</c:v>
                </c:pt>
                <c:pt idx="87">
                  <c:v>NW Community Action, Baltimore, MD</c:v>
                </c:pt>
                <c:pt idx="88">
                  <c:v>O'Donnell Heights, Baltimore, MD</c:v>
                </c:pt>
                <c:pt idx="89">
                  <c:v>Old Goucher, Baltimore, MD</c:v>
                </c:pt>
                <c:pt idx="90">
                  <c:v>Oliver, Baltimore, MD</c:v>
                </c:pt>
                <c:pt idx="91">
                  <c:v>Park Circle, Baltimore, MD</c:v>
                </c:pt>
                <c:pt idx="92">
                  <c:v>Parkside, Baltimore, MD</c:v>
                </c:pt>
                <c:pt idx="93">
                  <c:v>Patterson Park, Baltimore, MD</c:v>
                </c:pt>
                <c:pt idx="94">
                  <c:v>Penn North, Baltimore, MD</c:v>
                </c:pt>
                <c:pt idx="95">
                  <c:v>Perkins Homes, Baltimore, MD</c:v>
                </c:pt>
                <c:pt idx="96">
                  <c:v>Perring Loch, Baltimore, MD</c:v>
                </c:pt>
                <c:pt idx="97">
                  <c:v>Pigtown, Baltimore, MD</c:v>
                </c:pt>
                <c:pt idx="98">
                  <c:v>Pleasant View Gardens, Baltimore, MD</c:v>
                </c:pt>
                <c:pt idx="99">
                  <c:v>Poppleton, Baltimore, MD</c:v>
                </c:pt>
                <c:pt idx="100">
                  <c:v>Pratt Monroe, Baltimore, MD</c:v>
                </c:pt>
                <c:pt idx="101">
                  <c:v>Ramblewood, Baltimore, MD</c:v>
                </c:pt>
                <c:pt idx="102">
                  <c:v>Reisterstown Station, Baltimore, MD</c:v>
                </c:pt>
                <c:pt idx="103">
                  <c:v>Remington, Baltimore, MD</c:v>
                </c:pt>
                <c:pt idx="104">
                  <c:v>Reservoir Hill, Baltimore, MD</c:v>
                </c:pt>
                <c:pt idx="105">
                  <c:v>Riverside Park, Baltimore, MD</c:v>
                </c:pt>
                <c:pt idx="106">
                  <c:v>Riverside, Baltimore, MD</c:v>
                </c:pt>
                <c:pt idx="107">
                  <c:v>Rognel Heights, Baltimore, MD</c:v>
                </c:pt>
                <c:pt idx="108">
                  <c:v>Roland Park, Baltimore, MD</c:v>
                </c:pt>
                <c:pt idx="109">
                  <c:v>Rosemont, Baltimore, MD</c:v>
                </c:pt>
                <c:pt idx="110">
                  <c:v>Saint Joseph's, Baltimore, MD</c:v>
                </c:pt>
                <c:pt idx="111">
                  <c:v>Sandtown-Winchester, Baltimore, MD</c:v>
                </c:pt>
                <c:pt idx="112">
                  <c:v>Shipley Hill, Baltimore, MD</c:v>
                </c:pt>
                <c:pt idx="113">
                  <c:v>South Baltimore, Baltimore, MD</c:v>
                </c:pt>
                <c:pt idx="114">
                  <c:v>Tuscany - Canterbury, Baltimore, MD</c:v>
                </c:pt>
                <c:pt idx="115">
                  <c:v>Upper Fells Point, Baltimore, MD</c:v>
                </c:pt>
                <c:pt idx="116">
                  <c:v>Upton, Baltimore, MD</c:v>
                </c:pt>
                <c:pt idx="117">
                  <c:v>Violetville, Baltimore, MD</c:v>
                </c:pt>
                <c:pt idx="118">
                  <c:v>Walbrook, Baltimore, MD</c:v>
                </c:pt>
                <c:pt idx="119">
                  <c:v>Waltherson, Baltimore, MD</c:v>
                </c:pt>
                <c:pt idx="120">
                  <c:v>West Forest Park, Baltimore, MD</c:v>
                </c:pt>
                <c:pt idx="121">
                  <c:v>Westgate, Baltimore, MD</c:v>
                </c:pt>
                <c:pt idx="122">
                  <c:v>Westport, Baltimore, MD</c:v>
                </c:pt>
                <c:pt idx="123">
                  <c:v>Windsor Hills, Baltimore, MD</c:v>
                </c:pt>
                <c:pt idx="124">
                  <c:v>Winston - Govans, Baltimore, MD</c:v>
                </c:pt>
                <c:pt idx="125">
                  <c:v>Woodberry, Baltimore, MD</c:v>
                </c:pt>
                <c:pt idx="126">
                  <c:v>Woodbrook, Baltimore, MD</c:v>
                </c:pt>
                <c:pt idx="127">
                  <c:v>Woodring, Baltimore, MD</c:v>
                </c:pt>
                <c:pt idx="128">
                  <c:v>Yale Heights, Baltimore, MD</c:v>
                </c:pt>
              </c:strCache>
            </c:strRef>
          </c:cat>
          <c:val>
            <c:numRef>
              <c:f>'Baltimore Analysis Segmented'!$C$4:$C$133</c:f>
              <c:numCache>
                <c:formatCode>General</c:formatCode>
                <c:ptCount val="129"/>
                <c:pt idx="0">
                  <c:v>0.2036</c:v>
                </c:pt>
                <c:pt idx="1">
                  <c:v>0.2485</c:v>
                </c:pt>
                <c:pt idx="2">
                  <c:v>0.18740000000000001</c:v>
                </c:pt>
                <c:pt idx="3">
                  <c:v>0.21759999999999999</c:v>
                </c:pt>
                <c:pt idx="4">
                  <c:v>0.20815</c:v>
                </c:pt>
                <c:pt idx="5">
                  <c:v>0.24416176470588244</c:v>
                </c:pt>
                <c:pt idx="6">
                  <c:v>0.17</c:v>
                </c:pt>
                <c:pt idx="7">
                  <c:v>0.21579999999999999</c:v>
                </c:pt>
                <c:pt idx="8">
                  <c:v>0.204175</c:v>
                </c:pt>
                <c:pt idx="9">
                  <c:v>0.1429</c:v>
                </c:pt>
                <c:pt idx="10">
                  <c:v>0.16535</c:v>
                </c:pt>
                <c:pt idx="11">
                  <c:v>0.1946</c:v>
                </c:pt>
                <c:pt idx="12">
                  <c:v>0.24349999999999999</c:v>
                </c:pt>
                <c:pt idx="13">
                  <c:v>0.18440000000000001</c:v>
                </c:pt>
                <c:pt idx="14">
                  <c:v>0.13316</c:v>
                </c:pt>
                <c:pt idx="15">
                  <c:v>0.22064</c:v>
                </c:pt>
                <c:pt idx="16">
                  <c:v>0.20080000000000001</c:v>
                </c:pt>
                <c:pt idx="17">
                  <c:v>0.16919999999999999</c:v>
                </c:pt>
                <c:pt idx="18">
                  <c:v>0.24725</c:v>
                </c:pt>
                <c:pt idx="19">
                  <c:v>0.23760000000000001</c:v>
                </c:pt>
                <c:pt idx="20">
                  <c:v>0.188</c:v>
                </c:pt>
                <c:pt idx="21">
                  <c:v>0.18385000000000001</c:v>
                </c:pt>
                <c:pt idx="22">
                  <c:v>0.15396666666666667</c:v>
                </c:pt>
                <c:pt idx="23">
                  <c:v>0.27539999999999998</c:v>
                </c:pt>
                <c:pt idx="24">
                  <c:v>0.1206</c:v>
                </c:pt>
                <c:pt idx="25">
                  <c:v>0.246</c:v>
                </c:pt>
                <c:pt idx="26">
                  <c:v>0.1867</c:v>
                </c:pt>
                <c:pt idx="27">
                  <c:v>0.29980000000000001</c:v>
                </c:pt>
                <c:pt idx="28">
                  <c:v>0.26790000000000003</c:v>
                </c:pt>
                <c:pt idx="29">
                  <c:v>0.20200000000000001</c:v>
                </c:pt>
                <c:pt idx="30">
                  <c:v>0.19089999999999999</c:v>
                </c:pt>
                <c:pt idx="31">
                  <c:v>0.19400000000000001</c:v>
                </c:pt>
                <c:pt idx="32">
                  <c:v>0.19839999999999999</c:v>
                </c:pt>
                <c:pt idx="33">
                  <c:v>0.1201</c:v>
                </c:pt>
                <c:pt idx="34">
                  <c:v>0.21590000000000001</c:v>
                </c:pt>
                <c:pt idx="35">
                  <c:v>0.14860000000000001</c:v>
                </c:pt>
                <c:pt idx="36">
                  <c:v>0.1741</c:v>
                </c:pt>
                <c:pt idx="37">
                  <c:v>0.19090000000000001</c:v>
                </c:pt>
                <c:pt idx="38">
                  <c:v>0.21393333333333334</c:v>
                </c:pt>
                <c:pt idx="39">
                  <c:v>0.3619</c:v>
                </c:pt>
                <c:pt idx="40">
                  <c:v>0.2442</c:v>
                </c:pt>
                <c:pt idx="41">
                  <c:v>0.29759999999999998</c:v>
                </c:pt>
                <c:pt idx="42">
                  <c:v>0.22520000000000001</c:v>
                </c:pt>
                <c:pt idx="43">
                  <c:v>0.207675</c:v>
                </c:pt>
                <c:pt idx="44">
                  <c:v>0.108</c:v>
                </c:pt>
                <c:pt idx="45">
                  <c:v>0.20619999999999999</c:v>
                </c:pt>
                <c:pt idx="46">
                  <c:v>0.14499999999999999</c:v>
                </c:pt>
                <c:pt idx="47">
                  <c:v>0.23409999999999997</c:v>
                </c:pt>
                <c:pt idx="48">
                  <c:v>0.24424999999999997</c:v>
                </c:pt>
                <c:pt idx="49">
                  <c:v>0.1716</c:v>
                </c:pt>
                <c:pt idx="50">
                  <c:v>0.2199875</c:v>
                </c:pt>
                <c:pt idx="51">
                  <c:v>0.24073333333333333</c:v>
                </c:pt>
                <c:pt idx="52">
                  <c:v>0.21</c:v>
                </c:pt>
                <c:pt idx="53">
                  <c:v>0.1663</c:v>
                </c:pt>
                <c:pt idx="54">
                  <c:v>0.18659999999999999</c:v>
                </c:pt>
                <c:pt idx="55">
                  <c:v>0.22520000000000001</c:v>
                </c:pt>
                <c:pt idx="56">
                  <c:v>0.18640000000000001</c:v>
                </c:pt>
                <c:pt idx="57">
                  <c:v>0.32829999999999998</c:v>
                </c:pt>
                <c:pt idx="58">
                  <c:v>0.21679999999999999</c:v>
                </c:pt>
                <c:pt idx="59">
                  <c:v>0.21039999999999998</c:v>
                </c:pt>
                <c:pt idx="60">
                  <c:v>7.8700000000000006E-2</c:v>
                </c:pt>
                <c:pt idx="61">
                  <c:v>0.2424</c:v>
                </c:pt>
                <c:pt idx="62">
                  <c:v>0.25469999999999998</c:v>
                </c:pt>
                <c:pt idx="63">
                  <c:v>0.2087</c:v>
                </c:pt>
                <c:pt idx="64">
                  <c:v>0.16930000000000001</c:v>
                </c:pt>
                <c:pt idx="65">
                  <c:v>0.15963333333333332</c:v>
                </c:pt>
                <c:pt idx="66">
                  <c:v>0.23853333333333335</c:v>
                </c:pt>
                <c:pt idx="67">
                  <c:v>0.2424</c:v>
                </c:pt>
                <c:pt idx="68">
                  <c:v>0.15934999999999999</c:v>
                </c:pt>
                <c:pt idx="69">
                  <c:v>0.21210000000000001</c:v>
                </c:pt>
                <c:pt idx="70">
                  <c:v>0.21779999999999999</c:v>
                </c:pt>
                <c:pt idx="71">
                  <c:v>0.25619999999999998</c:v>
                </c:pt>
                <c:pt idx="72">
                  <c:v>0.15620000000000001</c:v>
                </c:pt>
                <c:pt idx="73">
                  <c:v>0.12820000000000001</c:v>
                </c:pt>
                <c:pt idx="74">
                  <c:v>0.23949999999999999</c:v>
                </c:pt>
                <c:pt idx="75">
                  <c:v>0.23780000000000001</c:v>
                </c:pt>
                <c:pt idx="76">
                  <c:v>0.31409999999999999</c:v>
                </c:pt>
                <c:pt idx="77">
                  <c:v>0.2132</c:v>
                </c:pt>
                <c:pt idx="78">
                  <c:v>0.15160000000000001</c:v>
                </c:pt>
                <c:pt idx="79">
                  <c:v>0.16109999999999999</c:v>
                </c:pt>
                <c:pt idx="80">
                  <c:v>0.16650000000000001</c:v>
                </c:pt>
                <c:pt idx="81">
                  <c:v>0.2266</c:v>
                </c:pt>
                <c:pt idx="82">
                  <c:v>0.18690000000000001</c:v>
                </c:pt>
                <c:pt idx="83">
                  <c:v>0.15060000000000001</c:v>
                </c:pt>
                <c:pt idx="84">
                  <c:v>0.34239999999999998</c:v>
                </c:pt>
                <c:pt idx="85">
                  <c:v>0.21360000000000001</c:v>
                </c:pt>
                <c:pt idx="86">
                  <c:v>0.27229999999999999</c:v>
                </c:pt>
                <c:pt idx="87">
                  <c:v>0.16200000000000001</c:v>
                </c:pt>
                <c:pt idx="88">
                  <c:v>0.14760000000000001</c:v>
                </c:pt>
                <c:pt idx="89">
                  <c:v>0.19139999999999999</c:v>
                </c:pt>
                <c:pt idx="90">
                  <c:v>0.1391</c:v>
                </c:pt>
                <c:pt idx="91">
                  <c:v>0.18590000000000001</c:v>
                </c:pt>
                <c:pt idx="92">
                  <c:v>0.20810000000000001</c:v>
                </c:pt>
                <c:pt idx="93">
                  <c:v>0.1915</c:v>
                </c:pt>
                <c:pt idx="94">
                  <c:v>0.1671</c:v>
                </c:pt>
                <c:pt idx="95">
                  <c:v>0.15310000000000001</c:v>
                </c:pt>
                <c:pt idx="96">
                  <c:v>0.21629999999999999</c:v>
                </c:pt>
                <c:pt idx="97">
                  <c:v>0.17925000000000002</c:v>
                </c:pt>
                <c:pt idx="98">
                  <c:v>0.1177</c:v>
                </c:pt>
                <c:pt idx="99">
                  <c:v>9.4149999999999998E-2</c:v>
                </c:pt>
                <c:pt idx="100">
                  <c:v>0.1734</c:v>
                </c:pt>
                <c:pt idx="101">
                  <c:v>0.22070000000000001</c:v>
                </c:pt>
                <c:pt idx="102">
                  <c:v>0.1978</c:v>
                </c:pt>
                <c:pt idx="103">
                  <c:v>0.20369999999999999</c:v>
                </c:pt>
                <c:pt idx="104">
                  <c:v>0.11565</c:v>
                </c:pt>
                <c:pt idx="105">
                  <c:v>0.2432</c:v>
                </c:pt>
                <c:pt idx="106">
                  <c:v>0.26050000000000001</c:v>
                </c:pt>
                <c:pt idx="107">
                  <c:v>0.21190000000000001</c:v>
                </c:pt>
                <c:pt idx="108">
                  <c:v>0.3306</c:v>
                </c:pt>
                <c:pt idx="109">
                  <c:v>0.18160000000000001</c:v>
                </c:pt>
                <c:pt idx="110">
                  <c:v>0.191</c:v>
                </c:pt>
                <c:pt idx="111">
                  <c:v>0.13475000000000001</c:v>
                </c:pt>
                <c:pt idx="112">
                  <c:v>0.1043</c:v>
                </c:pt>
                <c:pt idx="113">
                  <c:v>0.22289999999999999</c:v>
                </c:pt>
                <c:pt idx="114">
                  <c:v>0.30959999999999999</c:v>
                </c:pt>
                <c:pt idx="115">
                  <c:v>0.22170000000000001</c:v>
                </c:pt>
                <c:pt idx="116">
                  <c:v>0.14150000000000001</c:v>
                </c:pt>
                <c:pt idx="117">
                  <c:v>0.25159999999999999</c:v>
                </c:pt>
                <c:pt idx="118">
                  <c:v>0.2109</c:v>
                </c:pt>
                <c:pt idx="119">
                  <c:v>0.2457</c:v>
                </c:pt>
                <c:pt idx="120">
                  <c:v>0.21029999999999999</c:v>
                </c:pt>
                <c:pt idx="121">
                  <c:v>0.24399999999999999</c:v>
                </c:pt>
                <c:pt idx="122">
                  <c:v>0.13700000000000001</c:v>
                </c:pt>
                <c:pt idx="123">
                  <c:v>0.2026</c:v>
                </c:pt>
                <c:pt idx="124">
                  <c:v>0.19980000000000001</c:v>
                </c:pt>
                <c:pt idx="125">
                  <c:v>0.22559999999999999</c:v>
                </c:pt>
                <c:pt idx="126">
                  <c:v>0.193</c:v>
                </c:pt>
                <c:pt idx="127">
                  <c:v>0.27460000000000001</c:v>
                </c:pt>
                <c:pt idx="128">
                  <c:v>0.20730000000000001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0-3B44-8DC8-1B3372F78F9D}"/>
            </c:ext>
          </c:extLst>
        </c:ser>
        <c:ser>
          <c:idx val="2"/>
          <c:order val="2"/>
          <c:tx>
            <c:strRef>
              <c:f>'Baltimore Analysis Segmented'!$D$3</c:f>
              <c:strCache>
                <c:ptCount val="1"/>
                <c:pt idx="0">
                  <c:v>Middle Parent Income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'Baltimore Analysis Segmented'!$A$4:$A$133</c:f>
              <c:strCache>
                <c:ptCount val="129"/>
                <c:pt idx="0">
                  <c:v>Allendale, Baltimore, MD</c:v>
                </c:pt>
                <c:pt idx="1">
                  <c:v>Arcadia, Baltimore, MD</c:v>
                </c:pt>
                <c:pt idx="2">
                  <c:v>Arlington, Baltimore, MD</c:v>
                </c:pt>
                <c:pt idx="3">
                  <c:v>Armistead Gardens, Baltimore, MD</c:v>
                </c:pt>
                <c:pt idx="4">
                  <c:v>Baltimore Highlands, Baltimore, MD</c:v>
                </c:pt>
                <c:pt idx="5">
                  <c:v>Baltimore, MD</c:v>
                </c:pt>
                <c:pt idx="6">
                  <c:v>Barclay, Baltimore, MD</c:v>
                </c:pt>
                <c:pt idx="7">
                  <c:v>Beechfield, Baltimore, MD</c:v>
                </c:pt>
                <c:pt idx="8">
                  <c:v>Belair - Edison, Baltimore, MD</c:v>
                </c:pt>
                <c:pt idx="9">
                  <c:v>Bentalou-Smallwood, Baltimore, MD</c:v>
                </c:pt>
                <c:pt idx="10">
                  <c:v>Berea, Baltimore, MD</c:v>
                </c:pt>
                <c:pt idx="11">
                  <c:v>Better Waverly, Baltimore, MD</c:v>
                </c:pt>
                <c:pt idx="12">
                  <c:v>Bolton Hill, Baltimore, MD</c:v>
                </c:pt>
                <c:pt idx="13">
                  <c:v>Bridgeview-Greenlawn, Baltimore, MD</c:v>
                </c:pt>
                <c:pt idx="14">
                  <c:v>Broadway East, Baltimore, MD</c:v>
                </c:pt>
                <c:pt idx="15">
                  <c:v>Brooklyn, Baltimore, MD</c:v>
                </c:pt>
                <c:pt idx="16">
                  <c:v>Burleith-Leighton, Baltimore, MD</c:v>
                </c:pt>
                <c:pt idx="17">
                  <c:v>Butchers Hill, Baltimore, MD</c:v>
                </c:pt>
                <c:pt idx="18">
                  <c:v>Canton, Baltimore, MD</c:v>
                </c:pt>
                <c:pt idx="19">
                  <c:v>Cedmont, Baltimore, MD</c:v>
                </c:pt>
                <c:pt idx="20">
                  <c:v>Cedonia, Baltimore, MD</c:v>
                </c:pt>
                <c:pt idx="21">
                  <c:v>Central Park Heights, Baltimore, MD</c:v>
                </c:pt>
                <c:pt idx="22">
                  <c:v>Cherry Hill, Baltimore, MD</c:v>
                </c:pt>
                <c:pt idx="23">
                  <c:v>Cheswolde, Baltimore, MD</c:v>
                </c:pt>
                <c:pt idx="24">
                  <c:v>Claremont - Freedom, Baltimore, MD</c:v>
                </c:pt>
                <c:pt idx="25">
                  <c:v>Cold Springs, Baltimore, MD</c:v>
                </c:pt>
                <c:pt idx="26">
                  <c:v>Coppin Heights, Baltimore, MD</c:v>
                </c:pt>
                <c:pt idx="27">
                  <c:v>Cross Country, Baltimore, MD</c:v>
                </c:pt>
                <c:pt idx="28">
                  <c:v>Cross Keys, Baltimore, MD</c:v>
                </c:pt>
                <c:pt idx="29">
                  <c:v>Curtis Bay, Baltimore, MD</c:v>
                </c:pt>
                <c:pt idx="30">
                  <c:v>Darley Park, Baltimore, MD</c:v>
                </c:pt>
                <c:pt idx="31">
                  <c:v>Dorchester, Baltimore, MD</c:v>
                </c:pt>
                <c:pt idx="32">
                  <c:v>Downtown, Baltimore, MD</c:v>
                </c:pt>
                <c:pt idx="33">
                  <c:v>Druid Heights, Baltimore, MD</c:v>
                </c:pt>
                <c:pt idx="34">
                  <c:v>East Arlington, Baltimore, MD</c:v>
                </c:pt>
                <c:pt idx="35">
                  <c:v>East Baltimore Midway, Baltimore, MD</c:v>
                </c:pt>
                <c:pt idx="36">
                  <c:v>Edgecomb, Baltimore, MD</c:v>
                </c:pt>
                <c:pt idx="37">
                  <c:v>Edmondson, Baltimore, MD</c:v>
                </c:pt>
                <c:pt idx="38">
                  <c:v>Ednor Gardens - Lakeside, Baltimore, MD</c:v>
                </c:pt>
                <c:pt idx="39">
                  <c:v>Evergreen, Baltimore, MD</c:v>
                </c:pt>
                <c:pt idx="40">
                  <c:v>Fallstaff, Baltimore, MD</c:v>
                </c:pt>
                <c:pt idx="41">
                  <c:v>Fells Point, Baltimore, MD</c:v>
                </c:pt>
                <c:pt idx="42">
                  <c:v>Fifteenth Street, Baltimore, MD</c:v>
                </c:pt>
                <c:pt idx="43">
                  <c:v>Frankford, Baltimore, MD</c:v>
                </c:pt>
                <c:pt idx="44">
                  <c:v>Franklin Square, Baltimore, MD</c:v>
                </c:pt>
                <c:pt idx="45">
                  <c:v>Garwyn Oaks, Baltimore, MD</c:v>
                </c:pt>
                <c:pt idx="46">
                  <c:v>Gay Street, Baltimore, MD</c:v>
                </c:pt>
                <c:pt idx="47">
                  <c:v>Glen, Baltimore, MD</c:v>
                </c:pt>
                <c:pt idx="48">
                  <c:v>Glenham-Belford, Baltimore, MD</c:v>
                </c:pt>
                <c:pt idx="49">
                  <c:v>Greenmount West, Baltimore, MD</c:v>
                </c:pt>
                <c:pt idx="50">
                  <c:v>Gwynn Oak, Baltimore, MD</c:v>
                </c:pt>
                <c:pt idx="51">
                  <c:v>Hampden, Baltimore, MD</c:v>
                </c:pt>
                <c:pt idx="52">
                  <c:v>Hanlon Longwood, Baltimore, MD</c:v>
                </c:pt>
                <c:pt idx="53">
                  <c:v>Harlem Park, Baltimore, MD</c:v>
                </c:pt>
                <c:pt idx="54">
                  <c:v>Harwood, Baltimore, MD</c:v>
                </c:pt>
                <c:pt idx="55">
                  <c:v>Hillen, Baltimore, MD</c:v>
                </c:pt>
                <c:pt idx="56">
                  <c:v>Hollins Market, Baltimore, MD</c:v>
                </c:pt>
                <c:pt idx="57">
                  <c:v>Homeland, Baltimore, MD</c:v>
                </c:pt>
                <c:pt idx="58">
                  <c:v>Idlewood, Baltimore, MD</c:v>
                </c:pt>
                <c:pt idx="59">
                  <c:v>Irvington, Baltimore, MD</c:v>
                </c:pt>
                <c:pt idx="60">
                  <c:v>Johnson Square, Baltimore, MD</c:v>
                </c:pt>
                <c:pt idx="61">
                  <c:v>Joseph Lee, Baltimore, MD</c:v>
                </c:pt>
                <c:pt idx="62">
                  <c:v>Lake Walker, Baltimore, MD</c:v>
                </c:pt>
                <c:pt idx="63">
                  <c:v>Lakeland, Baltimore, MD</c:v>
                </c:pt>
                <c:pt idx="64">
                  <c:v>Langston Hughes, Baltimore, MD</c:v>
                </c:pt>
                <c:pt idx="65">
                  <c:v>Lansdowne - Baltimore Highlands, Halethorpe, MD</c:v>
                </c:pt>
                <c:pt idx="66">
                  <c:v>Lansdowne - Baltimore Highlands, Lansdowne, MD</c:v>
                </c:pt>
                <c:pt idx="67">
                  <c:v>Lauraville, Baltimore, MD</c:v>
                </c:pt>
                <c:pt idx="68">
                  <c:v>Lexington, Baltimore, MD</c:v>
                </c:pt>
                <c:pt idx="69">
                  <c:v>Little Italy, Baltimore, MD</c:v>
                </c:pt>
                <c:pt idx="70">
                  <c:v>Loch Raven, Baltimore, MD</c:v>
                </c:pt>
                <c:pt idx="71">
                  <c:v>Locust Point, Baltimore, MD</c:v>
                </c:pt>
                <c:pt idx="72">
                  <c:v>Madison - Eastend, Baltimore, MD</c:v>
                </c:pt>
                <c:pt idx="73">
                  <c:v>McCulloh Homes, Baltimore, MD</c:v>
                </c:pt>
                <c:pt idx="74">
                  <c:v>Medfield, Baltimore, MD</c:v>
                </c:pt>
                <c:pt idx="75">
                  <c:v>Medford - Broening, Baltimore, MD</c:v>
                </c:pt>
                <c:pt idx="76">
                  <c:v>Mid-Charles, Baltimore, MD</c:v>
                </c:pt>
                <c:pt idx="77">
                  <c:v>Mid-Govans, Baltimore, MD</c:v>
                </c:pt>
                <c:pt idx="78">
                  <c:v>Midtown Edmondson, Baltimore, MD</c:v>
                </c:pt>
                <c:pt idx="79">
                  <c:v>Mill Hill, Baltimore, MD</c:v>
                </c:pt>
                <c:pt idx="80">
                  <c:v>Mondawmin, Baltimore, MD</c:v>
                </c:pt>
                <c:pt idx="81">
                  <c:v>Morrell Park, Baltimore, MD</c:v>
                </c:pt>
                <c:pt idx="82">
                  <c:v>Mosher, Baltimore, MD</c:v>
                </c:pt>
                <c:pt idx="83">
                  <c:v>Mount Clare, Baltimore, MD</c:v>
                </c:pt>
                <c:pt idx="84">
                  <c:v>Mount Washington, Baltimore, MD</c:v>
                </c:pt>
                <c:pt idx="85">
                  <c:v>New Northwood, Baltimore, MD</c:v>
                </c:pt>
                <c:pt idx="86">
                  <c:v>North Harford Road, Baltimore, MD</c:v>
                </c:pt>
                <c:pt idx="87">
                  <c:v>NW Community Action, Baltimore, MD</c:v>
                </c:pt>
                <c:pt idx="88">
                  <c:v>O'Donnell Heights, Baltimore, MD</c:v>
                </c:pt>
                <c:pt idx="89">
                  <c:v>Old Goucher, Baltimore, MD</c:v>
                </c:pt>
                <c:pt idx="90">
                  <c:v>Oliver, Baltimore, MD</c:v>
                </c:pt>
                <c:pt idx="91">
                  <c:v>Park Circle, Baltimore, MD</c:v>
                </c:pt>
                <c:pt idx="92">
                  <c:v>Parkside, Baltimore, MD</c:v>
                </c:pt>
                <c:pt idx="93">
                  <c:v>Patterson Park, Baltimore, MD</c:v>
                </c:pt>
                <c:pt idx="94">
                  <c:v>Penn North, Baltimore, MD</c:v>
                </c:pt>
                <c:pt idx="95">
                  <c:v>Perkins Homes, Baltimore, MD</c:v>
                </c:pt>
                <c:pt idx="96">
                  <c:v>Perring Loch, Baltimore, MD</c:v>
                </c:pt>
                <c:pt idx="97">
                  <c:v>Pigtown, Baltimore, MD</c:v>
                </c:pt>
                <c:pt idx="98">
                  <c:v>Pleasant View Gardens, Baltimore, MD</c:v>
                </c:pt>
                <c:pt idx="99">
                  <c:v>Poppleton, Baltimore, MD</c:v>
                </c:pt>
                <c:pt idx="100">
                  <c:v>Pratt Monroe, Baltimore, MD</c:v>
                </c:pt>
                <c:pt idx="101">
                  <c:v>Ramblewood, Baltimore, MD</c:v>
                </c:pt>
                <c:pt idx="102">
                  <c:v>Reisterstown Station, Baltimore, MD</c:v>
                </c:pt>
                <c:pt idx="103">
                  <c:v>Remington, Baltimore, MD</c:v>
                </c:pt>
                <c:pt idx="104">
                  <c:v>Reservoir Hill, Baltimore, MD</c:v>
                </c:pt>
                <c:pt idx="105">
                  <c:v>Riverside Park, Baltimore, MD</c:v>
                </c:pt>
                <c:pt idx="106">
                  <c:v>Riverside, Baltimore, MD</c:v>
                </c:pt>
                <c:pt idx="107">
                  <c:v>Rognel Heights, Baltimore, MD</c:v>
                </c:pt>
                <c:pt idx="108">
                  <c:v>Roland Park, Baltimore, MD</c:v>
                </c:pt>
                <c:pt idx="109">
                  <c:v>Rosemont, Baltimore, MD</c:v>
                </c:pt>
                <c:pt idx="110">
                  <c:v>Saint Joseph's, Baltimore, MD</c:v>
                </c:pt>
                <c:pt idx="111">
                  <c:v>Sandtown-Winchester, Baltimore, MD</c:v>
                </c:pt>
                <c:pt idx="112">
                  <c:v>Shipley Hill, Baltimore, MD</c:v>
                </c:pt>
                <c:pt idx="113">
                  <c:v>South Baltimore, Baltimore, MD</c:v>
                </c:pt>
                <c:pt idx="114">
                  <c:v>Tuscany - Canterbury, Baltimore, MD</c:v>
                </c:pt>
                <c:pt idx="115">
                  <c:v>Upper Fells Point, Baltimore, MD</c:v>
                </c:pt>
                <c:pt idx="116">
                  <c:v>Upton, Baltimore, MD</c:v>
                </c:pt>
                <c:pt idx="117">
                  <c:v>Violetville, Baltimore, MD</c:v>
                </c:pt>
                <c:pt idx="118">
                  <c:v>Walbrook, Baltimore, MD</c:v>
                </c:pt>
                <c:pt idx="119">
                  <c:v>Waltherson, Baltimore, MD</c:v>
                </c:pt>
                <c:pt idx="120">
                  <c:v>West Forest Park, Baltimore, MD</c:v>
                </c:pt>
                <c:pt idx="121">
                  <c:v>Westgate, Baltimore, MD</c:v>
                </c:pt>
                <c:pt idx="122">
                  <c:v>Westport, Baltimore, MD</c:v>
                </c:pt>
                <c:pt idx="123">
                  <c:v>Windsor Hills, Baltimore, MD</c:v>
                </c:pt>
                <c:pt idx="124">
                  <c:v>Winston - Govans, Baltimore, MD</c:v>
                </c:pt>
                <c:pt idx="125">
                  <c:v>Woodberry, Baltimore, MD</c:v>
                </c:pt>
                <c:pt idx="126">
                  <c:v>Woodbrook, Baltimore, MD</c:v>
                </c:pt>
                <c:pt idx="127">
                  <c:v>Woodring, Baltimore, MD</c:v>
                </c:pt>
                <c:pt idx="128">
                  <c:v>Yale Heights, Baltimore, MD</c:v>
                </c:pt>
              </c:strCache>
            </c:strRef>
          </c:cat>
          <c:val>
            <c:numRef>
              <c:f>'Baltimore Analysis Segmented'!$D$4:$D$133</c:f>
              <c:numCache>
                <c:formatCode>General</c:formatCode>
                <c:ptCount val="129"/>
                <c:pt idx="0">
                  <c:v>0.20180000000000001</c:v>
                </c:pt>
                <c:pt idx="1">
                  <c:v>0.246</c:v>
                </c:pt>
                <c:pt idx="2">
                  <c:v>0.18759999999999999</c:v>
                </c:pt>
                <c:pt idx="3">
                  <c:v>0.21540000000000001</c:v>
                </c:pt>
                <c:pt idx="4">
                  <c:v>0.20669999999999999</c:v>
                </c:pt>
                <c:pt idx="5">
                  <c:v>0.23937647058823525</c:v>
                </c:pt>
                <c:pt idx="6">
                  <c:v>0.17330000000000001</c:v>
                </c:pt>
                <c:pt idx="7">
                  <c:v>0.21260000000000001</c:v>
                </c:pt>
                <c:pt idx="8">
                  <c:v>0.20280000000000001</c:v>
                </c:pt>
                <c:pt idx="9">
                  <c:v>0.14399999999999999</c:v>
                </c:pt>
                <c:pt idx="10">
                  <c:v>0.16805</c:v>
                </c:pt>
                <c:pt idx="11">
                  <c:v>0.19435000000000002</c:v>
                </c:pt>
                <c:pt idx="12">
                  <c:v>0.23810000000000001</c:v>
                </c:pt>
                <c:pt idx="13">
                  <c:v>0.18410000000000001</c:v>
                </c:pt>
                <c:pt idx="14">
                  <c:v>0.13656000000000001</c:v>
                </c:pt>
                <c:pt idx="15">
                  <c:v>0.21757999999999997</c:v>
                </c:pt>
                <c:pt idx="16">
                  <c:v>0.1996</c:v>
                </c:pt>
                <c:pt idx="17">
                  <c:v>0.16969999999999999</c:v>
                </c:pt>
                <c:pt idx="18">
                  <c:v>0.243675</c:v>
                </c:pt>
                <c:pt idx="19">
                  <c:v>0.23100000000000001</c:v>
                </c:pt>
                <c:pt idx="20">
                  <c:v>0.18840000000000001</c:v>
                </c:pt>
                <c:pt idx="21">
                  <c:v>0.18590000000000001</c:v>
                </c:pt>
                <c:pt idx="22">
                  <c:v>0.15623333333333334</c:v>
                </c:pt>
                <c:pt idx="23">
                  <c:v>0.26989999999999997</c:v>
                </c:pt>
                <c:pt idx="24">
                  <c:v>0.1232</c:v>
                </c:pt>
                <c:pt idx="25">
                  <c:v>0.2422</c:v>
                </c:pt>
                <c:pt idx="26">
                  <c:v>0.18690000000000001</c:v>
                </c:pt>
                <c:pt idx="27">
                  <c:v>0.29039999999999999</c:v>
                </c:pt>
                <c:pt idx="28">
                  <c:v>0.26419999999999999</c:v>
                </c:pt>
                <c:pt idx="29">
                  <c:v>0.19989999999999999</c:v>
                </c:pt>
                <c:pt idx="30">
                  <c:v>0.19209999999999999</c:v>
                </c:pt>
                <c:pt idx="31">
                  <c:v>0.1961</c:v>
                </c:pt>
                <c:pt idx="32">
                  <c:v>0.19841999999999999</c:v>
                </c:pt>
                <c:pt idx="33">
                  <c:v>0.1206</c:v>
                </c:pt>
                <c:pt idx="34">
                  <c:v>0.21279999999999999</c:v>
                </c:pt>
                <c:pt idx="35">
                  <c:v>0.1515</c:v>
                </c:pt>
                <c:pt idx="36">
                  <c:v>0.1777</c:v>
                </c:pt>
                <c:pt idx="37">
                  <c:v>0.19185000000000002</c:v>
                </c:pt>
                <c:pt idx="38">
                  <c:v>0.21173333333333333</c:v>
                </c:pt>
                <c:pt idx="39">
                  <c:v>0.34489999999999998</c:v>
                </c:pt>
                <c:pt idx="40">
                  <c:v>0.23980000000000001</c:v>
                </c:pt>
                <c:pt idx="41">
                  <c:v>0.28649999999999998</c:v>
                </c:pt>
                <c:pt idx="42">
                  <c:v>0.22309999999999999</c:v>
                </c:pt>
                <c:pt idx="43">
                  <c:v>0.20632500000000001</c:v>
                </c:pt>
                <c:pt idx="44">
                  <c:v>0.1176</c:v>
                </c:pt>
                <c:pt idx="45">
                  <c:v>0.20319999999999999</c:v>
                </c:pt>
                <c:pt idx="46">
                  <c:v>0.1472</c:v>
                </c:pt>
                <c:pt idx="47">
                  <c:v>0.23165000000000002</c:v>
                </c:pt>
                <c:pt idx="48">
                  <c:v>0.24070000000000003</c:v>
                </c:pt>
                <c:pt idx="49">
                  <c:v>0.1736</c:v>
                </c:pt>
                <c:pt idx="50">
                  <c:v>0.21719999999999998</c:v>
                </c:pt>
                <c:pt idx="51">
                  <c:v>0.23536666666666664</c:v>
                </c:pt>
                <c:pt idx="52">
                  <c:v>0.20549999999999999</c:v>
                </c:pt>
                <c:pt idx="53">
                  <c:v>0.16200000000000001</c:v>
                </c:pt>
                <c:pt idx="54">
                  <c:v>0.1862</c:v>
                </c:pt>
                <c:pt idx="55">
                  <c:v>0.223</c:v>
                </c:pt>
                <c:pt idx="56">
                  <c:v>0.18590000000000001</c:v>
                </c:pt>
                <c:pt idx="57">
                  <c:v>0.312</c:v>
                </c:pt>
                <c:pt idx="58">
                  <c:v>0.2152</c:v>
                </c:pt>
                <c:pt idx="59">
                  <c:v>0.20715</c:v>
                </c:pt>
                <c:pt idx="60">
                  <c:v>9.3600000000000003E-2</c:v>
                </c:pt>
                <c:pt idx="61">
                  <c:v>0.2359</c:v>
                </c:pt>
                <c:pt idx="62">
                  <c:v>0.25119999999999998</c:v>
                </c:pt>
                <c:pt idx="63">
                  <c:v>0.2051</c:v>
                </c:pt>
                <c:pt idx="64">
                  <c:v>0.16980000000000001</c:v>
                </c:pt>
                <c:pt idx="65">
                  <c:v>0.15753333333333333</c:v>
                </c:pt>
                <c:pt idx="66">
                  <c:v>0.23523333333333332</c:v>
                </c:pt>
                <c:pt idx="67">
                  <c:v>0.23704999999999998</c:v>
                </c:pt>
                <c:pt idx="68">
                  <c:v>0.16044999999999998</c:v>
                </c:pt>
                <c:pt idx="69">
                  <c:v>0.20949999999999999</c:v>
                </c:pt>
                <c:pt idx="70">
                  <c:v>0.2155</c:v>
                </c:pt>
                <c:pt idx="71">
                  <c:v>0.25190000000000001</c:v>
                </c:pt>
                <c:pt idx="72">
                  <c:v>0.1575</c:v>
                </c:pt>
                <c:pt idx="73">
                  <c:v>0.13150000000000001</c:v>
                </c:pt>
                <c:pt idx="74">
                  <c:v>0.23369999999999999</c:v>
                </c:pt>
                <c:pt idx="75">
                  <c:v>0.2316</c:v>
                </c:pt>
                <c:pt idx="76">
                  <c:v>0.30270000000000002</c:v>
                </c:pt>
                <c:pt idx="77">
                  <c:v>0.21149999999999999</c:v>
                </c:pt>
                <c:pt idx="78">
                  <c:v>0.1555</c:v>
                </c:pt>
                <c:pt idx="79">
                  <c:v>0.1593</c:v>
                </c:pt>
                <c:pt idx="80">
                  <c:v>0.1648</c:v>
                </c:pt>
                <c:pt idx="81">
                  <c:v>0.224</c:v>
                </c:pt>
                <c:pt idx="82">
                  <c:v>0.18690000000000001</c:v>
                </c:pt>
                <c:pt idx="83">
                  <c:v>0.15440000000000001</c:v>
                </c:pt>
                <c:pt idx="84">
                  <c:v>0.33260000000000001</c:v>
                </c:pt>
                <c:pt idx="85">
                  <c:v>0.21229999999999999</c:v>
                </c:pt>
                <c:pt idx="86">
                  <c:v>0.2641</c:v>
                </c:pt>
                <c:pt idx="87">
                  <c:v>0.1615</c:v>
                </c:pt>
                <c:pt idx="88">
                  <c:v>0.15040000000000001</c:v>
                </c:pt>
                <c:pt idx="89">
                  <c:v>0.19409999999999999</c:v>
                </c:pt>
                <c:pt idx="90">
                  <c:v>0.14019999999999999</c:v>
                </c:pt>
                <c:pt idx="91">
                  <c:v>0.18579999999999999</c:v>
                </c:pt>
                <c:pt idx="92">
                  <c:v>0.2049</c:v>
                </c:pt>
                <c:pt idx="93">
                  <c:v>0.18966666666666665</c:v>
                </c:pt>
                <c:pt idx="94">
                  <c:v>0.16500000000000001</c:v>
                </c:pt>
                <c:pt idx="95">
                  <c:v>0.157</c:v>
                </c:pt>
                <c:pt idx="96">
                  <c:v>0.21329999999999999</c:v>
                </c:pt>
                <c:pt idx="97">
                  <c:v>0.17980000000000002</c:v>
                </c:pt>
                <c:pt idx="98">
                  <c:v>0.1203</c:v>
                </c:pt>
                <c:pt idx="99">
                  <c:v>9.9250000000000005E-2</c:v>
                </c:pt>
                <c:pt idx="100">
                  <c:v>0.1744</c:v>
                </c:pt>
                <c:pt idx="101">
                  <c:v>0.2177</c:v>
                </c:pt>
                <c:pt idx="102">
                  <c:v>0.19719999999999999</c:v>
                </c:pt>
                <c:pt idx="103">
                  <c:v>0.20180000000000001</c:v>
                </c:pt>
                <c:pt idx="104">
                  <c:v>0.12404999999999999</c:v>
                </c:pt>
                <c:pt idx="105">
                  <c:v>0.23760000000000001</c:v>
                </c:pt>
                <c:pt idx="106">
                  <c:v>0.25219999999999998</c:v>
                </c:pt>
                <c:pt idx="107">
                  <c:v>0.2087</c:v>
                </c:pt>
                <c:pt idx="108">
                  <c:v>0.31859999999999999</c:v>
                </c:pt>
                <c:pt idx="109">
                  <c:v>0.18210000000000001</c:v>
                </c:pt>
                <c:pt idx="110">
                  <c:v>0.19359999999999999</c:v>
                </c:pt>
                <c:pt idx="111">
                  <c:v>0.14042500000000002</c:v>
                </c:pt>
                <c:pt idx="112">
                  <c:v>0.106</c:v>
                </c:pt>
                <c:pt idx="113">
                  <c:v>0.21859999999999999</c:v>
                </c:pt>
                <c:pt idx="114">
                  <c:v>0.30209999999999998</c:v>
                </c:pt>
                <c:pt idx="115">
                  <c:v>0.21870000000000001</c:v>
                </c:pt>
                <c:pt idx="116">
                  <c:v>0.14424999999999999</c:v>
                </c:pt>
                <c:pt idx="117">
                  <c:v>0.249</c:v>
                </c:pt>
                <c:pt idx="118">
                  <c:v>0.2087</c:v>
                </c:pt>
                <c:pt idx="119">
                  <c:v>0.24115</c:v>
                </c:pt>
                <c:pt idx="120">
                  <c:v>0.20660000000000001</c:v>
                </c:pt>
                <c:pt idx="121">
                  <c:v>0.2389</c:v>
                </c:pt>
                <c:pt idx="122">
                  <c:v>0.13389999999999999</c:v>
                </c:pt>
                <c:pt idx="123">
                  <c:v>0.2016</c:v>
                </c:pt>
                <c:pt idx="124">
                  <c:v>0.19839999999999999</c:v>
                </c:pt>
                <c:pt idx="125">
                  <c:v>0.2235</c:v>
                </c:pt>
                <c:pt idx="126">
                  <c:v>0.1958</c:v>
                </c:pt>
                <c:pt idx="127">
                  <c:v>0.26860000000000001</c:v>
                </c:pt>
                <c:pt idx="128">
                  <c:v>0.2041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F0-3B44-8DC8-1B3372F78F9D}"/>
            </c:ext>
          </c:extLst>
        </c:ser>
        <c:ser>
          <c:idx val="3"/>
          <c:order val="3"/>
          <c:tx>
            <c:strRef>
              <c:f>'Baltimore Analysis Segmented'!$E$3</c:f>
              <c:strCache>
                <c:ptCount val="1"/>
                <c:pt idx="0">
                  <c:v>High Parent Income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'Baltimore Analysis Segmented'!$A$4:$A$133</c:f>
              <c:strCache>
                <c:ptCount val="129"/>
                <c:pt idx="0">
                  <c:v>Allendale, Baltimore, MD</c:v>
                </c:pt>
                <c:pt idx="1">
                  <c:v>Arcadia, Baltimore, MD</c:v>
                </c:pt>
                <c:pt idx="2">
                  <c:v>Arlington, Baltimore, MD</c:v>
                </c:pt>
                <c:pt idx="3">
                  <c:v>Armistead Gardens, Baltimore, MD</c:v>
                </c:pt>
                <c:pt idx="4">
                  <c:v>Baltimore Highlands, Baltimore, MD</c:v>
                </c:pt>
                <c:pt idx="5">
                  <c:v>Baltimore, MD</c:v>
                </c:pt>
                <c:pt idx="6">
                  <c:v>Barclay, Baltimore, MD</c:v>
                </c:pt>
                <c:pt idx="7">
                  <c:v>Beechfield, Baltimore, MD</c:v>
                </c:pt>
                <c:pt idx="8">
                  <c:v>Belair - Edison, Baltimore, MD</c:v>
                </c:pt>
                <c:pt idx="9">
                  <c:v>Bentalou-Smallwood, Baltimore, MD</c:v>
                </c:pt>
                <c:pt idx="10">
                  <c:v>Berea, Baltimore, MD</c:v>
                </c:pt>
                <c:pt idx="11">
                  <c:v>Better Waverly, Baltimore, MD</c:v>
                </c:pt>
                <c:pt idx="12">
                  <c:v>Bolton Hill, Baltimore, MD</c:v>
                </c:pt>
                <c:pt idx="13">
                  <c:v>Bridgeview-Greenlawn, Baltimore, MD</c:v>
                </c:pt>
                <c:pt idx="14">
                  <c:v>Broadway East, Baltimore, MD</c:v>
                </c:pt>
                <c:pt idx="15">
                  <c:v>Brooklyn, Baltimore, MD</c:v>
                </c:pt>
                <c:pt idx="16">
                  <c:v>Burleith-Leighton, Baltimore, MD</c:v>
                </c:pt>
                <c:pt idx="17">
                  <c:v>Butchers Hill, Baltimore, MD</c:v>
                </c:pt>
                <c:pt idx="18">
                  <c:v>Canton, Baltimore, MD</c:v>
                </c:pt>
                <c:pt idx="19">
                  <c:v>Cedmont, Baltimore, MD</c:v>
                </c:pt>
                <c:pt idx="20">
                  <c:v>Cedonia, Baltimore, MD</c:v>
                </c:pt>
                <c:pt idx="21">
                  <c:v>Central Park Heights, Baltimore, MD</c:v>
                </c:pt>
                <c:pt idx="22">
                  <c:v>Cherry Hill, Baltimore, MD</c:v>
                </c:pt>
                <c:pt idx="23">
                  <c:v>Cheswolde, Baltimore, MD</c:v>
                </c:pt>
                <c:pt idx="24">
                  <c:v>Claremont - Freedom, Baltimore, MD</c:v>
                </c:pt>
                <c:pt idx="25">
                  <c:v>Cold Springs, Baltimore, MD</c:v>
                </c:pt>
                <c:pt idx="26">
                  <c:v>Coppin Heights, Baltimore, MD</c:v>
                </c:pt>
                <c:pt idx="27">
                  <c:v>Cross Country, Baltimore, MD</c:v>
                </c:pt>
                <c:pt idx="28">
                  <c:v>Cross Keys, Baltimore, MD</c:v>
                </c:pt>
                <c:pt idx="29">
                  <c:v>Curtis Bay, Baltimore, MD</c:v>
                </c:pt>
                <c:pt idx="30">
                  <c:v>Darley Park, Baltimore, MD</c:v>
                </c:pt>
                <c:pt idx="31">
                  <c:v>Dorchester, Baltimore, MD</c:v>
                </c:pt>
                <c:pt idx="32">
                  <c:v>Downtown, Baltimore, MD</c:v>
                </c:pt>
                <c:pt idx="33">
                  <c:v>Druid Heights, Baltimore, MD</c:v>
                </c:pt>
                <c:pt idx="34">
                  <c:v>East Arlington, Baltimore, MD</c:v>
                </c:pt>
                <c:pt idx="35">
                  <c:v>East Baltimore Midway, Baltimore, MD</c:v>
                </c:pt>
                <c:pt idx="36">
                  <c:v>Edgecomb, Baltimore, MD</c:v>
                </c:pt>
                <c:pt idx="37">
                  <c:v>Edmondson, Baltimore, MD</c:v>
                </c:pt>
                <c:pt idx="38">
                  <c:v>Ednor Gardens - Lakeside, Baltimore, MD</c:v>
                </c:pt>
                <c:pt idx="39">
                  <c:v>Evergreen, Baltimore, MD</c:v>
                </c:pt>
                <c:pt idx="40">
                  <c:v>Fallstaff, Baltimore, MD</c:v>
                </c:pt>
                <c:pt idx="41">
                  <c:v>Fells Point, Baltimore, MD</c:v>
                </c:pt>
                <c:pt idx="42">
                  <c:v>Fifteenth Street, Baltimore, MD</c:v>
                </c:pt>
                <c:pt idx="43">
                  <c:v>Frankford, Baltimore, MD</c:v>
                </c:pt>
                <c:pt idx="44">
                  <c:v>Franklin Square, Baltimore, MD</c:v>
                </c:pt>
                <c:pt idx="45">
                  <c:v>Garwyn Oaks, Baltimore, MD</c:v>
                </c:pt>
                <c:pt idx="46">
                  <c:v>Gay Street, Baltimore, MD</c:v>
                </c:pt>
                <c:pt idx="47">
                  <c:v>Glen, Baltimore, MD</c:v>
                </c:pt>
                <c:pt idx="48">
                  <c:v>Glenham-Belford, Baltimore, MD</c:v>
                </c:pt>
                <c:pt idx="49">
                  <c:v>Greenmount West, Baltimore, MD</c:v>
                </c:pt>
                <c:pt idx="50">
                  <c:v>Gwynn Oak, Baltimore, MD</c:v>
                </c:pt>
                <c:pt idx="51">
                  <c:v>Hampden, Baltimore, MD</c:v>
                </c:pt>
                <c:pt idx="52">
                  <c:v>Hanlon Longwood, Baltimore, MD</c:v>
                </c:pt>
                <c:pt idx="53">
                  <c:v>Harlem Park, Baltimore, MD</c:v>
                </c:pt>
                <c:pt idx="54">
                  <c:v>Harwood, Baltimore, MD</c:v>
                </c:pt>
                <c:pt idx="55">
                  <c:v>Hillen, Baltimore, MD</c:v>
                </c:pt>
                <c:pt idx="56">
                  <c:v>Hollins Market, Baltimore, MD</c:v>
                </c:pt>
                <c:pt idx="57">
                  <c:v>Homeland, Baltimore, MD</c:v>
                </c:pt>
                <c:pt idx="58">
                  <c:v>Idlewood, Baltimore, MD</c:v>
                </c:pt>
                <c:pt idx="59">
                  <c:v>Irvington, Baltimore, MD</c:v>
                </c:pt>
                <c:pt idx="60">
                  <c:v>Johnson Square, Baltimore, MD</c:v>
                </c:pt>
                <c:pt idx="61">
                  <c:v>Joseph Lee, Baltimore, MD</c:v>
                </c:pt>
                <c:pt idx="62">
                  <c:v>Lake Walker, Baltimore, MD</c:v>
                </c:pt>
                <c:pt idx="63">
                  <c:v>Lakeland, Baltimore, MD</c:v>
                </c:pt>
                <c:pt idx="64">
                  <c:v>Langston Hughes, Baltimore, MD</c:v>
                </c:pt>
                <c:pt idx="65">
                  <c:v>Lansdowne - Baltimore Highlands, Halethorpe, MD</c:v>
                </c:pt>
                <c:pt idx="66">
                  <c:v>Lansdowne - Baltimore Highlands, Lansdowne, MD</c:v>
                </c:pt>
                <c:pt idx="67">
                  <c:v>Lauraville, Baltimore, MD</c:v>
                </c:pt>
                <c:pt idx="68">
                  <c:v>Lexington, Baltimore, MD</c:v>
                </c:pt>
                <c:pt idx="69">
                  <c:v>Little Italy, Baltimore, MD</c:v>
                </c:pt>
                <c:pt idx="70">
                  <c:v>Loch Raven, Baltimore, MD</c:v>
                </c:pt>
                <c:pt idx="71">
                  <c:v>Locust Point, Baltimore, MD</c:v>
                </c:pt>
                <c:pt idx="72">
                  <c:v>Madison - Eastend, Baltimore, MD</c:v>
                </c:pt>
                <c:pt idx="73">
                  <c:v>McCulloh Homes, Baltimore, MD</c:v>
                </c:pt>
                <c:pt idx="74">
                  <c:v>Medfield, Baltimore, MD</c:v>
                </c:pt>
                <c:pt idx="75">
                  <c:v>Medford - Broening, Baltimore, MD</c:v>
                </c:pt>
                <c:pt idx="76">
                  <c:v>Mid-Charles, Baltimore, MD</c:v>
                </c:pt>
                <c:pt idx="77">
                  <c:v>Mid-Govans, Baltimore, MD</c:v>
                </c:pt>
                <c:pt idx="78">
                  <c:v>Midtown Edmondson, Baltimore, MD</c:v>
                </c:pt>
                <c:pt idx="79">
                  <c:v>Mill Hill, Baltimore, MD</c:v>
                </c:pt>
                <c:pt idx="80">
                  <c:v>Mondawmin, Baltimore, MD</c:v>
                </c:pt>
                <c:pt idx="81">
                  <c:v>Morrell Park, Baltimore, MD</c:v>
                </c:pt>
                <c:pt idx="82">
                  <c:v>Mosher, Baltimore, MD</c:v>
                </c:pt>
                <c:pt idx="83">
                  <c:v>Mount Clare, Baltimore, MD</c:v>
                </c:pt>
                <c:pt idx="84">
                  <c:v>Mount Washington, Baltimore, MD</c:v>
                </c:pt>
                <c:pt idx="85">
                  <c:v>New Northwood, Baltimore, MD</c:v>
                </c:pt>
                <c:pt idx="86">
                  <c:v>North Harford Road, Baltimore, MD</c:v>
                </c:pt>
                <c:pt idx="87">
                  <c:v>NW Community Action, Baltimore, MD</c:v>
                </c:pt>
                <c:pt idx="88">
                  <c:v>O'Donnell Heights, Baltimore, MD</c:v>
                </c:pt>
                <c:pt idx="89">
                  <c:v>Old Goucher, Baltimore, MD</c:v>
                </c:pt>
                <c:pt idx="90">
                  <c:v>Oliver, Baltimore, MD</c:v>
                </c:pt>
                <c:pt idx="91">
                  <c:v>Park Circle, Baltimore, MD</c:v>
                </c:pt>
                <c:pt idx="92">
                  <c:v>Parkside, Baltimore, MD</c:v>
                </c:pt>
                <c:pt idx="93">
                  <c:v>Patterson Park, Baltimore, MD</c:v>
                </c:pt>
                <c:pt idx="94">
                  <c:v>Penn North, Baltimore, MD</c:v>
                </c:pt>
                <c:pt idx="95">
                  <c:v>Perkins Homes, Baltimore, MD</c:v>
                </c:pt>
                <c:pt idx="96">
                  <c:v>Perring Loch, Baltimore, MD</c:v>
                </c:pt>
                <c:pt idx="97">
                  <c:v>Pigtown, Baltimore, MD</c:v>
                </c:pt>
                <c:pt idx="98">
                  <c:v>Pleasant View Gardens, Baltimore, MD</c:v>
                </c:pt>
                <c:pt idx="99">
                  <c:v>Poppleton, Baltimore, MD</c:v>
                </c:pt>
                <c:pt idx="100">
                  <c:v>Pratt Monroe, Baltimore, MD</c:v>
                </c:pt>
                <c:pt idx="101">
                  <c:v>Ramblewood, Baltimore, MD</c:v>
                </c:pt>
                <c:pt idx="102">
                  <c:v>Reisterstown Station, Baltimore, MD</c:v>
                </c:pt>
                <c:pt idx="103">
                  <c:v>Remington, Baltimore, MD</c:v>
                </c:pt>
                <c:pt idx="104">
                  <c:v>Reservoir Hill, Baltimore, MD</c:v>
                </c:pt>
                <c:pt idx="105">
                  <c:v>Riverside Park, Baltimore, MD</c:v>
                </c:pt>
                <c:pt idx="106">
                  <c:v>Riverside, Baltimore, MD</c:v>
                </c:pt>
                <c:pt idx="107">
                  <c:v>Rognel Heights, Baltimore, MD</c:v>
                </c:pt>
                <c:pt idx="108">
                  <c:v>Roland Park, Baltimore, MD</c:v>
                </c:pt>
                <c:pt idx="109">
                  <c:v>Rosemont, Baltimore, MD</c:v>
                </c:pt>
                <c:pt idx="110">
                  <c:v>Saint Joseph's, Baltimore, MD</c:v>
                </c:pt>
                <c:pt idx="111">
                  <c:v>Sandtown-Winchester, Baltimore, MD</c:v>
                </c:pt>
                <c:pt idx="112">
                  <c:v>Shipley Hill, Baltimore, MD</c:v>
                </c:pt>
                <c:pt idx="113">
                  <c:v>South Baltimore, Baltimore, MD</c:v>
                </c:pt>
                <c:pt idx="114">
                  <c:v>Tuscany - Canterbury, Baltimore, MD</c:v>
                </c:pt>
                <c:pt idx="115">
                  <c:v>Upper Fells Point, Baltimore, MD</c:v>
                </c:pt>
                <c:pt idx="116">
                  <c:v>Upton, Baltimore, MD</c:v>
                </c:pt>
                <c:pt idx="117">
                  <c:v>Violetville, Baltimore, MD</c:v>
                </c:pt>
                <c:pt idx="118">
                  <c:v>Walbrook, Baltimore, MD</c:v>
                </c:pt>
                <c:pt idx="119">
                  <c:v>Waltherson, Baltimore, MD</c:v>
                </c:pt>
                <c:pt idx="120">
                  <c:v>West Forest Park, Baltimore, MD</c:v>
                </c:pt>
                <c:pt idx="121">
                  <c:v>Westgate, Baltimore, MD</c:v>
                </c:pt>
                <c:pt idx="122">
                  <c:v>Westport, Baltimore, MD</c:v>
                </c:pt>
                <c:pt idx="123">
                  <c:v>Windsor Hills, Baltimore, MD</c:v>
                </c:pt>
                <c:pt idx="124">
                  <c:v>Winston - Govans, Baltimore, MD</c:v>
                </c:pt>
                <c:pt idx="125">
                  <c:v>Woodberry, Baltimore, MD</c:v>
                </c:pt>
                <c:pt idx="126">
                  <c:v>Woodbrook, Baltimore, MD</c:v>
                </c:pt>
                <c:pt idx="127">
                  <c:v>Woodring, Baltimore, MD</c:v>
                </c:pt>
                <c:pt idx="128">
                  <c:v>Yale Heights, Baltimore, MD</c:v>
                </c:pt>
              </c:strCache>
            </c:strRef>
          </c:cat>
          <c:val>
            <c:numRef>
              <c:f>'Baltimore Analysis Segmented'!$E$4:$E$133</c:f>
              <c:numCache>
                <c:formatCode>General</c:formatCode>
                <c:ptCount val="129"/>
                <c:pt idx="0">
                  <c:v>0.17519999999999999</c:v>
                </c:pt>
                <c:pt idx="1">
                  <c:v>0.22889999999999999</c:v>
                </c:pt>
                <c:pt idx="2">
                  <c:v>0.15840000000000001</c:v>
                </c:pt>
                <c:pt idx="3">
                  <c:v>0.1875</c:v>
                </c:pt>
                <c:pt idx="4">
                  <c:v>0.17909999999999998</c:v>
                </c:pt>
                <c:pt idx="5">
                  <c:v>0.22233823529411764</c:v>
                </c:pt>
                <c:pt idx="6">
                  <c:v>0.14610000000000001</c:v>
                </c:pt>
                <c:pt idx="7">
                  <c:v>0.1857</c:v>
                </c:pt>
                <c:pt idx="8">
                  <c:v>0.17547499999999999</c:v>
                </c:pt>
                <c:pt idx="9">
                  <c:v>0.1216</c:v>
                </c:pt>
                <c:pt idx="10">
                  <c:v>0.14145000000000002</c:v>
                </c:pt>
                <c:pt idx="11">
                  <c:v>0.16550000000000001</c:v>
                </c:pt>
                <c:pt idx="12">
                  <c:v>0.221</c:v>
                </c:pt>
                <c:pt idx="13">
                  <c:v>0.1552</c:v>
                </c:pt>
                <c:pt idx="14">
                  <c:v>0.1159</c:v>
                </c:pt>
                <c:pt idx="15">
                  <c:v>0.19428000000000001</c:v>
                </c:pt>
                <c:pt idx="16">
                  <c:v>0.1724</c:v>
                </c:pt>
                <c:pt idx="17">
                  <c:v>0.14399999999999999</c:v>
                </c:pt>
                <c:pt idx="18">
                  <c:v>0.22667499999999999</c:v>
                </c:pt>
                <c:pt idx="19">
                  <c:v>0.20960000000000001</c:v>
                </c:pt>
                <c:pt idx="20">
                  <c:v>0.15870000000000001</c:v>
                </c:pt>
                <c:pt idx="21">
                  <c:v>0.15725</c:v>
                </c:pt>
                <c:pt idx="22">
                  <c:v>0.13126666666666667</c:v>
                </c:pt>
                <c:pt idx="23">
                  <c:v>0.25559999999999999</c:v>
                </c:pt>
                <c:pt idx="24">
                  <c:v>9.8199999999999996E-2</c:v>
                </c:pt>
                <c:pt idx="25">
                  <c:v>0.22470000000000001</c:v>
                </c:pt>
                <c:pt idx="26">
                  <c:v>0.15670000000000001</c:v>
                </c:pt>
                <c:pt idx="27">
                  <c:v>0.28070000000000001</c:v>
                </c:pt>
                <c:pt idx="28">
                  <c:v>0.25059999999999999</c:v>
                </c:pt>
                <c:pt idx="29">
                  <c:v>0.17269999999999999</c:v>
                </c:pt>
                <c:pt idx="30">
                  <c:v>0.16309999999999999</c:v>
                </c:pt>
                <c:pt idx="31">
                  <c:v>0.16689999999999999</c:v>
                </c:pt>
                <c:pt idx="32">
                  <c:v>0.17042000000000002</c:v>
                </c:pt>
                <c:pt idx="33">
                  <c:v>9.6699999999999994E-2</c:v>
                </c:pt>
                <c:pt idx="34">
                  <c:v>0.186</c:v>
                </c:pt>
                <c:pt idx="35">
                  <c:v>0.125</c:v>
                </c:pt>
                <c:pt idx="36">
                  <c:v>0.14940000000000001</c:v>
                </c:pt>
                <c:pt idx="37">
                  <c:v>0.16265000000000002</c:v>
                </c:pt>
                <c:pt idx="38">
                  <c:v>0.1845</c:v>
                </c:pt>
                <c:pt idx="39">
                  <c:v>0.34560000000000002</c:v>
                </c:pt>
                <c:pt idx="40">
                  <c:v>0.223</c:v>
                </c:pt>
                <c:pt idx="41">
                  <c:v>0.27289999999999998</c:v>
                </c:pt>
                <c:pt idx="42">
                  <c:v>0.19620000000000001</c:v>
                </c:pt>
                <c:pt idx="43">
                  <c:v>0.17915000000000003</c:v>
                </c:pt>
                <c:pt idx="44">
                  <c:v>9.0700000000000003E-2</c:v>
                </c:pt>
                <c:pt idx="45">
                  <c:v>0.17610000000000001</c:v>
                </c:pt>
                <c:pt idx="46">
                  <c:v>0.1237</c:v>
                </c:pt>
                <c:pt idx="47">
                  <c:v>0.20945000000000003</c:v>
                </c:pt>
                <c:pt idx="48">
                  <c:v>0.22170000000000001</c:v>
                </c:pt>
                <c:pt idx="49">
                  <c:v>0.1469</c:v>
                </c:pt>
                <c:pt idx="50">
                  <c:v>0.19091250000000001</c:v>
                </c:pt>
                <c:pt idx="51">
                  <c:v>0.21616666666666665</c:v>
                </c:pt>
                <c:pt idx="52">
                  <c:v>0.17829999999999999</c:v>
                </c:pt>
                <c:pt idx="53">
                  <c:v>0.1409</c:v>
                </c:pt>
                <c:pt idx="54">
                  <c:v>0.15640000000000001</c:v>
                </c:pt>
                <c:pt idx="55">
                  <c:v>0.19600000000000001</c:v>
                </c:pt>
                <c:pt idx="56">
                  <c:v>0.15629999999999999</c:v>
                </c:pt>
                <c:pt idx="57">
                  <c:v>0.31169999999999998</c:v>
                </c:pt>
                <c:pt idx="58">
                  <c:v>0.187</c:v>
                </c:pt>
                <c:pt idx="59">
                  <c:v>0.17965</c:v>
                </c:pt>
                <c:pt idx="60">
                  <c:v>8.1799999999999998E-2</c:v>
                </c:pt>
                <c:pt idx="61">
                  <c:v>0.21940000000000001</c:v>
                </c:pt>
                <c:pt idx="62">
                  <c:v>0.2379</c:v>
                </c:pt>
                <c:pt idx="63">
                  <c:v>0.1779</c:v>
                </c:pt>
                <c:pt idx="64">
                  <c:v>0.1449</c:v>
                </c:pt>
                <c:pt idx="65">
                  <c:v>0.14399999999999999</c:v>
                </c:pt>
                <c:pt idx="66">
                  <c:v>0.21496666666666667</c:v>
                </c:pt>
                <c:pt idx="67">
                  <c:v>0.2205</c:v>
                </c:pt>
                <c:pt idx="68">
                  <c:v>0.13395000000000001</c:v>
                </c:pt>
                <c:pt idx="69">
                  <c:v>0.18329999999999999</c:v>
                </c:pt>
                <c:pt idx="70">
                  <c:v>0.18920000000000001</c:v>
                </c:pt>
                <c:pt idx="71">
                  <c:v>0.23860000000000001</c:v>
                </c:pt>
                <c:pt idx="72">
                  <c:v>0.1384</c:v>
                </c:pt>
                <c:pt idx="73">
                  <c:v>0.1023</c:v>
                </c:pt>
                <c:pt idx="74">
                  <c:v>0.2142</c:v>
                </c:pt>
                <c:pt idx="75">
                  <c:v>0.21010000000000001</c:v>
                </c:pt>
                <c:pt idx="76">
                  <c:v>0.29110000000000003</c:v>
                </c:pt>
                <c:pt idx="77">
                  <c:v>0.1845</c:v>
                </c:pt>
                <c:pt idx="78">
                  <c:v>0.13639999999999999</c:v>
                </c:pt>
                <c:pt idx="79">
                  <c:v>0.1386</c:v>
                </c:pt>
                <c:pt idx="80">
                  <c:v>0.1414</c:v>
                </c:pt>
                <c:pt idx="81">
                  <c:v>0.19785</c:v>
                </c:pt>
                <c:pt idx="82">
                  <c:v>0.15809999999999999</c:v>
                </c:pt>
                <c:pt idx="83">
                  <c:v>0.13239999999999999</c:v>
                </c:pt>
                <c:pt idx="84">
                  <c:v>0.3392</c:v>
                </c:pt>
                <c:pt idx="85">
                  <c:v>0.1847</c:v>
                </c:pt>
                <c:pt idx="86">
                  <c:v>0.25219999999999998</c:v>
                </c:pt>
                <c:pt idx="87">
                  <c:v>0.14000000000000001</c:v>
                </c:pt>
                <c:pt idx="88">
                  <c:v>0.1244</c:v>
                </c:pt>
                <c:pt idx="89">
                  <c:v>0.16589999999999999</c:v>
                </c:pt>
                <c:pt idx="90">
                  <c:v>0.1174</c:v>
                </c:pt>
                <c:pt idx="91">
                  <c:v>0.15629999999999999</c:v>
                </c:pt>
                <c:pt idx="92">
                  <c:v>0.1779</c:v>
                </c:pt>
                <c:pt idx="93">
                  <c:v>0.16426666666666667</c:v>
                </c:pt>
                <c:pt idx="94">
                  <c:v>0.14199999999999999</c:v>
                </c:pt>
                <c:pt idx="95">
                  <c:v>0.1376</c:v>
                </c:pt>
                <c:pt idx="96">
                  <c:v>0.18640000000000001</c:v>
                </c:pt>
                <c:pt idx="97">
                  <c:v>0.15710000000000002</c:v>
                </c:pt>
                <c:pt idx="98">
                  <c:v>9.2299999999999993E-2</c:v>
                </c:pt>
                <c:pt idx="99">
                  <c:v>7.9500000000000001E-2</c:v>
                </c:pt>
                <c:pt idx="100">
                  <c:v>0.14749999999999999</c:v>
                </c:pt>
                <c:pt idx="101">
                  <c:v>0.19089999999999999</c:v>
                </c:pt>
                <c:pt idx="102">
                  <c:v>0.16830000000000001</c:v>
                </c:pt>
                <c:pt idx="103">
                  <c:v>0.17530000000000001</c:v>
                </c:pt>
                <c:pt idx="104">
                  <c:v>0.11094999999999999</c:v>
                </c:pt>
                <c:pt idx="105">
                  <c:v>0.22009999999999999</c:v>
                </c:pt>
                <c:pt idx="106">
                  <c:v>0.23375000000000001</c:v>
                </c:pt>
                <c:pt idx="107">
                  <c:v>0.18310000000000001</c:v>
                </c:pt>
                <c:pt idx="108">
                  <c:v>0.32619999999999999</c:v>
                </c:pt>
                <c:pt idx="109">
                  <c:v>0.15290000000000001</c:v>
                </c:pt>
                <c:pt idx="110">
                  <c:v>0.1641</c:v>
                </c:pt>
                <c:pt idx="111">
                  <c:v>0.1207</c:v>
                </c:pt>
                <c:pt idx="112">
                  <c:v>9.01E-2</c:v>
                </c:pt>
                <c:pt idx="113">
                  <c:v>0.19345000000000001</c:v>
                </c:pt>
                <c:pt idx="114">
                  <c:v>0.28939999999999999</c:v>
                </c:pt>
                <c:pt idx="115">
                  <c:v>0.19253333333333333</c:v>
                </c:pt>
                <c:pt idx="116">
                  <c:v>0.11674999999999999</c:v>
                </c:pt>
                <c:pt idx="117">
                  <c:v>0.2349</c:v>
                </c:pt>
                <c:pt idx="118">
                  <c:v>0.18079999999999999</c:v>
                </c:pt>
                <c:pt idx="119">
                  <c:v>0.22395000000000001</c:v>
                </c:pt>
                <c:pt idx="120">
                  <c:v>0.1799</c:v>
                </c:pt>
                <c:pt idx="121">
                  <c:v>0.22159999999999999</c:v>
                </c:pt>
                <c:pt idx="122">
                  <c:v>0.1042</c:v>
                </c:pt>
                <c:pt idx="123">
                  <c:v>0.1749</c:v>
                </c:pt>
                <c:pt idx="124">
                  <c:v>0.1701</c:v>
                </c:pt>
                <c:pt idx="125">
                  <c:v>0.19670000000000001</c:v>
                </c:pt>
                <c:pt idx="126">
                  <c:v>0.16650000000000001</c:v>
                </c:pt>
                <c:pt idx="127">
                  <c:v>0.25459999999999999</c:v>
                </c:pt>
                <c:pt idx="128">
                  <c:v>0.17649999999999999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0-3B44-8DC8-1B3372F78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440176"/>
        <c:axId val="388611392"/>
      </c:lineChart>
      <c:lineChart>
        <c:grouping val="standard"/>
        <c:varyColors val="0"/>
        <c:ser>
          <c:idx val="0"/>
          <c:order val="0"/>
          <c:tx>
            <c:strRef>
              <c:f>'Baltimore Analysis Segmented'!$B$3</c:f>
              <c:strCache>
                <c:ptCount val="1"/>
                <c:pt idx="0">
                  <c:v>Average Household Income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'Baltimore Analysis Segmented'!$A$4:$A$133</c:f>
              <c:strCache>
                <c:ptCount val="129"/>
                <c:pt idx="0">
                  <c:v>Allendale, Baltimore, MD</c:v>
                </c:pt>
                <c:pt idx="1">
                  <c:v>Arcadia, Baltimore, MD</c:v>
                </c:pt>
                <c:pt idx="2">
                  <c:v>Arlington, Baltimore, MD</c:v>
                </c:pt>
                <c:pt idx="3">
                  <c:v>Armistead Gardens, Baltimore, MD</c:v>
                </c:pt>
                <c:pt idx="4">
                  <c:v>Baltimore Highlands, Baltimore, MD</c:v>
                </c:pt>
                <c:pt idx="5">
                  <c:v>Baltimore, MD</c:v>
                </c:pt>
                <c:pt idx="6">
                  <c:v>Barclay, Baltimore, MD</c:v>
                </c:pt>
                <c:pt idx="7">
                  <c:v>Beechfield, Baltimore, MD</c:v>
                </c:pt>
                <c:pt idx="8">
                  <c:v>Belair - Edison, Baltimore, MD</c:v>
                </c:pt>
                <c:pt idx="9">
                  <c:v>Bentalou-Smallwood, Baltimore, MD</c:v>
                </c:pt>
                <c:pt idx="10">
                  <c:v>Berea, Baltimore, MD</c:v>
                </c:pt>
                <c:pt idx="11">
                  <c:v>Better Waverly, Baltimore, MD</c:v>
                </c:pt>
                <c:pt idx="12">
                  <c:v>Bolton Hill, Baltimore, MD</c:v>
                </c:pt>
                <c:pt idx="13">
                  <c:v>Bridgeview-Greenlawn, Baltimore, MD</c:v>
                </c:pt>
                <c:pt idx="14">
                  <c:v>Broadway East, Baltimore, MD</c:v>
                </c:pt>
                <c:pt idx="15">
                  <c:v>Brooklyn, Baltimore, MD</c:v>
                </c:pt>
                <c:pt idx="16">
                  <c:v>Burleith-Leighton, Baltimore, MD</c:v>
                </c:pt>
                <c:pt idx="17">
                  <c:v>Butchers Hill, Baltimore, MD</c:v>
                </c:pt>
                <c:pt idx="18">
                  <c:v>Canton, Baltimore, MD</c:v>
                </c:pt>
                <c:pt idx="19">
                  <c:v>Cedmont, Baltimore, MD</c:v>
                </c:pt>
                <c:pt idx="20">
                  <c:v>Cedonia, Baltimore, MD</c:v>
                </c:pt>
                <c:pt idx="21">
                  <c:v>Central Park Heights, Baltimore, MD</c:v>
                </c:pt>
                <c:pt idx="22">
                  <c:v>Cherry Hill, Baltimore, MD</c:v>
                </c:pt>
                <c:pt idx="23">
                  <c:v>Cheswolde, Baltimore, MD</c:v>
                </c:pt>
                <c:pt idx="24">
                  <c:v>Claremont - Freedom, Baltimore, MD</c:v>
                </c:pt>
                <c:pt idx="25">
                  <c:v>Cold Springs, Baltimore, MD</c:v>
                </c:pt>
                <c:pt idx="26">
                  <c:v>Coppin Heights, Baltimore, MD</c:v>
                </c:pt>
                <c:pt idx="27">
                  <c:v>Cross Country, Baltimore, MD</c:v>
                </c:pt>
                <c:pt idx="28">
                  <c:v>Cross Keys, Baltimore, MD</c:v>
                </c:pt>
                <c:pt idx="29">
                  <c:v>Curtis Bay, Baltimore, MD</c:v>
                </c:pt>
                <c:pt idx="30">
                  <c:v>Darley Park, Baltimore, MD</c:v>
                </c:pt>
                <c:pt idx="31">
                  <c:v>Dorchester, Baltimore, MD</c:v>
                </c:pt>
                <c:pt idx="32">
                  <c:v>Downtown, Baltimore, MD</c:v>
                </c:pt>
                <c:pt idx="33">
                  <c:v>Druid Heights, Baltimore, MD</c:v>
                </c:pt>
                <c:pt idx="34">
                  <c:v>East Arlington, Baltimore, MD</c:v>
                </c:pt>
                <c:pt idx="35">
                  <c:v>East Baltimore Midway, Baltimore, MD</c:v>
                </c:pt>
                <c:pt idx="36">
                  <c:v>Edgecomb, Baltimore, MD</c:v>
                </c:pt>
                <c:pt idx="37">
                  <c:v>Edmondson, Baltimore, MD</c:v>
                </c:pt>
                <c:pt idx="38">
                  <c:v>Ednor Gardens - Lakeside, Baltimore, MD</c:v>
                </c:pt>
                <c:pt idx="39">
                  <c:v>Evergreen, Baltimore, MD</c:v>
                </c:pt>
                <c:pt idx="40">
                  <c:v>Fallstaff, Baltimore, MD</c:v>
                </c:pt>
                <c:pt idx="41">
                  <c:v>Fells Point, Baltimore, MD</c:v>
                </c:pt>
                <c:pt idx="42">
                  <c:v>Fifteenth Street, Baltimore, MD</c:v>
                </c:pt>
                <c:pt idx="43">
                  <c:v>Frankford, Baltimore, MD</c:v>
                </c:pt>
                <c:pt idx="44">
                  <c:v>Franklin Square, Baltimore, MD</c:v>
                </c:pt>
                <c:pt idx="45">
                  <c:v>Garwyn Oaks, Baltimore, MD</c:v>
                </c:pt>
                <c:pt idx="46">
                  <c:v>Gay Street, Baltimore, MD</c:v>
                </c:pt>
                <c:pt idx="47">
                  <c:v>Glen, Baltimore, MD</c:v>
                </c:pt>
                <c:pt idx="48">
                  <c:v>Glenham-Belford, Baltimore, MD</c:v>
                </c:pt>
                <c:pt idx="49">
                  <c:v>Greenmount West, Baltimore, MD</c:v>
                </c:pt>
                <c:pt idx="50">
                  <c:v>Gwynn Oak, Baltimore, MD</c:v>
                </c:pt>
                <c:pt idx="51">
                  <c:v>Hampden, Baltimore, MD</c:v>
                </c:pt>
                <c:pt idx="52">
                  <c:v>Hanlon Longwood, Baltimore, MD</c:v>
                </c:pt>
                <c:pt idx="53">
                  <c:v>Harlem Park, Baltimore, MD</c:v>
                </c:pt>
                <c:pt idx="54">
                  <c:v>Harwood, Baltimore, MD</c:v>
                </c:pt>
                <c:pt idx="55">
                  <c:v>Hillen, Baltimore, MD</c:v>
                </c:pt>
                <c:pt idx="56">
                  <c:v>Hollins Market, Baltimore, MD</c:v>
                </c:pt>
                <c:pt idx="57">
                  <c:v>Homeland, Baltimore, MD</c:v>
                </c:pt>
                <c:pt idx="58">
                  <c:v>Idlewood, Baltimore, MD</c:v>
                </c:pt>
                <c:pt idx="59">
                  <c:v>Irvington, Baltimore, MD</c:v>
                </c:pt>
                <c:pt idx="60">
                  <c:v>Johnson Square, Baltimore, MD</c:v>
                </c:pt>
                <c:pt idx="61">
                  <c:v>Joseph Lee, Baltimore, MD</c:v>
                </c:pt>
                <c:pt idx="62">
                  <c:v>Lake Walker, Baltimore, MD</c:v>
                </c:pt>
                <c:pt idx="63">
                  <c:v>Lakeland, Baltimore, MD</c:v>
                </c:pt>
                <c:pt idx="64">
                  <c:v>Langston Hughes, Baltimore, MD</c:v>
                </c:pt>
                <c:pt idx="65">
                  <c:v>Lansdowne - Baltimore Highlands, Halethorpe, MD</c:v>
                </c:pt>
                <c:pt idx="66">
                  <c:v>Lansdowne - Baltimore Highlands, Lansdowne, MD</c:v>
                </c:pt>
                <c:pt idx="67">
                  <c:v>Lauraville, Baltimore, MD</c:v>
                </c:pt>
                <c:pt idx="68">
                  <c:v>Lexington, Baltimore, MD</c:v>
                </c:pt>
                <c:pt idx="69">
                  <c:v>Little Italy, Baltimore, MD</c:v>
                </c:pt>
                <c:pt idx="70">
                  <c:v>Loch Raven, Baltimore, MD</c:v>
                </c:pt>
                <c:pt idx="71">
                  <c:v>Locust Point, Baltimore, MD</c:v>
                </c:pt>
                <c:pt idx="72">
                  <c:v>Madison - Eastend, Baltimore, MD</c:v>
                </c:pt>
                <c:pt idx="73">
                  <c:v>McCulloh Homes, Baltimore, MD</c:v>
                </c:pt>
                <c:pt idx="74">
                  <c:v>Medfield, Baltimore, MD</c:v>
                </c:pt>
                <c:pt idx="75">
                  <c:v>Medford - Broening, Baltimore, MD</c:v>
                </c:pt>
                <c:pt idx="76">
                  <c:v>Mid-Charles, Baltimore, MD</c:v>
                </c:pt>
                <c:pt idx="77">
                  <c:v>Mid-Govans, Baltimore, MD</c:v>
                </c:pt>
                <c:pt idx="78">
                  <c:v>Midtown Edmondson, Baltimore, MD</c:v>
                </c:pt>
                <c:pt idx="79">
                  <c:v>Mill Hill, Baltimore, MD</c:v>
                </c:pt>
                <c:pt idx="80">
                  <c:v>Mondawmin, Baltimore, MD</c:v>
                </c:pt>
                <c:pt idx="81">
                  <c:v>Morrell Park, Baltimore, MD</c:v>
                </c:pt>
                <c:pt idx="82">
                  <c:v>Mosher, Baltimore, MD</c:v>
                </c:pt>
                <c:pt idx="83">
                  <c:v>Mount Clare, Baltimore, MD</c:v>
                </c:pt>
                <c:pt idx="84">
                  <c:v>Mount Washington, Baltimore, MD</c:v>
                </c:pt>
                <c:pt idx="85">
                  <c:v>New Northwood, Baltimore, MD</c:v>
                </c:pt>
                <c:pt idx="86">
                  <c:v>North Harford Road, Baltimore, MD</c:v>
                </c:pt>
                <c:pt idx="87">
                  <c:v>NW Community Action, Baltimore, MD</c:v>
                </c:pt>
                <c:pt idx="88">
                  <c:v>O'Donnell Heights, Baltimore, MD</c:v>
                </c:pt>
                <c:pt idx="89">
                  <c:v>Old Goucher, Baltimore, MD</c:v>
                </c:pt>
                <c:pt idx="90">
                  <c:v>Oliver, Baltimore, MD</c:v>
                </c:pt>
                <c:pt idx="91">
                  <c:v>Park Circle, Baltimore, MD</c:v>
                </c:pt>
                <c:pt idx="92">
                  <c:v>Parkside, Baltimore, MD</c:v>
                </c:pt>
                <c:pt idx="93">
                  <c:v>Patterson Park, Baltimore, MD</c:v>
                </c:pt>
                <c:pt idx="94">
                  <c:v>Penn North, Baltimore, MD</c:v>
                </c:pt>
                <c:pt idx="95">
                  <c:v>Perkins Homes, Baltimore, MD</c:v>
                </c:pt>
                <c:pt idx="96">
                  <c:v>Perring Loch, Baltimore, MD</c:v>
                </c:pt>
                <c:pt idx="97">
                  <c:v>Pigtown, Baltimore, MD</c:v>
                </c:pt>
                <c:pt idx="98">
                  <c:v>Pleasant View Gardens, Baltimore, MD</c:v>
                </c:pt>
                <c:pt idx="99">
                  <c:v>Poppleton, Baltimore, MD</c:v>
                </c:pt>
                <c:pt idx="100">
                  <c:v>Pratt Monroe, Baltimore, MD</c:v>
                </c:pt>
                <c:pt idx="101">
                  <c:v>Ramblewood, Baltimore, MD</c:v>
                </c:pt>
                <c:pt idx="102">
                  <c:v>Reisterstown Station, Baltimore, MD</c:v>
                </c:pt>
                <c:pt idx="103">
                  <c:v>Remington, Baltimore, MD</c:v>
                </c:pt>
                <c:pt idx="104">
                  <c:v>Reservoir Hill, Baltimore, MD</c:v>
                </c:pt>
                <c:pt idx="105">
                  <c:v>Riverside Park, Baltimore, MD</c:v>
                </c:pt>
                <c:pt idx="106">
                  <c:v>Riverside, Baltimore, MD</c:v>
                </c:pt>
                <c:pt idx="107">
                  <c:v>Rognel Heights, Baltimore, MD</c:v>
                </c:pt>
                <c:pt idx="108">
                  <c:v>Roland Park, Baltimore, MD</c:v>
                </c:pt>
                <c:pt idx="109">
                  <c:v>Rosemont, Baltimore, MD</c:v>
                </c:pt>
                <c:pt idx="110">
                  <c:v>Saint Joseph's, Baltimore, MD</c:v>
                </c:pt>
                <c:pt idx="111">
                  <c:v>Sandtown-Winchester, Baltimore, MD</c:v>
                </c:pt>
                <c:pt idx="112">
                  <c:v>Shipley Hill, Baltimore, MD</c:v>
                </c:pt>
                <c:pt idx="113">
                  <c:v>South Baltimore, Baltimore, MD</c:v>
                </c:pt>
                <c:pt idx="114">
                  <c:v>Tuscany - Canterbury, Baltimore, MD</c:v>
                </c:pt>
                <c:pt idx="115">
                  <c:v>Upper Fells Point, Baltimore, MD</c:v>
                </c:pt>
                <c:pt idx="116">
                  <c:v>Upton, Baltimore, MD</c:v>
                </c:pt>
                <c:pt idx="117">
                  <c:v>Violetville, Baltimore, MD</c:v>
                </c:pt>
                <c:pt idx="118">
                  <c:v>Walbrook, Baltimore, MD</c:v>
                </c:pt>
                <c:pt idx="119">
                  <c:v>Waltherson, Baltimore, MD</c:v>
                </c:pt>
                <c:pt idx="120">
                  <c:v>West Forest Park, Baltimore, MD</c:v>
                </c:pt>
                <c:pt idx="121">
                  <c:v>Westgate, Baltimore, MD</c:v>
                </c:pt>
                <c:pt idx="122">
                  <c:v>Westport, Baltimore, MD</c:v>
                </c:pt>
                <c:pt idx="123">
                  <c:v>Windsor Hills, Baltimore, MD</c:v>
                </c:pt>
                <c:pt idx="124">
                  <c:v>Winston - Govans, Baltimore, MD</c:v>
                </c:pt>
                <c:pt idx="125">
                  <c:v>Woodberry, Baltimore, MD</c:v>
                </c:pt>
                <c:pt idx="126">
                  <c:v>Woodbrook, Baltimore, MD</c:v>
                </c:pt>
                <c:pt idx="127">
                  <c:v>Woodring, Baltimore, MD</c:v>
                </c:pt>
                <c:pt idx="128">
                  <c:v>Yale Heights, Baltimore, MD</c:v>
                </c:pt>
              </c:strCache>
            </c:strRef>
          </c:cat>
          <c:val>
            <c:numRef>
              <c:f>'Baltimore Analysis Segmented'!$B$4:$B$133</c:f>
              <c:numCache>
                <c:formatCode>General</c:formatCode>
                <c:ptCount val="129"/>
                <c:pt idx="0">
                  <c:v>25104</c:v>
                </c:pt>
                <c:pt idx="1">
                  <c:v>39473</c:v>
                </c:pt>
                <c:pt idx="2">
                  <c:v>22834</c:v>
                </c:pt>
                <c:pt idx="3">
                  <c:v>30027</c:v>
                </c:pt>
                <c:pt idx="4">
                  <c:v>27146</c:v>
                </c:pt>
                <c:pt idx="5">
                  <c:v>40164.911764705881</c:v>
                </c:pt>
                <c:pt idx="6">
                  <c:v>21057</c:v>
                </c:pt>
                <c:pt idx="7">
                  <c:v>28901</c:v>
                </c:pt>
                <c:pt idx="8">
                  <c:v>26633.5</c:v>
                </c:pt>
                <c:pt idx="9">
                  <c:v>19404</c:v>
                </c:pt>
                <c:pt idx="10">
                  <c:v>20729</c:v>
                </c:pt>
                <c:pt idx="11">
                  <c:v>23653.5</c:v>
                </c:pt>
                <c:pt idx="12">
                  <c:v>37731</c:v>
                </c:pt>
                <c:pt idx="13">
                  <c:v>22158</c:v>
                </c:pt>
                <c:pt idx="14">
                  <c:v>19287.599999999999</c:v>
                </c:pt>
                <c:pt idx="15">
                  <c:v>30839.8</c:v>
                </c:pt>
                <c:pt idx="16">
                  <c:v>24561</c:v>
                </c:pt>
                <c:pt idx="17">
                  <c:v>20803</c:v>
                </c:pt>
                <c:pt idx="18">
                  <c:v>39216.25</c:v>
                </c:pt>
                <c:pt idx="19">
                  <c:v>34720</c:v>
                </c:pt>
                <c:pt idx="20">
                  <c:v>22835</c:v>
                </c:pt>
                <c:pt idx="21">
                  <c:v>22503.5</c:v>
                </c:pt>
                <c:pt idx="22">
                  <c:v>20583.666666666668</c:v>
                </c:pt>
                <c:pt idx="23">
                  <c:v>48007</c:v>
                </c:pt>
                <c:pt idx="24">
                  <c:v>18894</c:v>
                </c:pt>
                <c:pt idx="25">
                  <c:v>38207</c:v>
                </c:pt>
                <c:pt idx="26">
                  <c:v>22687</c:v>
                </c:pt>
                <c:pt idx="27">
                  <c:v>53447</c:v>
                </c:pt>
                <c:pt idx="28">
                  <c:v>46668</c:v>
                </c:pt>
                <c:pt idx="29">
                  <c:v>24644</c:v>
                </c:pt>
                <c:pt idx="30">
                  <c:v>23070</c:v>
                </c:pt>
                <c:pt idx="31">
                  <c:v>23654</c:v>
                </c:pt>
                <c:pt idx="32">
                  <c:v>25325</c:v>
                </c:pt>
                <c:pt idx="33">
                  <c:v>18429</c:v>
                </c:pt>
                <c:pt idx="34">
                  <c:v>28912</c:v>
                </c:pt>
                <c:pt idx="35">
                  <c:v>19724</c:v>
                </c:pt>
                <c:pt idx="36">
                  <c:v>21588</c:v>
                </c:pt>
                <c:pt idx="37">
                  <c:v>23267.5</c:v>
                </c:pt>
                <c:pt idx="38">
                  <c:v>28244.333333333332</c:v>
                </c:pt>
                <c:pt idx="39">
                  <c:v>71859</c:v>
                </c:pt>
                <c:pt idx="40">
                  <c:v>38111</c:v>
                </c:pt>
                <c:pt idx="41">
                  <c:v>52863</c:v>
                </c:pt>
                <c:pt idx="42">
                  <c:v>32278</c:v>
                </c:pt>
                <c:pt idx="43">
                  <c:v>26829.25</c:v>
                </c:pt>
                <c:pt idx="44">
                  <c:v>18168</c:v>
                </c:pt>
                <c:pt idx="45">
                  <c:v>25381</c:v>
                </c:pt>
                <c:pt idx="46">
                  <c:v>19477</c:v>
                </c:pt>
                <c:pt idx="47">
                  <c:v>35184</c:v>
                </c:pt>
                <c:pt idx="48">
                  <c:v>38283</c:v>
                </c:pt>
                <c:pt idx="49">
                  <c:v>21169</c:v>
                </c:pt>
                <c:pt idx="50">
                  <c:v>30250.125</c:v>
                </c:pt>
                <c:pt idx="51">
                  <c:v>36312</c:v>
                </c:pt>
                <c:pt idx="52">
                  <c:v>25970</c:v>
                </c:pt>
                <c:pt idx="53">
                  <c:v>20279</c:v>
                </c:pt>
                <c:pt idx="54">
                  <c:v>22463</c:v>
                </c:pt>
                <c:pt idx="55">
                  <c:v>32121</c:v>
                </c:pt>
                <c:pt idx="56">
                  <c:v>22384</c:v>
                </c:pt>
                <c:pt idx="57">
                  <c:v>66907</c:v>
                </c:pt>
                <c:pt idx="58">
                  <c:v>29990</c:v>
                </c:pt>
                <c:pt idx="59">
                  <c:v>26410.5</c:v>
                </c:pt>
                <c:pt idx="60">
                  <c:v>17650</c:v>
                </c:pt>
                <c:pt idx="61">
                  <c:v>36983</c:v>
                </c:pt>
                <c:pt idx="62">
                  <c:v>41890</c:v>
                </c:pt>
                <c:pt idx="63">
                  <c:v>25836</c:v>
                </c:pt>
                <c:pt idx="64">
                  <c:v>20829</c:v>
                </c:pt>
                <c:pt idx="65">
                  <c:v>24443</c:v>
                </c:pt>
                <c:pt idx="66">
                  <c:v>36486.333333333336</c:v>
                </c:pt>
                <c:pt idx="67">
                  <c:v>37176.5</c:v>
                </c:pt>
                <c:pt idx="68">
                  <c:v>20507.5</c:v>
                </c:pt>
                <c:pt idx="69">
                  <c:v>27607</c:v>
                </c:pt>
                <c:pt idx="70">
                  <c:v>30166</c:v>
                </c:pt>
                <c:pt idx="71">
                  <c:v>41988</c:v>
                </c:pt>
                <c:pt idx="72">
                  <c:v>19977</c:v>
                </c:pt>
                <c:pt idx="73">
                  <c:v>19019</c:v>
                </c:pt>
                <c:pt idx="74">
                  <c:v>35857</c:v>
                </c:pt>
                <c:pt idx="75">
                  <c:v>34779</c:v>
                </c:pt>
                <c:pt idx="76">
                  <c:v>62714</c:v>
                </c:pt>
                <c:pt idx="77">
                  <c:v>28019</c:v>
                </c:pt>
                <c:pt idx="78">
                  <c:v>19802</c:v>
                </c:pt>
                <c:pt idx="79">
                  <c:v>20019</c:v>
                </c:pt>
                <c:pt idx="80">
                  <c:v>20286</c:v>
                </c:pt>
                <c:pt idx="81">
                  <c:v>32738</c:v>
                </c:pt>
                <c:pt idx="82">
                  <c:v>22748</c:v>
                </c:pt>
                <c:pt idx="83">
                  <c:v>19764</c:v>
                </c:pt>
                <c:pt idx="84">
                  <c:v>69634</c:v>
                </c:pt>
                <c:pt idx="85">
                  <c:v>28134</c:v>
                </c:pt>
                <c:pt idx="86">
                  <c:v>45830.5</c:v>
                </c:pt>
                <c:pt idx="87">
                  <c:v>20233</c:v>
                </c:pt>
                <c:pt idx="88">
                  <c:v>19532</c:v>
                </c:pt>
                <c:pt idx="89">
                  <c:v>23281</c:v>
                </c:pt>
                <c:pt idx="90">
                  <c:v>19381</c:v>
                </c:pt>
                <c:pt idx="91">
                  <c:v>22384</c:v>
                </c:pt>
                <c:pt idx="92">
                  <c:v>25652</c:v>
                </c:pt>
                <c:pt idx="93">
                  <c:v>25714.666666666668</c:v>
                </c:pt>
                <c:pt idx="94">
                  <c:v>20316</c:v>
                </c:pt>
                <c:pt idx="95">
                  <c:v>19867</c:v>
                </c:pt>
                <c:pt idx="96">
                  <c:v>29687</c:v>
                </c:pt>
                <c:pt idx="97">
                  <c:v>22554</c:v>
                </c:pt>
                <c:pt idx="98">
                  <c:v>18192</c:v>
                </c:pt>
                <c:pt idx="99">
                  <c:v>19452.5</c:v>
                </c:pt>
                <c:pt idx="100">
                  <c:v>21278</c:v>
                </c:pt>
                <c:pt idx="101">
                  <c:v>31168</c:v>
                </c:pt>
                <c:pt idx="102">
                  <c:v>23921</c:v>
                </c:pt>
                <c:pt idx="103">
                  <c:v>25123</c:v>
                </c:pt>
                <c:pt idx="104">
                  <c:v>19341.5</c:v>
                </c:pt>
                <c:pt idx="105">
                  <c:v>37546</c:v>
                </c:pt>
                <c:pt idx="106">
                  <c:v>41928.5</c:v>
                </c:pt>
                <c:pt idx="107">
                  <c:v>27472</c:v>
                </c:pt>
                <c:pt idx="108">
                  <c:v>68340</c:v>
                </c:pt>
                <c:pt idx="109">
                  <c:v>21705</c:v>
                </c:pt>
                <c:pt idx="110">
                  <c:v>23275</c:v>
                </c:pt>
                <c:pt idx="111">
                  <c:v>19297.25</c:v>
                </c:pt>
                <c:pt idx="112">
                  <c:v>17979</c:v>
                </c:pt>
                <c:pt idx="113">
                  <c:v>30586.5</c:v>
                </c:pt>
                <c:pt idx="114">
                  <c:v>60859</c:v>
                </c:pt>
                <c:pt idx="115">
                  <c:v>31101</c:v>
                </c:pt>
                <c:pt idx="116">
                  <c:v>19421.5</c:v>
                </c:pt>
                <c:pt idx="117">
                  <c:v>40634</c:v>
                </c:pt>
                <c:pt idx="118">
                  <c:v>26952</c:v>
                </c:pt>
                <c:pt idx="119">
                  <c:v>38249</c:v>
                </c:pt>
                <c:pt idx="120">
                  <c:v>26262</c:v>
                </c:pt>
                <c:pt idx="121">
                  <c:v>37885</c:v>
                </c:pt>
                <c:pt idx="122">
                  <c:v>19279</c:v>
                </c:pt>
                <c:pt idx="123">
                  <c:v>24977</c:v>
                </c:pt>
                <c:pt idx="124">
                  <c:v>24373</c:v>
                </c:pt>
                <c:pt idx="125">
                  <c:v>32483</c:v>
                </c:pt>
                <c:pt idx="126">
                  <c:v>23598</c:v>
                </c:pt>
                <c:pt idx="127">
                  <c:v>47909</c:v>
                </c:pt>
                <c:pt idx="128">
                  <c:v>25562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0-3B44-8DC8-1B3372F78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551360"/>
        <c:axId val="417877568"/>
      </c:lineChart>
      <c:catAx>
        <c:axId val="46144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11392"/>
        <c:crosses val="autoZero"/>
        <c:auto val="1"/>
        <c:lblAlgn val="ctr"/>
        <c:lblOffset val="100"/>
        <c:noMultiLvlLbl val="0"/>
      </c:catAx>
      <c:valAx>
        <c:axId val="388611392"/>
        <c:scaling>
          <c:orientation val="minMax"/>
          <c:max val="0.4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r>
                  <a:rPr lang="en-US" baseline="0"/>
                  <a:t> of Children Staying in the Same Tract as Adults 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40176"/>
        <c:crosses val="autoZero"/>
        <c:crossBetween val="between"/>
      </c:valAx>
      <c:valAx>
        <c:axId val="4178775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Household</a:t>
                </a:r>
                <a:r>
                  <a:rPr lang="en-US" baseline="0"/>
                  <a:t> Income (dollars)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51360"/>
        <c:crosses val="max"/>
        <c:crossBetween val="between"/>
      </c:valAx>
      <c:catAx>
        <c:axId val="489551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78775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1473200</xdr:colOff>
      <xdr:row>24</xdr:row>
      <xdr:rowOff>152400</xdr:rowOff>
    </xdr:from>
    <xdr:to>
      <xdr:col>11</xdr:col>
      <xdr:colOff>317500</xdr:colOff>
      <xdr:row>58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84F6F-AA94-9B4C-8872-43758C823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729992</xdr:colOff>
      <xdr:row>15</xdr:row>
      <xdr:rowOff>49723</xdr:rowOff>
    </xdr:from>
    <xdr:to>
      <xdr:col>34</xdr:col>
      <xdr:colOff>233036</xdr:colOff>
      <xdr:row>64</xdr:row>
      <xdr:rowOff>60855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23BD07-6B16-B449-82D7-E655F6629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74.961508912034" createdVersion="6" refreshedVersion="6" minRefreshableVersion="3" recordCount="32" xr:uid="{6299EF4A-6360-3544-9CD0-E36EB180A325}">
  <cacheSource type="worksheet">
    <worksheetSource ref="Q1:W33" sheet="Redlands Data"/>
  </cacheSource>
  <cacheFields count="7">
    <cacheField name="Actual Tracts" numFmtId="0">
      <sharedItems containsSemiMixedTypes="0" containsString="0" containsNumber="1" containsInteger="1" minValue="6065042412" maxValue="6071980100" count="31">
        <n v="6071008500"/>
        <n v="6071008302"/>
        <n v="6071008403"/>
        <n v="6071007302"/>
        <n v="6071008301"/>
        <n v="6071008706"/>
        <n v="6065043823"/>
        <n v="6065043822"/>
        <n v="6071008402"/>
        <n v="6065042412"/>
        <n v="6071008200"/>
        <n v="6071007904"/>
        <n v="6071008401"/>
        <n v="6071011101"/>
        <n v="6071008704"/>
        <n v="6071011500"/>
        <n v="6071008602"/>
        <n v="6065043802"/>
        <n v="6071007800"/>
        <n v="6071008601"/>
        <n v="6071008705"/>
        <n v="6071007305"/>
        <n v="6071007306"/>
        <n v="6071008001"/>
        <n v="6071007604"/>
        <n v="6071008404"/>
        <n v="6071008100"/>
        <n v="6071007200"/>
        <n v="6071008002"/>
        <n v="6071006500"/>
        <n v="6071980100"/>
      </sharedItems>
    </cacheField>
    <cacheField name="Name" numFmtId="0">
      <sharedItems count="18">
        <s v="South Redlands, Redlands, CA"/>
        <s v="Live Oak Canyon, Redlands, CA"/>
        <s v="Loma Linda, CA"/>
        <s v="Yucaipa, CA"/>
        <s v="Beaumont, CA"/>
        <s v="North Redlands, Redlands, CA"/>
        <s v="Moreno Valley, CA"/>
        <s v="Highland, CA"/>
        <s v="Big Bear, CA"/>
        <s v="Forest Falls, CA"/>
        <s v="Crafton, Mentone, CA"/>
        <s v="Calimesa, CA"/>
        <s v="West Redlands, Redlands, CA"/>
        <s v="Mentone, CA"/>
        <s v="North Central, Loma Linda, CA"/>
        <s v="Crossroads, Highland, CA"/>
        <s v="Riverview, San Bernardino, CA"/>
        <s v="San Bernardino International Airport, San Bernardino, CA"/>
      </sharedItems>
    </cacheField>
    <cacheField name="Total Household Income" numFmtId="0">
      <sharedItems containsSemiMixedTypes="0" containsString="0" containsNumber="1" containsInteger="1" minValue="0" maxValue="60652" count="31">
        <n v="60652"/>
        <n v="57339"/>
        <n v="56634"/>
        <n v="55473"/>
        <n v="54419"/>
        <n v="51381"/>
        <n v="49776"/>
        <n v="48617"/>
        <n v="48427"/>
        <n v="48248"/>
        <n v="47557"/>
        <n v="45177"/>
        <n v="45050"/>
        <n v="44462"/>
        <n v="43723"/>
        <n v="43136"/>
        <n v="43093"/>
        <n v="43001"/>
        <n v="42445"/>
        <n v="42273"/>
        <n v="40019"/>
        <n v="38312"/>
        <n v="38061"/>
        <n v="37682"/>
        <n v="35511"/>
        <n v="33960"/>
        <n v="33779"/>
        <n v="33762"/>
        <n v="30724"/>
        <n v="29808"/>
        <n v="0"/>
      </sharedItems>
    </cacheField>
    <cacheField name="Total Same Tract" numFmtId="0">
      <sharedItems containsSemiMixedTypes="0" containsString="0" containsNumber="1" minValue="0" maxValue="0.27310000000000001" count="29">
        <n v="0.27310000000000001"/>
        <n v="0.25890000000000002"/>
        <n v="0.23769999999999999"/>
        <n v="0.22070000000000001"/>
        <n v="0.21820000000000001"/>
        <n v="0.20610000000000001"/>
        <n v="0.2009"/>
        <n v="0.19450000000000001"/>
        <n v="0.192"/>
        <n v="0.183"/>
        <n v="0.1825"/>
        <n v="0.18179999999999999"/>
        <n v="0.18010000000000001"/>
        <n v="0.17749999999999999"/>
        <n v="0.17330000000000001"/>
        <n v="0.17319999999999999"/>
        <n v="0.1719"/>
        <n v="0.1686"/>
        <n v="0.16739999999999999"/>
        <n v="0.16309999999999999"/>
        <n v="0.16120000000000001"/>
        <n v="0.16"/>
        <n v="0.15609999999999999"/>
        <n v="0.1547"/>
        <n v="0.14380000000000001"/>
        <n v="0.14119999999999999"/>
        <n v="0.1386"/>
        <n v="0.13450000000000001"/>
        <n v="0"/>
      </sharedItems>
    </cacheField>
    <cacheField name="Same Tract Low Parent Income" numFmtId="0">
      <sharedItems containsSemiMixedTypes="0" containsString="0" containsNumber="1" minValue="0" maxValue="0.29570000000000002"/>
    </cacheField>
    <cacheField name="Same Tract Middle Parent Income" numFmtId="0">
      <sharedItems containsSemiMixedTypes="0" containsString="0" containsNumber="1" minValue="0" maxValue="0.28610000000000002" count="29">
        <n v="0.28610000000000002"/>
        <n v="0.27100000000000002"/>
        <n v="0.24229999999999999"/>
        <n v="0.2263"/>
        <n v="0.22559999999999999"/>
        <n v="0.21609999999999999"/>
        <n v="0.20449999999999999"/>
        <n v="0.2031"/>
        <n v="0.2029"/>
        <n v="0.20130000000000001"/>
        <n v="0.19850000000000001"/>
        <n v="0.191"/>
        <n v="0.18890000000000001"/>
        <n v="0.18729999999999999"/>
        <n v="0.18049999999999999"/>
        <n v="0.17829999999999999"/>
        <n v="0.17610000000000001"/>
        <n v="0.17419999999999999"/>
        <n v="0.17299999999999999"/>
        <n v="0.17019999999999999"/>
        <n v="0.1641"/>
        <n v="0.16350000000000001"/>
        <n v="0.16139999999999999"/>
        <n v="0.15659999999999999"/>
        <n v="0.1552"/>
        <n v="0.1512"/>
        <n v="0.13730000000000001"/>
        <n v="0.1159"/>
        <n v="0"/>
      </sharedItems>
    </cacheField>
    <cacheField name="Same Tract High Parent Income" numFmtId="0">
      <sharedItems containsSemiMixedTypes="0" containsString="0" containsNumber="1" minValue="0" maxValue="0.2747" count="29">
        <n v="0.2747"/>
        <n v="0.2626"/>
        <n v="0.2417"/>
        <n v="0.22700000000000001"/>
        <n v="0.22040000000000001"/>
        <n v="0.21879999999999999"/>
        <n v="0.20699999999999999"/>
        <n v="0.2059"/>
        <n v="0.19089999999999999"/>
        <n v="0.1903"/>
        <n v="0.1837"/>
        <n v="0.18290000000000001"/>
        <n v="0.17960000000000001"/>
        <n v="0.17710000000000001"/>
        <n v="0.17530000000000001"/>
        <n v="0.1744"/>
        <n v="0.1706"/>
        <n v="0.17019999999999999"/>
        <n v="0.1661"/>
        <n v="0.15720000000000001"/>
        <n v="0.15590000000000001"/>
        <n v="0.1535"/>
        <n v="0.14910000000000001"/>
        <n v="0.1447"/>
        <n v="0.13869999999999999"/>
        <n v="0.13619999999999999"/>
        <n v="0.1293"/>
        <n v="0.1287000000000000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74.987672569441" createdVersion="6" refreshedVersion="6" minRefreshableVersion="3" recordCount="339" xr:uid="{989DC559-8706-1D4B-A119-658C192D7C24}">
  <cacheSource type="worksheet">
    <worksheetSource ref="Q1:W340" sheet="Baltimore Data"/>
  </cacheSource>
  <cacheFields count="7">
    <cacheField name="Actual Tracts" numFmtId="0">
      <sharedItems containsSemiMixedTypes="0" containsString="0" containsNumber="1" containsInteger="1" minValue="24003730100" maxValue="24510280500"/>
    </cacheField>
    <cacheField name="Name" numFmtId="0">
      <sharedItems count="162">
        <s v="Towson, MD"/>
        <s v="Baltimore, MD"/>
        <s v="Pikesville, MD"/>
        <s v="Evergreen, Baltimore, MD"/>
        <s v="Mount Washington, Baltimore, MD"/>
        <s v="Roland Park, Baltimore, MD"/>
        <s v="Ellicott City, MD"/>
        <s v="Homeland, Baltimore, MD"/>
        <s v="Catonsville, MD"/>
        <s v="Mid-Charles, Baltimore, MD"/>
        <s v="Tuscany - Canterbury, Baltimore, MD"/>
        <s v="Linthicum Heights, MD"/>
        <s v="Relay, Halethorpe, MD"/>
        <s v="West Elkridge, Elkridge, MD"/>
        <s v="Nottingham, MD"/>
        <s v="Cross Country, Baltimore, MD"/>
        <s v="Fells Point, Baltimore, MD"/>
        <s v="Middle River, MD"/>
        <s v="Elkridge, MD"/>
        <s v="Rosedale, MD"/>
        <s v="Parkville, MD"/>
        <s v="Riverside, Baltimore, MD"/>
        <s v="North Harford Road, Baltimore, MD"/>
        <s v="Dundalk, MD"/>
        <s v="Halethorpe, MD"/>
        <s v="White Marsh, MD"/>
        <s v="Edgemere, MD"/>
        <s v="Cheswolde, Baltimore, MD"/>
        <s v="Essex, MD"/>
        <s v="Woodring, Baltimore, MD"/>
        <s v="Sparrows Point, MD"/>
        <s v="Cross Keys, Baltimore, MD"/>
        <s v="Lochearn, Pikesville, MD"/>
        <s v="Brooklyn Park, MD"/>
        <s v="Canton, Baltimore, MD"/>
        <s v="Chestnut Hill Cove, Riviera Beach, MD"/>
        <s v="Glenham-Belford, Baltimore, MD"/>
        <s v="Locust Point, Baltimore, MD"/>
        <s v="Lake Walker, Baltimore, MD"/>
        <s v="Violetville, Baltimore, MD"/>
        <s v="Waltherson, Baltimore, MD"/>
        <s v="Lansdowne - Baltimore Highlands, Halethorpe, MD"/>
        <s v="Arcadia, Baltimore, MD"/>
        <s v="Radnor - Winston, Baltimore, MD"/>
        <s v="Gwynn Oak, Pikesville, MD"/>
        <s v="Harford - Echodale - Perring Parkway, Baltimore, MD"/>
        <s v="Lansdowne - Baltimore Highlands, Lansdowne, MD"/>
        <s v="Glen, Baltimore, MD"/>
        <s v="Hampden, Baltimore, MD"/>
        <s v="Cold Springs, Baltimore, MD"/>
        <s v="Lauraville, Baltimore, MD"/>
        <s v="Fallstaff, Baltimore, MD"/>
        <s v="Westgate, Baltimore, MD"/>
        <s v="Bolton Hill, Baltimore, MD"/>
        <s v="Riverside Park, Baltimore, MD"/>
        <s v="Woodlawn, MD"/>
        <s v="Brooklyn, Baltimore, MD"/>
        <s v="Joseph Lee, Baltimore, MD"/>
        <s v="Glen Burnie, MD"/>
        <s v="Medfield, Baltimore, MD"/>
        <s v="Gwynn Oak, Woodlawn, MD"/>
        <s v="Gwynn Oak, Baltimore, MD"/>
        <s v="Medford - Broening, Baltimore, MD"/>
        <s v="Cedmont, Baltimore, MD"/>
        <s v="South Baltimore, Baltimore, MD"/>
        <s v="Gwynn Oak, Lochearn, MD"/>
        <s v="Morrell Park, Baltimore, MD"/>
        <s v="Upper Fells Point, Baltimore, MD"/>
        <s v="Downtown, Baltimore, MD"/>
        <s v="Woodberry, Baltimore, MD"/>
        <s v="Fifteenth Street, Baltimore, MD"/>
        <s v="Hillen, Baltimore, MD"/>
        <s v="Belair - Edison, Baltimore, MD"/>
        <s v="Ednor Gardens - Lakeside, Baltimore, MD"/>
        <s v="Ramblewood, Baltimore, MD"/>
        <s v="Patterson Park, Baltimore, MD"/>
        <s v="Frankford, Baltimore, MD"/>
        <s v="Loch Raven, Baltimore, MD"/>
        <s v="Baltimore Highlands, Baltimore, MD"/>
        <s v="Armistead Gardens, Baltimore, MD"/>
        <s v="Idlewood, Baltimore, MD"/>
        <s v="Perring Loch, Baltimore, MD"/>
        <s v="East Arlington, Baltimore, MD"/>
        <s v="Beechfield, Baltimore, MD"/>
        <s v="New Northwood, Baltimore, MD"/>
        <s v="Mid-Govans, Baltimore, MD"/>
        <s v="Little Italy, Baltimore, MD"/>
        <s v="Rognel Heights, Baltimore, MD"/>
        <s v="Walbrook, Baltimore, MD"/>
        <s v="Irvington, Baltimore, MD"/>
        <s v="West Forest Park, Baltimore, MD"/>
        <s v="Hanlon Longwood, Baltimore, MD"/>
        <s v="Lakeland, Baltimore, MD"/>
        <s v="Parkside, Baltimore, MD"/>
        <s v="Yale Heights, Baltimore, MD"/>
        <s v="Garwyn Oaks, Baltimore, MD"/>
        <s v="Pigtown, Baltimore, MD"/>
        <s v="Remington, Baltimore, MD"/>
        <s v="Allendale, Baltimore, MD"/>
        <s v="Windsor Hills, Baltimore, MD"/>
        <s v="Curtis Bay, Baltimore, MD"/>
        <s v="Burleith-Leighton, Baltimore, MD"/>
        <s v="Winston - Govans, Baltimore, MD"/>
        <s v="Better Waverly, Baltimore, MD"/>
        <s v="Reisterstown Station, Baltimore, MD"/>
        <s v="Edmondson, Baltimore, MD"/>
        <s v="Dorchester, Baltimore, MD"/>
        <s v="Central Park Heights, Baltimore, MD"/>
        <s v="Woodbrook, Baltimore, MD"/>
        <s v="Old Goucher, Baltimore, MD"/>
        <s v="Saint Joseph's, Baltimore, MD"/>
        <s v="Darley Park, Baltimore, MD"/>
        <s v="Poppleton, Baltimore, MD"/>
        <s v="Cedonia, Baltimore, MD"/>
        <s v="Arlington, Baltimore, MD"/>
        <s v="Mosher, Baltimore, MD"/>
        <s v="Coppin Heights, Baltimore, MD"/>
        <s v="Harwood, Baltimore, MD"/>
        <s v="Hollins Market, Baltimore, MD"/>
        <s v="Park Circle, Baltimore, MD"/>
        <s v="Cherry Hill, Baltimore, MD"/>
        <s v="Bridgeview-Greenlawn, Baltimore, MD"/>
        <s v="Coldstream - Homestead - Montebello, Baltimore, MD"/>
        <s v="Berea, Baltimore, MD"/>
        <s v="Rosemont, Baltimore, MD"/>
        <s v="Lexington, Baltimore, MD"/>
        <s v="Edgecomb, Baltimore, MD"/>
        <s v="Reservoir Hill, Baltimore, MD"/>
        <s v="Pratt Monroe, Baltimore, MD"/>
        <s v="Greenmount West, Baltimore, MD"/>
        <s v="Barclay, Baltimore, MD"/>
        <s v="Langston Hughes, Baltimore, MD"/>
        <s v="Butchers Hill, Baltimore, MD"/>
        <s v="Broadway East, Baltimore, MD"/>
        <s v="Penn North, Baltimore, MD"/>
        <s v="Mondawmin, Baltimore, MD"/>
        <s v="Harlem Park, Baltimore, MD"/>
        <s v="Sandtown-Winchester, Baltimore, MD"/>
        <s v="NW Community Action, Baltimore, MD"/>
        <s v="Mill Hill, Baltimore, MD"/>
        <s v="Madison - Eastend, Baltimore, MD"/>
        <s v="Perkins Homes, Baltimore, MD"/>
        <s v="Midtown Edmondson, Baltimore, MD"/>
        <s v="Mount Clare, Baltimore, MD"/>
        <s v="East Baltimore Midway, Baltimore, MD"/>
        <s v="O'Donnell Heights, Baltimore, MD"/>
        <s v="Upton, Baltimore, MD"/>
        <s v="Gay Street, Baltimore, MD"/>
        <s v="Bentalou-Smallwood, Baltimore, MD"/>
        <s v="Oliver, Baltimore, MD"/>
        <s v="Westport, Baltimore, MD"/>
        <s v="McCulloh Homes, Baltimore, MD"/>
        <s v="Claremont - Freedom, Baltimore, MD"/>
        <s v="Druid Heights, Baltimore, MD"/>
        <s v="Pleasant View Gardens, Baltimore, MD"/>
        <s v="Franklin Square, Baltimore, MD"/>
        <s v="Shipley Hill, Baltimore, MD"/>
        <s v="Johnson Square, Baltimore, MD"/>
        <s v="Milton - Montford, Baltimore, MD"/>
        <s v="Annapolis, MD"/>
        <s v="Lansdowne - Baltimore Highlands, Baltimore, MD"/>
        <s v="Penn - Fallsway, Baltimore, MD"/>
      </sharedItems>
    </cacheField>
    <cacheField name="Total Household Income" numFmtId="0">
      <sharedItems containsSemiMixedTypes="0" containsString="0" containsNumber="1" containsInteger="1" minValue="0" maxValue="77836" count="320">
        <n v="77836"/>
        <n v="75513"/>
        <n v="72847"/>
        <n v="71859"/>
        <n v="69634"/>
        <n v="68851"/>
        <n v="68340"/>
        <n v="67394"/>
        <n v="66907"/>
        <n v="66377"/>
        <n v="65126"/>
        <n v="64049"/>
        <n v="63507"/>
        <n v="62714"/>
        <n v="60859"/>
        <n v="59813"/>
        <n v="59646"/>
        <n v="58596"/>
        <n v="58546"/>
        <n v="58481"/>
        <n v="57223"/>
        <n v="56426"/>
        <n v="55609"/>
        <n v="54149"/>
        <n v="53447"/>
        <n v="53304"/>
        <n v="53270"/>
        <n v="53078"/>
        <n v="52968"/>
        <n v="52863"/>
        <n v="52656"/>
        <n v="52268"/>
        <n v="52257"/>
        <n v="51282"/>
        <n v="51090"/>
        <n v="50924"/>
        <n v="50598"/>
        <n v="50529"/>
        <n v="49708"/>
        <n v="49659"/>
        <n v="49581"/>
        <n v="49576"/>
        <n v="49379"/>
        <n v="49150"/>
        <n v="49112"/>
        <n v="48714"/>
        <n v="48449"/>
        <n v="48375"/>
        <n v="48240"/>
        <n v="48236"/>
        <n v="48007"/>
        <n v="47931"/>
        <n v="47909"/>
        <n v="47753"/>
        <n v="47500"/>
        <n v="47266"/>
        <n v="47265"/>
        <n v="47128"/>
        <n v="47019"/>
        <n v="46746"/>
        <n v="46668"/>
        <n v="46253"/>
        <n v="45689"/>
        <n v="45165"/>
        <n v="44941"/>
        <n v="44711"/>
        <n v="44500"/>
        <n v="44262"/>
        <n v="44261"/>
        <n v="44154"/>
        <n v="44135"/>
        <n v="44105"/>
        <n v="43997"/>
        <n v="43959"/>
        <n v="43897"/>
        <n v="43524"/>
        <n v="43493"/>
        <n v="43492"/>
        <n v="43297"/>
        <n v="42826"/>
        <n v="42635"/>
        <n v="42569"/>
        <n v="42492"/>
        <n v="42451"/>
        <n v="42362"/>
        <n v="42075"/>
        <n v="41988"/>
        <n v="41953"/>
        <n v="41890"/>
        <n v="41885"/>
        <n v="41514"/>
        <n v="41469"/>
        <n v="41064"/>
        <n v="40741"/>
        <n v="40634"/>
        <n v="40542"/>
        <n v="40535"/>
        <n v="40369"/>
        <n v="40272"/>
        <n v="40144"/>
        <n v="39944"/>
        <n v="39841"/>
        <n v="39808"/>
        <n v="39473"/>
        <n v="39446"/>
        <n v="39373"/>
        <n v="39299"/>
        <n v="39259"/>
        <n v="39243"/>
        <n v="39237"/>
        <n v="39123"/>
        <n v="39001"/>
        <n v="38765"/>
        <n v="38508"/>
        <n v="38301"/>
        <n v="38207"/>
        <n v="38166"/>
        <n v="38140"/>
        <n v="38139"/>
        <n v="38111"/>
        <n v="37885"/>
        <n v="37879"/>
        <n v="37731"/>
        <n v="37546"/>
        <n v="37492"/>
        <n v="37194"/>
        <n v="36983"/>
        <n v="36862"/>
        <n v="36825"/>
        <n v="36342"/>
        <n v="36274"/>
        <n v="36213"/>
        <n v="35963"/>
        <n v="35857"/>
        <n v="35817"/>
        <n v="35768"/>
        <n v="35464"/>
        <n v="35435"/>
        <n v="35359"/>
        <n v="35219"/>
        <n v="34865"/>
        <n v="34843"/>
        <n v="34779"/>
        <n v="34720"/>
        <n v="34707"/>
        <n v="34648"/>
        <n v="34637"/>
        <n v="34584"/>
        <n v="34536"/>
        <n v="34100"/>
        <n v="34083"/>
        <n v="34081"/>
        <n v="34074"/>
        <n v="34053"/>
        <n v="33943"/>
        <n v="33660"/>
        <n v="33599"/>
        <n v="33259"/>
        <n v="33161"/>
        <n v="33091"/>
        <n v="33057"/>
        <n v="33047"/>
        <n v="32982"/>
        <n v="32706"/>
        <n v="32553"/>
        <n v="32483"/>
        <n v="32278"/>
        <n v="32121"/>
        <n v="31916"/>
        <n v="31912"/>
        <n v="31896"/>
        <n v="31759"/>
        <n v="31609"/>
        <n v="31559"/>
        <n v="31533"/>
        <n v="31454"/>
        <n v="31447"/>
        <n v="31367"/>
        <n v="31306"/>
        <n v="31213"/>
        <n v="31168"/>
        <n v="31108"/>
        <n v="31059"/>
        <n v="30843"/>
        <n v="30668"/>
        <n v="30334"/>
        <n v="30234"/>
        <n v="30166"/>
        <n v="30040"/>
        <n v="30027"/>
        <n v="29990"/>
        <n v="29898"/>
        <n v="29706"/>
        <n v="29687"/>
        <n v="29083"/>
        <n v="28912"/>
        <n v="28901"/>
        <n v="28615"/>
        <n v="28147"/>
        <n v="28134"/>
        <n v="28019"/>
        <n v="27936"/>
        <n v="27891"/>
        <n v="27754"/>
        <n v="27607"/>
        <n v="27472"/>
        <n v="27223"/>
        <n v="26952"/>
        <n v="26669"/>
        <n v="26589"/>
        <n v="26563"/>
        <n v="26262"/>
        <n v="26152"/>
        <n v="25970"/>
        <n v="25836"/>
        <n v="25652"/>
        <n v="25637"/>
        <n v="25562"/>
        <n v="25381"/>
        <n v="25348"/>
        <n v="25184"/>
        <n v="25123"/>
        <n v="25104"/>
        <n v="25018"/>
        <n v="24977"/>
        <n v="24827"/>
        <n v="24776"/>
        <n v="24644"/>
        <n v="24561"/>
        <n v="24400"/>
        <n v="24373"/>
        <n v="24301"/>
        <n v="24252"/>
        <n v="24081"/>
        <n v="23998"/>
        <n v="23921"/>
        <n v="23702"/>
        <n v="23701"/>
        <n v="23654"/>
        <n v="23612"/>
        <n v="23598"/>
        <n v="23304"/>
        <n v="23281"/>
        <n v="23275"/>
        <n v="23225"/>
        <n v="23070"/>
        <n v="23009"/>
        <n v="23006"/>
        <n v="23004"/>
        <n v="22959"/>
        <n v="22926"/>
        <n v="22835"/>
        <n v="22834"/>
        <n v="22748"/>
        <n v="22687"/>
        <n v="22463"/>
        <n v="22384"/>
        <n v="22207"/>
        <n v="22158"/>
        <n v="21938"/>
        <n v="21714"/>
        <n v="21705"/>
        <n v="21648"/>
        <n v="21642"/>
        <n v="21614"/>
        <n v="21607"/>
        <n v="21588"/>
        <n v="21579"/>
        <n v="21395"/>
        <n v="21377"/>
        <n v="21278"/>
        <n v="21169"/>
        <n v="21057"/>
        <n v="21017"/>
        <n v="20829"/>
        <n v="20803"/>
        <n v="20760"/>
        <n v="20617"/>
        <n v="20471"/>
        <n v="20316"/>
        <n v="20286"/>
        <n v="20279"/>
        <n v="20270"/>
        <n v="20233"/>
        <n v="20089"/>
        <n v="20019"/>
        <n v="19977"/>
        <n v="19924"/>
        <n v="19867"/>
        <n v="19809"/>
        <n v="19802"/>
        <n v="19764"/>
        <n v="19744"/>
        <n v="19724"/>
        <n v="19532"/>
        <n v="19493"/>
        <n v="19477"/>
        <n v="19473"/>
        <n v="19404"/>
        <n v="19401"/>
        <n v="19381"/>
        <n v="19370"/>
        <n v="19350"/>
        <n v="19279"/>
        <n v="19122"/>
        <n v="19019"/>
        <n v="18919"/>
        <n v="18894"/>
        <n v="18429"/>
        <n v="18192"/>
        <n v="18168"/>
        <n v="17979"/>
        <n v="17902"/>
        <n v="17709"/>
        <n v="17650"/>
        <n v="17386"/>
        <n v="17306"/>
        <n v="17213"/>
        <n v="15979"/>
        <n v="0"/>
      </sharedItems>
    </cacheField>
    <cacheField name="Total Same Tract" numFmtId="0">
      <sharedItems containsSemiMixedTypes="0" containsString="0" containsNumber="1" minValue="8.1299999999999997E-2" maxValue="0.35930000000000001" count="304">
        <n v="0.35930000000000001"/>
        <n v="0.33400000000000002"/>
        <n v="0.32119999999999999"/>
        <n v="0.31869999999999998"/>
        <n v="0.31830000000000003"/>
        <n v="0.30420000000000003"/>
        <n v="0.30270000000000002"/>
        <n v="0.30099999999999999"/>
        <n v="0.2974"/>
        <n v="0.29530000000000001"/>
        <n v="0.29430000000000001"/>
        <n v="0.29289999999999999"/>
        <n v="0.28699999999999998"/>
        <n v="0.2868"/>
        <n v="0.28649999999999998"/>
        <n v="0.28470000000000001"/>
        <n v="0.28439999999999999"/>
        <n v="0.28389999999999999"/>
        <n v="0.2828"/>
        <n v="0.28260000000000002"/>
        <n v="0.28170000000000001"/>
        <n v="0.27979999999999999"/>
        <n v="0.2797"/>
        <n v="0.2792"/>
        <n v="0.27779999999999999"/>
        <n v="0.27629999999999999"/>
        <n v="0.27600000000000002"/>
        <n v="0.27539999999999998"/>
        <n v="0.27479999999999999"/>
        <n v="0.27400000000000002"/>
        <n v="0.27350000000000002"/>
        <n v="0.27329999999999999"/>
        <n v="0.2717"/>
        <n v="0.27110000000000001"/>
        <n v="0.27100000000000002"/>
        <n v="0.27050000000000002"/>
        <n v="0.26960000000000001"/>
        <n v="0.26929999999999998"/>
        <n v="0.26900000000000002"/>
        <n v="0.26579999999999998"/>
        <n v="0.26490000000000002"/>
        <n v="0.26169999999999999"/>
        <n v="0.2616"/>
        <n v="0.26150000000000001"/>
        <n v="0.26140000000000002"/>
        <n v="0.26119999999999999"/>
        <n v="0.26090000000000002"/>
        <n v="0.26050000000000001"/>
        <n v="0.26019999999999999"/>
        <n v="0.25969999999999999"/>
        <n v="0.25950000000000001"/>
        <n v="0.25869999999999999"/>
        <n v="0.25779999999999997"/>
        <n v="0.25700000000000001"/>
        <n v="0.25569999999999998"/>
        <n v="0.25530000000000003"/>
        <n v="0.25509999999999999"/>
        <n v="0.2545"/>
        <n v="0.25419999999999998"/>
        <n v="0.25409999999999999"/>
        <n v="0.25340000000000001"/>
        <n v="0.25259999999999999"/>
        <n v="0.2525"/>
        <n v="0.2515"/>
        <n v="0.25119999999999998"/>
        <n v="0.251"/>
        <n v="0.24979999999999999"/>
        <n v="0.24879999999999999"/>
        <n v="0.24859999999999999"/>
        <n v="0.2477"/>
        <n v="0.24690000000000001"/>
        <n v="0.24660000000000001"/>
        <n v="0.24640000000000001"/>
        <n v="0.2462"/>
        <n v="0.24579999999999999"/>
        <n v="0.2455"/>
        <n v="0.24529999999999999"/>
        <n v="0.2442"/>
        <n v="0.24360000000000001"/>
        <n v="0.24340000000000001"/>
        <n v="0.2432"/>
        <n v="0.24310000000000001"/>
        <n v="0.24260000000000001"/>
        <n v="0.2424"/>
        <n v="0.2412"/>
        <n v="0.24079999999999999"/>
        <n v="0.2402"/>
        <n v="0.24010000000000001"/>
        <n v="0.2399"/>
        <n v="0.2384"/>
        <n v="0.23830000000000001"/>
        <n v="0.23810000000000001"/>
        <n v="0.23799999999999999"/>
        <n v="0.2379"/>
        <n v="0.2374"/>
        <n v="0.2369"/>
        <n v="0.23680000000000001"/>
        <n v="0.23669999999999999"/>
        <n v="0.2364"/>
        <n v="0.23619999999999999"/>
        <n v="0.2356"/>
        <n v="0.2354"/>
        <n v="0.23530000000000001"/>
        <n v="0.23519999999999999"/>
        <n v="0.2349"/>
        <n v="0.23480000000000001"/>
        <n v="0.23469999999999999"/>
        <n v="0.2344"/>
        <n v="0.23419999999999999"/>
        <n v="0.23319999999999999"/>
        <n v="0.23300000000000001"/>
        <n v="0.23280000000000001"/>
        <n v="0.2324"/>
        <n v="0.23219999999999999"/>
        <n v="0.2321"/>
        <n v="0.23150000000000001"/>
        <n v="0.23139999999999999"/>
        <n v="0.23130000000000001"/>
        <n v="0.23100000000000001"/>
        <n v="0.23089999999999999"/>
        <n v="0.2303"/>
        <n v="0.2301"/>
        <n v="0.23"/>
        <n v="0.2298"/>
        <n v="0.2291"/>
        <n v="0.22900000000000001"/>
        <n v="0.2281"/>
        <n v="0.22770000000000001"/>
        <n v="0.22739999999999999"/>
        <n v="0.2273"/>
        <n v="0.2258"/>
        <n v="0.22559999999999999"/>
        <n v="0.2253"/>
        <n v="0.22500000000000001"/>
        <n v="0.2248"/>
        <n v="0.22339999999999999"/>
        <n v="0.22309999999999999"/>
        <n v="0.22259999999999999"/>
        <n v="0.2225"/>
        <n v="0.2223"/>
        <n v="0.22220000000000001"/>
        <n v="0.2218"/>
        <n v="0.2213"/>
        <n v="0.22109999999999999"/>
        <n v="0.2208"/>
        <n v="0.2205"/>
        <n v="0.22020000000000001"/>
        <n v="0.21970000000000001"/>
        <n v="0.21909999999999999"/>
        <n v="0.2175"/>
        <n v="0.21679999999999999"/>
        <n v="0.21590000000000001"/>
        <n v="0.21540000000000001"/>
        <n v="0.2152"/>
        <n v="0.2142"/>
        <n v="0.21290000000000001"/>
        <n v="0.21279999999999999"/>
        <n v="0.2122"/>
        <n v="0.21199999999999999"/>
        <n v="0.21129999999999999"/>
        <n v="0.21110000000000001"/>
        <n v="0.21099999999999999"/>
        <n v="0.2109"/>
        <n v="0.21079999999999999"/>
        <n v="0.21010000000000001"/>
        <n v="0.21"/>
        <n v="0.20880000000000001"/>
        <n v="0.2084"/>
        <n v="0.2082"/>
        <n v="0.20810000000000001"/>
        <n v="0.20730000000000001"/>
        <n v="0.20680000000000001"/>
        <n v="0.20610000000000001"/>
        <n v="0.20580000000000001"/>
        <n v="0.20549999999999999"/>
        <n v="0.20530000000000001"/>
        <n v="0.20519999999999999"/>
        <n v="0.2051"/>
        <n v="0.20499999999999999"/>
        <n v="0.2046"/>
        <n v="0.2044"/>
        <n v="0.2031"/>
        <n v="0.2026"/>
        <n v="0.20219999999999999"/>
        <n v="0.20130000000000001"/>
        <n v="0.2011"/>
        <n v="0.2009"/>
        <n v="0.20080000000000001"/>
        <n v="0.20039999999999999"/>
        <n v="0.1993"/>
        <n v="0.19919999999999999"/>
        <n v="0.19900000000000001"/>
        <n v="0.19889999999999999"/>
        <n v="0.19850000000000001"/>
        <n v="0.19789999999999999"/>
        <n v="0.19719999999999999"/>
        <n v="0.1968"/>
        <n v="0.1963"/>
        <n v="0.1961"/>
        <n v="0.19600000000000001"/>
        <n v="0.1958"/>
        <n v="0.1956"/>
        <n v="0.19470000000000001"/>
        <n v="0.19400000000000001"/>
        <n v="0.19389999999999999"/>
        <n v="0.1938"/>
        <n v="0.19339999999999999"/>
        <n v="0.1933"/>
        <n v="0.193"/>
        <n v="0.19289999999999999"/>
        <n v="0.1923"/>
        <n v="0.1918"/>
        <n v="0.19170000000000001"/>
        <n v="0.19020000000000001"/>
        <n v="0.19"/>
        <n v="0.1898"/>
        <n v="0.1895"/>
        <n v="0.18890000000000001"/>
        <n v="0.18779999999999999"/>
        <n v="0.18770000000000001"/>
        <n v="0.1875"/>
        <n v="0.18729999999999999"/>
        <n v="0.18690000000000001"/>
        <n v="0.18659999999999999"/>
        <n v="0.1865"/>
        <n v="0.18559999999999999"/>
        <n v="0.18540000000000001"/>
        <n v="0.18459999999999999"/>
        <n v="0.184"/>
        <n v="0.18390000000000001"/>
        <n v="0.18290000000000001"/>
        <n v="0.18260000000000001"/>
        <n v="0.1825"/>
        <n v="0.1822"/>
        <n v="0.18190000000000001"/>
        <n v="0.18160000000000001"/>
        <n v="0.18149999999999999"/>
        <n v="0.18129999999999999"/>
        <n v="0.1807"/>
        <n v="0.18049999999999999"/>
        <n v="0.1804"/>
        <n v="0.18010000000000001"/>
        <n v="0.17960000000000001"/>
        <n v="0.17899999999999999"/>
        <n v="0.17760000000000001"/>
        <n v="0.1767"/>
        <n v="0.17649999999999999"/>
        <n v="0.1764"/>
        <n v="0.17610000000000001"/>
        <n v="0.17560000000000001"/>
        <n v="0.17549999999999999"/>
        <n v="0.17430000000000001"/>
        <n v="0.1736"/>
        <n v="0.17349999999999999"/>
        <n v="0.17219999999999999"/>
        <n v="0.17199999999999999"/>
        <n v="0.1711"/>
        <n v="0.16850000000000001"/>
        <n v="0.16800000000000001"/>
        <n v="0.16589999999999999"/>
        <n v="0.16489999999999999"/>
        <n v="0.16420000000000001"/>
        <n v="0.1641"/>
        <n v="0.16300000000000001"/>
        <n v="0.1628"/>
        <n v="0.16209999999999999"/>
        <n v="0.16139999999999999"/>
        <n v="0.16059999999999999"/>
        <n v="0.16009999999999999"/>
        <n v="0.1588"/>
        <n v="0.1585"/>
        <n v="0.15840000000000001"/>
        <n v="0.15820000000000001"/>
        <n v="0.1575"/>
        <n v="0.15720000000000001"/>
        <n v="0.15609999999999999"/>
        <n v="0.156"/>
        <n v="0.15529999999999999"/>
        <n v="0.15390000000000001"/>
        <n v="0.15190000000000001"/>
        <n v="0.151"/>
        <n v="0.14940000000000001"/>
        <n v="0.14910000000000001"/>
        <n v="0.14599999999999999"/>
        <n v="0.14419999999999999"/>
        <n v="0.1429"/>
        <n v="0.13719999999999999"/>
        <n v="0.13689999999999999"/>
        <n v="0.13100000000000001"/>
        <n v="0.12859999999999999"/>
        <n v="0.12520000000000001"/>
        <n v="0.12130000000000001"/>
        <n v="0.1212"/>
        <n v="0.11990000000000001"/>
        <n v="0.11899999999999999"/>
        <n v="0.11749999999999999"/>
        <n v="0.11559999999999999"/>
        <n v="0.11550000000000001"/>
        <n v="0.1129"/>
        <n v="0.1041"/>
        <n v="9.7100000000000006E-2"/>
        <n v="9.2399999999999996E-2"/>
        <n v="8.7499999999999994E-2"/>
        <n v="8.1299999999999997E-2"/>
      </sharedItems>
    </cacheField>
    <cacheField name="Same Tract Low Parent Income" numFmtId="0">
      <sharedItems containsSemiMixedTypes="0" containsString="0" containsNumber="1" minValue="0" maxValue="0.4017"/>
    </cacheField>
    <cacheField name="Same Tract Middle Parent Income" numFmtId="0">
      <sharedItems containsSemiMixedTypes="0" containsString="0" containsNumber="1" minValue="0" maxValue="0.38269999999999998" count="289">
        <n v="0.38269999999999998"/>
        <n v="0.38119999999999998"/>
        <n v="0.35189999999999999"/>
        <n v="0.34489999999999998"/>
        <n v="0.33260000000000001"/>
        <n v="0.32300000000000001"/>
        <n v="0.31859999999999999"/>
        <n v="0.31519999999999998"/>
        <n v="0.312"/>
        <n v="0.3095"/>
        <n v="0.30869999999999997"/>
        <n v="0.307"/>
        <n v="0.30480000000000002"/>
        <n v="0.30270000000000002"/>
        <n v="0.30209999999999998"/>
        <n v="0.30170000000000002"/>
        <n v="0.29880000000000001"/>
        <n v="0.29830000000000001"/>
        <n v="0.29749999999999999"/>
        <n v="0.29549999999999998"/>
        <n v="0.29499999999999998"/>
        <n v="0.29220000000000002"/>
        <n v="0.29120000000000001"/>
        <n v="0.2908"/>
        <n v="0.29039999999999999"/>
        <n v="0.28989999999999999"/>
        <n v="0.28860000000000002"/>
        <n v="0.28749999999999998"/>
        <n v="0.28649999999999998"/>
        <n v="0.28449999999999998"/>
        <n v="0.2843"/>
        <n v="0.28110000000000002"/>
        <n v="0.27989999999999998"/>
        <n v="0.27960000000000002"/>
        <n v="0.27800000000000002"/>
        <n v="0.27760000000000001"/>
        <n v="0.27710000000000001"/>
        <n v="0.27679999999999999"/>
        <n v="0.2762"/>
        <n v="0.27560000000000001"/>
        <n v="0.27550000000000002"/>
        <n v="0.27410000000000001"/>
        <n v="0.27400000000000002"/>
        <n v="0.27310000000000001"/>
        <n v="0.2727"/>
        <n v="0.27250000000000002"/>
        <n v="0.27139999999999997"/>
        <n v="0.2712"/>
        <n v="0.27039999999999997"/>
        <n v="0.26989999999999997"/>
        <n v="0.26879999999999998"/>
        <n v="0.26860000000000001"/>
        <n v="0.26619999999999999"/>
        <n v="0.26590000000000003"/>
        <n v="0.26579999999999998"/>
        <n v="0.26540000000000002"/>
        <n v="0.26419999999999999"/>
        <n v="0.2641"/>
        <n v="0.26379999999999998"/>
        <n v="0.26369999999999999"/>
        <n v="0.26350000000000001"/>
        <n v="0.2601"/>
        <n v="0.26"/>
        <n v="0.25979999999999998"/>
        <n v="0.2596"/>
        <n v="0.25829999999999997"/>
        <n v="0.25679999999999997"/>
        <n v="0.25659999999999999"/>
        <n v="0.25640000000000002"/>
        <n v="0.25600000000000001"/>
        <n v="0.25590000000000002"/>
        <n v="0.25569999999999998"/>
        <n v="0.255"/>
        <n v="0.25480000000000003"/>
        <n v="0.2545"/>
        <n v="0.25280000000000002"/>
        <n v="0.2525"/>
        <n v="0.25240000000000001"/>
        <n v="0.252"/>
        <n v="0.25190000000000001"/>
        <n v="0.25140000000000001"/>
        <n v="0.25119999999999998"/>
        <n v="0.251"/>
        <n v="0.25080000000000002"/>
        <n v="0.24979999999999999"/>
        <n v="0.2495"/>
        <n v="0.24909999999999999"/>
        <n v="0.249"/>
        <n v="0.24859999999999999"/>
        <n v="0.2485"/>
        <n v="0.24809999999999999"/>
        <n v="0.24759999999999999"/>
        <n v="0.247"/>
        <n v="0.2465"/>
        <n v="0.24629999999999999"/>
        <n v="0.246"/>
        <n v="0.24460000000000001"/>
        <n v="0.24440000000000001"/>
        <n v="0.24379999999999999"/>
        <n v="0.2437"/>
        <n v="0.24360000000000001"/>
        <n v="0.24340000000000001"/>
        <n v="0.2432"/>
        <n v="0.24310000000000001"/>
        <n v="0.2429"/>
        <n v="0.2422"/>
        <n v="0.24110000000000001"/>
        <n v="0.2402"/>
        <n v="0.24"/>
        <n v="0.23980000000000001"/>
        <n v="0.2389"/>
        <n v="0.23849999999999999"/>
        <n v="0.23810000000000001"/>
        <n v="0.23760000000000001"/>
        <n v="0.2369"/>
        <n v="0.23649999999999999"/>
        <n v="0.2359"/>
        <n v="0.2356"/>
        <n v="0.2354"/>
        <n v="0.23530000000000001"/>
        <n v="0.2351"/>
        <n v="0.2339"/>
        <n v="0.23380000000000001"/>
        <n v="0.23369999999999999"/>
        <n v="0.23230000000000001"/>
        <n v="0.23219999999999999"/>
        <n v="0.23200000000000001"/>
        <n v="0.2319"/>
        <n v="0.23180000000000001"/>
        <n v="0.23169999999999999"/>
        <n v="0.2316"/>
        <n v="0.23100000000000001"/>
        <n v="0.23069999999999999"/>
        <n v="0.23050000000000001"/>
        <n v="0.23019999999999999"/>
        <n v="0.22939999999999999"/>
        <n v="0.22919999999999999"/>
        <n v="0.2286"/>
        <n v="0.2281"/>
        <n v="0.22770000000000001"/>
        <n v="0.2276"/>
        <n v="0.2271"/>
        <n v="0.2268"/>
        <n v="0.2263"/>
        <n v="0.22470000000000001"/>
        <n v="0.22450000000000001"/>
        <n v="0.22439999999999999"/>
        <n v="0.22370000000000001"/>
        <n v="0.22359999999999999"/>
        <n v="0.2235"/>
        <n v="0.22309999999999999"/>
        <n v="0.223"/>
        <n v="0.2218"/>
        <n v="0.22170000000000001"/>
        <n v="0.2215"/>
        <n v="0.22120000000000001"/>
        <n v="0.221"/>
        <n v="0.2203"/>
        <n v="0.22020000000000001"/>
        <n v="0.21990000000000001"/>
        <n v="0.219"/>
        <n v="0.2185"/>
        <n v="0.2177"/>
        <n v="0.21709999999999999"/>
        <n v="0.2167"/>
        <n v="0.216"/>
        <n v="0.21590000000000001"/>
        <n v="0.21560000000000001"/>
        <n v="0.2155"/>
        <n v="0.21540000000000001"/>
        <n v="0.2152"/>
        <n v="0.21440000000000001"/>
        <n v="0.21329999999999999"/>
        <n v="0.21310000000000001"/>
        <n v="0.21279999999999999"/>
        <n v="0.21260000000000001"/>
        <n v="0.21249999999999999"/>
        <n v="0.21229999999999999"/>
        <n v="0.21149999999999999"/>
        <n v="0.2109"/>
        <n v="0.21060000000000001"/>
        <n v="0.20949999999999999"/>
        <n v="0.2087"/>
        <n v="0.20799999999999999"/>
        <n v="0.20699999999999999"/>
        <n v="0.20660000000000001"/>
        <n v="0.20630000000000001"/>
        <n v="0.20549999999999999"/>
        <n v="0.2051"/>
        <n v="0.2049"/>
        <n v="0.20419999999999999"/>
        <n v="0.2041"/>
        <n v="0.20319999999999999"/>
        <n v="0.20269999999999999"/>
        <n v="0.2024"/>
        <n v="0.20180000000000001"/>
        <n v="0.2016"/>
        <n v="0.2014"/>
        <n v="0.2011"/>
        <n v="0.19989999999999999"/>
        <n v="0.1996"/>
        <n v="0.19869999999999999"/>
        <n v="0.19839999999999999"/>
        <n v="0.1983"/>
        <n v="0.19789999999999999"/>
        <n v="0.19769999999999999"/>
        <n v="0.19719999999999999"/>
        <n v="0.1971"/>
        <n v="0.19670000000000001"/>
        <n v="0.1961"/>
        <n v="0.1958"/>
        <n v="0.19550000000000001"/>
        <n v="0.19409999999999999"/>
        <n v="0.19359999999999999"/>
        <n v="0.1923"/>
        <n v="0.19209999999999999"/>
        <n v="0.192"/>
        <n v="0.19040000000000001"/>
        <n v="0.18990000000000001"/>
        <n v="0.1895"/>
        <n v="0.18940000000000001"/>
        <n v="0.18840000000000001"/>
        <n v="0.18759999999999999"/>
        <n v="0.187"/>
        <n v="0.18690000000000001"/>
        <n v="0.1862"/>
        <n v="0.18590000000000001"/>
        <n v="0.18579999999999999"/>
        <n v="0.18490000000000001"/>
        <n v="0.18410000000000001"/>
        <n v="0.18390000000000001"/>
        <n v="0.1832"/>
        <n v="0.18210000000000001"/>
        <n v="0.18160000000000001"/>
        <n v="0.18149999999999999"/>
        <n v="0.1787"/>
        <n v="0.17829999999999999"/>
        <n v="0.1777"/>
        <n v="0.17660000000000001"/>
        <n v="0.1757"/>
        <n v="0.1744"/>
        <n v="0.1736"/>
        <n v="0.17330000000000001"/>
        <n v="0.17019999999999999"/>
        <n v="0.16980000000000001"/>
        <n v="0.16969999999999999"/>
        <n v="0.16950000000000001"/>
        <n v="0.16919999999999999"/>
        <n v="0.16889999999999999"/>
        <n v="0.16500000000000001"/>
        <n v="0.1648"/>
        <n v="0.16200000000000001"/>
        <n v="0.16189999999999999"/>
        <n v="0.1615"/>
        <n v="0.16039999999999999"/>
        <n v="0.1593"/>
        <n v="0.1575"/>
        <n v="0.15720000000000001"/>
        <n v="0.157"/>
        <n v="0.1555"/>
        <n v="0.15440000000000001"/>
        <n v="0.15290000000000001"/>
        <n v="0.1515"/>
        <n v="0.15040000000000001"/>
        <n v="0.14949999999999999"/>
        <n v="0.1472"/>
        <n v="0.14530000000000001"/>
        <n v="0.14399999999999999"/>
        <n v="0.14380000000000001"/>
        <n v="0.14219999999999999"/>
        <n v="0.14019999999999999"/>
        <n v="0.13900000000000001"/>
        <n v="0.13389999999999999"/>
        <n v="0.13200000000000001"/>
        <n v="0.13150000000000001"/>
        <n v="0.12740000000000001"/>
        <n v="0.1232"/>
        <n v="0.1206"/>
        <n v="0.1203"/>
        <n v="0.1176"/>
        <n v="0.106"/>
        <n v="0.1023"/>
        <n v="9.9000000000000005E-2"/>
        <n v="9.3600000000000003E-2"/>
        <n v="8.2500000000000004E-2"/>
        <n v="7.2400000000000006E-2"/>
        <n v="6.0499999999999998E-2"/>
        <n v="9.1000000000000004E-3"/>
        <n v="0"/>
      </sharedItems>
    </cacheField>
    <cacheField name="Same Tract High Parent Income" numFmtId="0">
      <sharedItems containsSemiMixedTypes="0" containsString="0" containsNumber="1" minValue="0" maxValue="0.3977" count="288">
        <n v="0.3977"/>
        <n v="0.372"/>
        <n v="0.35310000000000002"/>
        <n v="0.34560000000000002"/>
        <n v="0.3392"/>
        <n v="0.32979999999999998"/>
        <n v="0.32619999999999999"/>
        <n v="0.32279999999999998"/>
        <n v="0.31169999999999998"/>
        <n v="0.30930000000000002"/>
        <n v="0.30680000000000002"/>
        <n v="0.30009999999999998"/>
        <n v="0.29880000000000001"/>
        <n v="0.29110000000000003"/>
        <n v="0.28939999999999999"/>
        <n v="0.28720000000000001"/>
        <n v="0.28560000000000002"/>
        <n v="0.28539999999999999"/>
        <n v="0.2853"/>
        <n v="0.28199999999999997"/>
        <n v="0.28100000000000003"/>
        <n v="0.28089999999999998"/>
        <n v="0.28070000000000001"/>
        <n v="0.27850000000000003"/>
        <n v="0.27810000000000001"/>
        <n v="0.27660000000000001"/>
        <n v="0.27350000000000002"/>
        <n v="0.27289999999999998"/>
        <n v="0.2712"/>
        <n v="0.27010000000000001"/>
        <n v="0.26929999999999998"/>
        <n v="0.26829999999999998"/>
        <n v="0.26819999999999999"/>
        <n v="0.26779999999999998"/>
        <n v="0.26669999999999999"/>
        <n v="0.26619999999999999"/>
        <n v="0.26569999999999999"/>
        <n v="0.26450000000000001"/>
        <n v="0.26440000000000002"/>
        <n v="0.26350000000000001"/>
        <n v="0.26269999999999999"/>
        <n v="0.26069999999999999"/>
        <n v="0.26019999999999999"/>
        <n v="0.25990000000000002"/>
        <n v="0.2571"/>
        <n v="0.25580000000000003"/>
        <n v="0.25559999999999999"/>
        <n v="0.25530000000000003"/>
        <n v="0.25459999999999999"/>
        <n v="0.25380000000000003"/>
        <n v="0.25359999999999999"/>
        <n v="0.25330000000000003"/>
        <n v="0.25290000000000001"/>
        <n v="0.2525"/>
        <n v="0.25169999999999998"/>
        <n v="0.25080000000000002"/>
        <n v="0.25059999999999999"/>
        <n v="0.25030000000000002"/>
        <n v="0.25019999999999998"/>
        <n v="0.24979999999999999"/>
        <n v="0.24840000000000001"/>
        <n v="0.248"/>
        <n v="0.24779999999999999"/>
        <n v="0.24740000000000001"/>
        <n v="0.24729999999999999"/>
        <n v="0.24709999999999999"/>
        <n v="0.2465"/>
        <n v="0.24560000000000001"/>
        <n v="0.2452"/>
        <n v="0.2447"/>
        <n v="0.24399999999999999"/>
        <n v="0.24349999999999999"/>
        <n v="0.24310000000000001"/>
        <n v="0.2429"/>
        <n v="0.2427"/>
        <n v="0.24129999999999999"/>
        <n v="0.24030000000000001"/>
        <n v="0.2392"/>
        <n v="0.2389"/>
        <n v="0.23860000000000001"/>
        <n v="0.2382"/>
        <n v="0.2379"/>
        <n v="0.23780000000000001"/>
        <n v="0.23599999999999999"/>
        <n v="0.2356"/>
        <n v="0.23519999999999999"/>
        <n v="0.2349"/>
        <n v="0.2339"/>
        <n v="0.23350000000000001"/>
        <n v="0.2319"/>
        <n v="0.23180000000000001"/>
        <n v="0.23150000000000001"/>
        <n v="0.23119999999999999"/>
        <n v="0.2301"/>
        <n v="0.22889999999999999"/>
        <n v="0.2283"/>
        <n v="0.22819999999999999"/>
        <n v="0.2271"/>
        <n v="0.22670000000000001"/>
        <n v="0.22570000000000001"/>
        <n v="0.2253"/>
        <n v="0.22520000000000001"/>
        <n v="0.22509999999999999"/>
        <n v="0.22470000000000001"/>
        <n v="0.224"/>
        <n v="0.2238"/>
        <n v="0.22339999999999999"/>
        <n v="0.223"/>
        <n v="0.22159999999999999"/>
        <n v="0.221"/>
        <n v="0.22009999999999999"/>
        <n v="0.21970000000000001"/>
        <n v="0.21959999999999999"/>
        <n v="0.21940000000000001"/>
        <n v="0.21870000000000001"/>
        <n v="0.218"/>
        <n v="0.21759999999999999"/>
        <n v="0.2175"/>
        <n v="0.2172"/>
        <n v="0.21440000000000001"/>
        <n v="0.2142"/>
        <n v="0.214"/>
        <n v="0.21379999999999999"/>
        <n v="0.21340000000000001"/>
        <n v="0.21310000000000001"/>
        <n v="0.21249999999999999"/>
        <n v="0.2104"/>
        <n v="0.21010000000000001"/>
        <n v="0.20960000000000001"/>
        <n v="0.2094"/>
        <n v="0.20810000000000001"/>
        <n v="0.2069"/>
        <n v="0.20649999999999999"/>
        <n v="0.20599999999999999"/>
        <n v="0.20569999999999999"/>
        <n v="0.2041"/>
        <n v="0.2039"/>
        <n v="0.2021"/>
        <n v="0.20200000000000001"/>
        <n v="0.20130000000000001"/>
        <n v="0.2011"/>
        <n v="0.20080000000000001"/>
        <n v="0.20069999999999999"/>
        <n v="0.20050000000000001"/>
        <n v="0.20019999999999999"/>
        <n v="0.1986"/>
        <n v="0.19800000000000001"/>
        <n v="0.1971"/>
        <n v="0.19670000000000001"/>
        <n v="0.19620000000000001"/>
        <n v="0.19600000000000001"/>
        <n v="0.19589999999999999"/>
        <n v="0.1958"/>
        <n v="0.19520000000000001"/>
        <n v="0.19450000000000001"/>
        <n v="0.19439999999999999"/>
        <n v="0.19420000000000001"/>
        <n v="0.19370000000000001"/>
        <n v="0.19320000000000001"/>
        <n v="0.19239999999999999"/>
        <n v="0.1915"/>
        <n v="0.19089999999999999"/>
        <n v="0.19070000000000001"/>
        <n v="0.19059999999999999"/>
        <n v="0.1905"/>
        <n v="0.19"/>
        <n v="0.18959999999999999"/>
        <n v="0.18920000000000001"/>
        <n v="0.189"/>
        <n v="0.1875"/>
        <n v="0.187"/>
        <n v="0.1867"/>
        <n v="0.18640000000000001"/>
        <n v="0.18629999999999999"/>
        <n v="0.186"/>
        <n v="0.1857"/>
        <n v="0.1855"/>
        <n v="0.18490000000000001"/>
        <n v="0.1847"/>
        <n v="0.1845"/>
        <n v="0.1842"/>
        <n v="0.18390000000000001"/>
        <n v="0.18329999999999999"/>
        <n v="0.18310000000000001"/>
        <n v="0.18129999999999999"/>
        <n v="0.18079999999999999"/>
        <n v="0.18060000000000001"/>
        <n v="0.1804"/>
        <n v="0.18010000000000001"/>
        <n v="0.1799"/>
        <n v="0.1787"/>
        <n v="0.17829999999999999"/>
        <n v="0.1779"/>
        <n v="0.1767"/>
        <n v="0.17649999999999999"/>
        <n v="0.17610000000000001"/>
        <n v="0.17580000000000001"/>
        <n v="0.17530000000000001"/>
        <n v="0.17519999999999999"/>
        <n v="0.1749"/>
        <n v="0.1734"/>
        <n v="0.1729"/>
        <n v="0.17269999999999999"/>
        <n v="0.1724"/>
        <n v="0.17069999999999999"/>
        <n v="0.1701"/>
        <n v="0.16930000000000001"/>
        <n v="0.16919999999999999"/>
        <n v="0.16880000000000001"/>
        <n v="0.16830000000000001"/>
        <n v="0.16700000000000001"/>
        <n v="0.16689999999999999"/>
        <n v="0.16650000000000001"/>
        <n v="0.16619999999999999"/>
        <n v="0.16589999999999999"/>
        <n v="0.1641"/>
        <n v="0.1636"/>
        <n v="0.16309999999999999"/>
        <n v="0.16189999999999999"/>
        <n v="0.16170000000000001"/>
        <n v="0.16120000000000001"/>
        <n v="0.15989999999999999"/>
        <n v="0.159"/>
        <n v="0.15870000000000001"/>
        <n v="0.15840000000000001"/>
        <n v="0.1583"/>
        <n v="0.15809999999999999"/>
        <n v="0.15670000000000001"/>
        <n v="0.15640000000000001"/>
        <n v="0.15629999999999999"/>
        <n v="0.15529999999999999"/>
        <n v="0.1552"/>
        <n v="0.155"/>
        <n v="0.1542"/>
        <n v="0.15290000000000001"/>
        <n v="0.1512"/>
        <n v="0.15060000000000001"/>
        <n v="0.15049999999999999"/>
        <n v="0.14979999999999999"/>
        <n v="0.14940000000000001"/>
        <n v="0.1482"/>
        <n v="0.14799999999999999"/>
        <n v="0.14749999999999999"/>
        <n v="0.1469"/>
        <n v="0.14610000000000001"/>
        <n v="0.1454"/>
        <n v="0.1449"/>
        <n v="0.14399999999999999"/>
        <n v="0.14299999999999999"/>
        <n v="0.14249999999999999"/>
        <n v="0.14199999999999999"/>
        <n v="0.1414"/>
        <n v="0.1409"/>
        <n v="0.14000000000000001"/>
        <n v="0.13880000000000001"/>
        <n v="0.1386"/>
        <n v="0.1384"/>
        <n v="0.1376"/>
        <n v="0.13700000000000001"/>
        <n v="0.13639999999999999"/>
        <n v="0.13239999999999999"/>
        <n v="0.12870000000000001"/>
        <n v="0.125"/>
        <n v="0.1244"/>
        <n v="0.1239"/>
        <n v="0.1237"/>
        <n v="0.122"/>
        <n v="0.1216"/>
        <n v="0.12130000000000001"/>
        <n v="0.1174"/>
        <n v="0.1169"/>
        <n v="0.1096"/>
        <n v="0.1042"/>
        <n v="0.1027"/>
        <n v="0.1023"/>
        <n v="0.1004"/>
        <n v="9.8199999999999996E-2"/>
        <n v="9.6699999999999994E-2"/>
        <n v="9.2299999999999993E-2"/>
        <n v="9.0700000000000003E-2"/>
        <n v="9.01E-2"/>
        <n v="8.7900000000000006E-2"/>
        <n v="8.3599999999999994E-2"/>
        <n v="8.1799999999999998E-2"/>
        <n v="7.8600000000000003E-2"/>
        <n v="7.3899999999999993E-2"/>
        <n v="4.9799999999999997E-2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x v="0"/>
    <x v="0"/>
    <n v="0.29570000000000002"/>
    <x v="0"/>
    <x v="0"/>
  </r>
  <r>
    <x v="1"/>
    <x v="1"/>
    <x v="1"/>
    <x v="1"/>
    <n v="0.27039999999999997"/>
    <x v="1"/>
    <x v="1"/>
  </r>
  <r>
    <x v="2"/>
    <x v="0"/>
    <x v="2"/>
    <x v="2"/>
    <n v="0.24590000000000001"/>
    <x v="2"/>
    <x v="2"/>
  </r>
  <r>
    <x v="3"/>
    <x v="2"/>
    <x v="3"/>
    <x v="3"/>
    <n v="0.23130000000000001"/>
    <x v="3"/>
    <x v="3"/>
  </r>
  <r>
    <x v="4"/>
    <x v="0"/>
    <x v="4"/>
    <x v="4"/>
    <n v="0.2203"/>
    <x v="4"/>
    <x v="4"/>
  </r>
  <r>
    <x v="5"/>
    <x v="3"/>
    <x v="5"/>
    <x v="5"/>
    <n v="0.2157"/>
    <x v="5"/>
    <x v="5"/>
  </r>
  <r>
    <x v="6"/>
    <x v="4"/>
    <x v="6"/>
    <x v="6"/>
    <n v="0.21510000000000001"/>
    <x v="6"/>
    <x v="6"/>
  </r>
  <r>
    <x v="7"/>
    <x v="4"/>
    <x v="7"/>
    <x v="7"/>
    <n v="0.2107"/>
    <x v="7"/>
    <x v="7"/>
  </r>
  <r>
    <x v="8"/>
    <x v="5"/>
    <x v="8"/>
    <x v="8"/>
    <n v="0.20979999999999999"/>
    <x v="8"/>
    <x v="8"/>
  </r>
  <r>
    <x v="9"/>
    <x v="6"/>
    <x v="9"/>
    <x v="9"/>
    <n v="0.20680000000000001"/>
    <x v="9"/>
    <x v="9"/>
  </r>
  <r>
    <x v="10"/>
    <x v="0"/>
    <x v="10"/>
    <x v="10"/>
    <n v="0.20380000000000001"/>
    <x v="10"/>
    <x v="10"/>
  </r>
  <r>
    <x v="11"/>
    <x v="7"/>
    <x v="11"/>
    <x v="11"/>
    <n v="0.19239999999999999"/>
    <x v="11"/>
    <x v="11"/>
  </r>
  <r>
    <x v="12"/>
    <x v="5"/>
    <x v="12"/>
    <x v="12"/>
    <n v="0.1905"/>
    <x v="12"/>
    <x v="12"/>
  </r>
  <r>
    <x v="13"/>
    <x v="8"/>
    <x v="13"/>
    <x v="13"/>
    <n v="0.18629999999999999"/>
    <x v="13"/>
    <x v="13"/>
  </r>
  <r>
    <x v="14"/>
    <x v="3"/>
    <x v="14"/>
    <x v="14"/>
    <n v="0.18429999999999999"/>
    <x v="14"/>
    <x v="14"/>
  </r>
  <r>
    <x v="15"/>
    <x v="9"/>
    <x v="15"/>
    <x v="15"/>
    <n v="0.1774"/>
    <x v="15"/>
    <x v="15"/>
  </r>
  <r>
    <x v="16"/>
    <x v="10"/>
    <x v="16"/>
    <x v="16"/>
    <n v="0.1772"/>
    <x v="16"/>
    <x v="16"/>
  </r>
  <r>
    <x v="17"/>
    <x v="11"/>
    <x v="17"/>
    <x v="17"/>
    <n v="0.1762"/>
    <x v="17"/>
    <x v="17"/>
  </r>
  <r>
    <x v="18"/>
    <x v="12"/>
    <x v="18"/>
    <x v="18"/>
    <n v="0.17349999999999999"/>
    <x v="18"/>
    <x v="18"/>
  </r>
  <r>
    <x v="19"/>
    <x v="13"/>
    <x v="19"/>
    <x v="19"/>
    <n v="0.1696"/>
    <x v="19"/>
    <x v="19"/>
  </r>
  <r>
    <x v="20"/>
    <x v="3"/>
    <x v="20"/>
    <x v="20"/>
    <n v="0.1691"/>
    <x v="20"/>
    <x v="20"/>
  </r>
  <r>
    <x v="21"/>
    <x v="14"/>
    <x v="21"/>
    <x v="21"/>
    <n v="0.16819999999999999"/>
    <x v="21"/>
    <x v="21"/>
  </r>
  <r>
    <x v="22"/>
    <x v="2"/>
    <x v="22"/>
    <x v="22"/>
    <n v="0.1555"/>
    <x v="22"/>
    <x v="22"/>
  </r>
  <r>
    <x v="23"/>
    <x v="5"/>
    <x v="23"/>
    <x v="23"/>
    <n v="0.1537"/>
    <x v="23"/>
    <x v="23"/>
  </r>
  <r>
    <x v="24"/>
    <x v="15"/>
    <x v="24"/>
    <x v="24"/>
    <n v="0.1532"/>
    <x v="24"/>
    <x v="24"/>
  </r>
  <r>
    <x v="25"/>
    <x v="5"/>
    <x v="25"/>
    <x v="25"/>
    <n v="0.14829999999999999"/>
    <x v="25"/>
    <x v="25"/>
  </r>
  <r>
    <x v="26"/>
    <x v="12"/>
    <x v="26"/>
    <x v="26"/>
    <n v="0.12590000000000001"/>
    <x v="26"/>
    <x v="26"/>
  </r>
  <r>
    <x v="27"/>
    <x v="16"/>
    <x v="27"/>
    <x v="27"/>
    <n v="0.1069"/>
    <x v="27"/>
    <x v="27"/>
  </r>
  <r>
    <x v="28"/>
    <x v="5"/>
    <x v="28"/>
    <x v="28"/>
    <n v="0"/>
    <x v="28"/>
    <x v="28"/>
  </r>
  <r>
    <x v="29"/>
    <x v="17"/>
    <x v="29"/>
    <x v="28"/>
    <n v="0"/>
    <x v="28"/>
    <x v="28"/>
  </r>
  <r>
    <x v="30"/>
    <x v="17"/>
    <x v="30"/>
    <x v="28"/>
    <n v="0"/>
    <x v="28"/>
    <x v="28"/>
  </r>
  <r>
    <x v="28"/>
    <x v="5"/>
    <x v="28"/>
    <x v="28"/>
    <n v="0"/>
    <x v="28"/>
    <x v="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9">
  <r>
    <n v="24005490500"/>
    <x v="0"/>
    <x v="0"/>
    <x v="0"/>
    <n v="0.4017"/>
    <x v="0"/>
    <x v="0"/>
  </r>
  <r>
    <n v="24005403601"/>
    <x v="1"/>
    <x v="1"/>
    <x v="1"/>
    <n v="0.39689999999999998"/>
    <x v="1"/>
    <x v="1"/>
  </r>
  <r>
    <n v="24005403500"/>
    <x v="2"/>
    <x v="2"/>
    <x v="2"/>
    <n v="0.38929999999999998"/>
    <x v="2"/>
    <x v="2"/>
  </r>
  <r>
    <n v="24510271400"/>
    <x v="3"/>
    <x v="3"/>
    <x v="3"/>
    <n v="0.3619"/>
    <x v="3"/>
    <x v="3"/>
  </r>
  <r>
    <n v="24510271501"/>
    <x v="4"/>
    <x v="4"/>
    <x v="4"/>
    <n v="0.34239999999999998"/>
    <x v="4"/>
    <x v="4"/>
  </r>
  <r>
    <n v="24005491000"/>
    <x v="1"/>
    <x v="5"/>
    <x v="5"/>
    <n v="0.34150000000000003"/>
    <x v="5"/>
    <x v="5"/>
  </r>
  <r>
    <n v="24510271300"/>
    <x v="5"/>
    <x v="6"/>
    <x v="6"/>
    <n v="0.3306"/>
    <x v="6"/>
    <x v="6"/>
  </r>
  <r>
    <n v="24027601104"/>
    <x v="6"/>
    <x v="7"/>
    <x v="7"/>
    <n v="0.32890000000000003"/>
    <x v="7"/>
    <x v="7"/>
  </r>
  <r>
    <n v="24510271200"/>
    <x v="7"/>
    <x v="8"/>
    <x v="8"/>
    <n v="0.32829999999999998"/>
    <x v="8"/>
    <x v="8"/>
  </r>
  <r>
    <n v="24005400500"/>
    <x v="8"/>
    <x v="9"/>
    <x v="9"/>
    <n v="0.32450000000000001"/>
    <x v="9"/>
    <x v="9"/>
  </r>
  <r>
    <n v="24005400400"/>
    <x v="8"/>
    <x v="10"/>
    <x v="10"/>
    <n v="0.31690000000000002"/>
    <x v="10"/>
    <x v="10"/>
  </r>
  <r>
    <n v="24005490601"/>
    <x v="1"/>
    <x v="11"/>
    <x v="11"/>
    <n v="0.31669999999999998"/>
    <x v="11"/>
    <x v="11"/>
  </r>
  <r>
    <n v="24005490603"/>
    <x v="1"/>
    <x v="12"/>
    <x v="12"/>
    <n v="0.31409999999999999"/>
    <x v="12"/>
    <x v="12"/>
  </r>
  <r>
    <n v="24510271102"/>
    <x v="9"/>
    <x v="13"/>
    <x v="13"/>
    <n v="0.31409999999999999"/>
    <x v="13"/>
    <x v="13"/>
  </r>
  <r>
    <n v="24510120100"/>
    <x v="10"/>
    <x v="14"/>
    <x v="14"/>
    <n v="0.30959999999999999"/>
    <x v="14"/>
    <x v="14"/>
  </r>
  <r>
    <n v="24003750400"/>
    <x v="11"/>
    <x v="15"/>
    <x v="15"/>
    <n v="0.30940000000000001"/>
    <x v="15"/>
    <x v="15"/>
  </r>
  <r>
    <n v="24005430600"/>
    <x v="12"/>
    <x v="16"/>
    <x v="16"/>
    <n v="0.308"/>
    <x v="16"/>
    <x v="16"/>
  </r>
  <r>
    <n v="24027601103"/>
    <x v="13"/>
    <x v="17"/>
    <x v="17"/>
    <n v="0.30730000000000002"/>
    <x v="17"/>
    <x v="16"/>
  </r>
  <r>
    <n v="24005403602"/>
    <x v="1"/>
    <x v="18"/>
    <x v="18"/>
    <n v="0.30719999999999997"/>
    <x v="18"/>
    <x v="17"/>
  </r>
  <r>
    <n v="24005401000"/>
    <x v="8"/>
    <x v="19"/>
    <x v="19"/>
    <n v="0.30520000000000003"/>
    <x v="19"/>
    <x v="18"/>
  </r>
  <r>
    <n v="24005491100"/>
    <x v="1"/>
    <x v="20"/>
    <x v="20"/>
    <n v="0.3024"/>
    <x v="20"/>
    <x v="18"/>
  </r>
  <r>
    <n v="24005411307"/>
    <x v="14"/>
    <x v="21"/>
    <x v="21"/>
    <n v="0.30220000000000002"/>
    <x v="21"/>
    <x v="19"/>
  </r>
  <r>
    <n v="24005440100"/>
    <x v="1"/>
    <x v="22"/>
    <x v="22"/>
    <n v="0.30159999999999998"/>
    <x v="22"/>
    <x v="20"/>
  </r>
  <r>
    <n v="24005440500"/>
    <x v="14"/>
    <x v="23"/>
    <x v="23"/>
    <n v="0.30109999999999998"/>
    <x v="23"/>
    <x v="21"/>
  </r>
  <r>
    <n v="24510272005"/>
    <x v="15"/>
    <x v="24"/>
    <x v="24"/>
    <n v="0.29980000000000001"/>
    <x v="24"/>
    <x v="22"/>
  </r>
  <r>
    <n v="24510120202"/>
    <x v="1"/>
    <x v="25"/>
    <x v="25"/>
    <n v="0.2989"/>
    <x v="24"/>
    <x v="23"/>
  </r>
  <r>
    <n v="24005403401"/>
    <x v="2"/>
    <x v="26"/>
    <x v="26"/>
    <n v="0.29820000000000002"/>
    <x v="25"/>
    <x v="24"/>
  </r>
  <r>
    <n v="24005400100"/>
    <x v="8"/>
    <x v="27"/>
    <x v="27"/>
    <n v="0.29809999999999998"/>
    <x v="26"/>
    <x v="25"/>
  </r>
  <r>
    <n v="24005440200"/>
    <x v="14"/>
    <x v="28"/>
    <x v="28"/>
    <n v="0.29799999999999999"/>
    <x v="27"/>
    <x v="26"/>
  </r>
  <r>
    <n v="24510020300"/>
    <x v="16"/>
    <x v="29"/>
    <x v="29"/>
    <n v="0.29759999999999998"/>
    <x v="28"/>
    <x v="27"/>
  </r>
  <r>
    <n v="24005451702"/>
    <x v="17"/>
    <x v="30"/>
    <x v="30"/>
    <n v="0.29720000000000002"/>
    <x v="29"/>
    <x v="28"/>
  </r>
  <r>
    <n v="24027601201"/>
    <x v="18"/>
    <x v="31"/>
    <x v="31"/>
    <n v="0.29620000000000002"/>
    <x v="30"/>
    <x v="29"/>
  </r>
  <r>
    <n v="24005440600"/>
    <x v="19"/>
    <x v="32"/>
    <x v="32"/>
    <n v="0.29530000000000001"/>
    <x v="31"/>
    <x v="30"/>
  </r>
  <r>
    <n v="24005492101"/>
    <x v="20"/>
    <x v="33"/>
    <x v="33"/>
    <n v="0.2944"/>
    <x v="32"/>
    <x v="31"/>
  </r>
  <r>
    <n v="24003751200"/>
    <x v="11"/>
    <x v="34"/>
    <x v="34"/>
    <n v="0.29370000000000002"/>
    <x v="33"/>
    <x v="32"/>
  </r>
  <r>
    <n v="24005451200"/>
    <x v="17"/>
    <x v="35"/>
    <x v="35"/>
    <n v="0.29239999999999999"/>
    <x v="34"/>
    <x v="33"/>
  </r>
  <r>
    <n v="24510240200"/>
    <x v="21"/>
    <x v="36"/>
    <x v="36"/>
    <n v="0.2918"/>
    <x v="35"/>
    <x v="34"/>
  </r>
  <r>
    <n v="24005491300"/>
    <x v="1"/>
    <x v="37"/>
    <x v="37"/>
    <n v="0.28989999999999999"/>
    <x v="36"/>
    <x v="34"/>
  </r>
  <r>
    <n v="24510270703"/>
    <x v="22"/>
    <x v="38"/>
    <x v="38"/>
    <n v="0.28970000000000001"/>
    <x v="37"/>
    <x v="35"/>
  </r>
  <r>
    <n v="24005440800"/>
    <x v="19"/>
    <x v="39"/>
    <x v="39"/>
    <n v="0.28199999999999997"/>
    <x v="38"/>
    <x v="36"/>
  </r>
  <r>
    <n v="24005420702"/>
    <x v="23"/>
    <x v="40"/>
    <x v="40"/>
    <n v="0.28199999999999997"/>
    <x v="39"/>
    <x v="37"/>
  </r>
  <r>
    <n v="24005430400"/>
    <x v="24"/>
    <x v="41"/>
    <x v="41"/>
    <n v="0.27979999999999999"/>
    <x v="40"/>
    <x v="38"/>
  </r>
  <r>
    <n v="24005411302"/>
    <x v="25"/>
    <x v="42"/>
    <x v="42"/>
    <n v="0.27910000000000001"/>
    <x v="41"/>
    <x v="39"/>
  </r>
  <r>
    <n v="24005430700"/>
    <x v="24"/>
    <x v="43"/>
    <x v="43"/>
    <n v="0.27910000000000001"/>
    <x v="42"/>
    <x v="40"/>
  </r>
  <r>
    <n v="24005400200"/>
    <x v="8"/>
    <x v="44"/>
    <x v="44"/>
    <n v="0.27810000000000001"/>
    <x v="43"/>
    <x v="41"/>
  </r>
  <r>
    <n v="24510220100"/>
    <x v="1"/>
    <x v="45"/>
    <x v="45"/>
    <n v="0.2777"/>
    <x v="44"/>
    <x v="42"/>
  </r>
  <r>
    <n v="24005451701"/>
    <x v="17"/>
    <x v="46"/>
    <x v="46"/>
    <n v="0.27679999999999999"/>
    <x v="45"/>
    <x v="43"/>
  </r>
  <r>
    <n v="24005440400"/>
    <x v="1"/>
    <x v="47"/>
    <x v="47"/>
    <n v="0.2767"/>
    <x v="46"/>
    <x v="44"/>
  </r>
  <r>
    <n v="24005451900"/>
    <x v="26"/>
    <x v="48"/>
    <x v="48"/>
    <n v="0.27650000000000002"/>
    <x v="47"/>
    <x v="44"/>
  </r>
  <r>
    <n v="24005400702"/>
    <x v="1"/>
    <x v="49"/>
    <x v="49"/>
    <n v="0.27610000000000001"/>
    <x v="48"/>
    <x v="45"/>
  </r>
  <r>
    <n v="24510272004"/>
    <x v="27"/>
    <x v="50"/>
    <x v="50"/>
    <n v="0.27539999999999998"/>
    <x v="49"/>
    <x v="46"/>
  </r>
  <r>
    <n v="24005450900"/>
    <x v="28"/>
    <x v="51"/>
    <x v="51"/>
    <n v="0.27529999999999999"/>
    <x v="50"/>
    <x v="47"/>
  </r>
  <r>
    <n v="24510270501"/>
    <x v="29"/>
    <x v="52"/>
    <x v="52"/>
    <n v="0.27460000000000001"/>
    <x v="51"/>
    <x v="48"/>
  </r>
  <r>
    <n v="24005451000"/>
    <x v="28"/>
    <x v="53"/>
    <x v="53"/>
    <n v="0.27289999999999998"/>
    <x v="52"/>
    <x v="49"/>
  </r>
  <r>
    <n v="24005441101"/>
    <x v="19"/>
    <x v="54"/>
    <x v="54"/>
    <n v="0.27189999999999998"/>
    <x v="52"/>
    <x v="50"/>
  </r>
  <r>
    <n v="24005441102"/>
    <x v="19"/>
    <x v="55"/>
    <x v="54"/>
    <n v="0.27189999999999998"/>
    <x v="53"/>
    <x v="51"/>
  </r>
  <r>
    <n v="24003750300"/>
    <x v="11"/>
    <x v="56"/>
    <x v="55"/>
    <n v="0.2717"/>
    <x v="54"/>
    <x v="52"/>
  </r>
  <r>
    <n v="24027601204"/>
    <x v="18"/>
    <x v="57"/>
    <x v="55"/>
    <n v="0.27160000000000001"/>
    <x v="54"/>
    <x v="53"/>
  </r>
  <r>
    <n v="24005452100"/>
    <x v="30"/>
    <x v="58"/>
    <x v="56"/>
    <n v="0.27150000000000002"/>
    <x v="54"/>
    <x v="54"/>
  </r>
  <r>
    <n v="24005440900"/>
    <x v="19"/>
    <x v="59"/>
    <x v="57"/>
    <n v="0.27039999999999997"/>
    <x v="55"/>
    <x v="55"/>
  </r>
  <r>
    <n v="24510271503"/>
    <x v="31"/>
    <x v="60"/>
    <x v="58"/>
    <n v="0.26790000000000003"/>
    <x v="56"/>
    <x v="56"/>
  </r>
  <r>
    <n v="24005403300"/>
    <x v="32"/>
    <x v="61"/>
    <x v="59"/>
    <n v="0.26740000000000003"/>
    <x v="57"/>
    <x v="57"/>
  </r>
  <r>
    <n v="24005430800"/>
    <x v="24"/>
    <x v="62"/>
    <x v="60"/>
    <n v="0.26690000000000003"/>
    <x v="58"/>
    <x v="58"/>
  </r>
  <r>
    <n v="24005420500"/>
    <x v="1"/>
    <x v="63"/>
    <x v="61"/>
    <n v="0.26590000000000003"/>
    <x v="59"/>
    <x v="59"/>
  </r>
  <r>
    <n v="24005420200"/>
    <x v="23"/>
    <x v="64"/>
    <x v="62"/>
    <n v="0.26569999999999999"/>
    <x v="60"/>
    <x v="60"/>
  </r>
  <r>
    <n v="24005492102"/>
    <x v="20"/>
    <x v="65"/>
    <x v="63"/>
    <n v="0.26479999999999998"/>
    <x v="61"/>
    <x v="61"/>
  </r>
  <r>
    <n v="24005440702"/>
    <x v="19"/>
    <x v="66"/>
    <x v="64"/>
    <n v="0.26340000000000002"/>
    <x v="61"/>
    <x v="61"/>
  </r>
  <r>
    <n v="24003750202"/>
    <x v="33"/>
    <x v="67"/>
    <x v="64"/>
    <n v="0.26319999999999999"/>
    <x v="62"/>
    <x v="62"/>
  </r>
  <r>
    <n v="24005450300"/>
    <x v="28"/>
    <x v="68"/>
    <x v="65"/>
    <n v="0.2621"/>
    <x v="63"/>
    <x v="63"/>
  </r>
  <r>
    <n v="24005420303"/>
    <x v="23"/>
    <x v="69"/>
    <x v="65"/>
    <n v="0.2621"/>
    <x v="64"/>
    <x v="64"/>
  </r>
  <r>
    <n v="24005452400"/>
    <x v="23"/>
    <x v="70"/>
    <x v="66"/>
    <n v="0.2621"/>
    <x v="65"/>
    <x v="65"/>
  </r>
  <r>
    <n v="24510010400"/>
    <x v="34"/>
    <x v="71"/>
    <x v="67"/>
    <n v="0.2611"/>
    <x v="66"/>
    <x v="65"/>
  </r>
  <r>
    <n v="24005401505"/>
    <x v="8"/>
    <x v="72"/>
    <x v="68"/>
    <n v="0.2611"/>
    <x v="67"/>
    <x v="66"/>
  </r>
  <r>
    <n v="24005400900"/>
    <x v="8"/>
    <x v="73"/>
    <x v="69"/>
    <n v="0.26050000000000001"/>
    <x v="68"/>
    <x v="66"/>
  </r>
  <r>
    <n v="24003730100"/>
    <x v="35"/>
    <x v="74"/>
    <x v="70"/>
    <n v="0.26019999999999999"/>
    <x v="69"/>
    <x v="67"/>
  </r>
  <r>
    <n v="24005400800"/>
    <x v="8"/>
    <x v="75"/>
    <x v="71"/>
    <n v="0.26019999999999999"/>
    <x v="70"/>
    <x v="68"/>
  </r>
  <r>
    <n v="24510272003"/>
    <x v="1"/>
    <x v="76"/>
    <x v="72"/>
    <n v="0.25979999999999998"/>
    <x v="71"/>
    <x v="69"/>
  </r>
  <r>
    <n v="24005450100"/>
    <x v="19"/>
    <x v="77"/>
    <x v="73"/>
    <n v="0.2576"/>
    <x v="72"/>
    <x v="70"/>
  </r>
  <r>
    <n v="24005400600"/>
    <x v="8"/>
    <x v="78"/>
    <x v="74"/>
    <n v="0.2576"/>
    <x v="73"/>
    <x v="71"/>
  </r>
  <r>
    <n v="24005451600"/>
    <x v="17"/>
    <x v="79"/>
    <x v="75"/>
    <n v="0.25750000000000001"/>
    <x v="74"/>
    <x v="72"/>
  </r>
  <r>
    <n v="24005420600"/>
    <x v="1"/>
    <x v="80"/>
    <x v="76"/>
    <n v="0.25740000000000002"/>
    <x v="75"/>
    <x v="73"/>
  </r>
  <r>
    <n v="24005420100"/>
    <x v="23"/>
    <x v="81"/>
    <x v="77"/>
    <n v="0.25729999999999997"/>
    <x v="75"/>
    <x v="74"/>
  </r>
  <r>
    <n v="24510270402"/>
    <x v="36"/>
    <x v="82"/>
    <x v="78"/>
    <n v="0.25729999999999997"/>
    <x v="75"/>
    <x v="75"/>
  </r>
  <r>
    <n v="24005400701"/>
    <x v="8"/>
    <x v="83"/>
    <x v="79"/>
    <n v="0.25729999999999997"/>
    <x v="76"/>
    <x v="76"/>
  </r>
  <r>
    <n v="24005403402"/>
    <x v="2"/>
    <x v="84"/>
    <x v="80"/>
    <n v="0.25679999999999997"/>
    <x v="77"/>
    <x v="77"/>
  </r>
  <r>
    <n v="24005420701"/>
    <x v="23"/>
    <x v="85"/>
    <x v="80"/>
    <n v="0.25650000000000001"/>
    <x v="78"/>
    <x v="78"/>
  </r>
  <r>
    <n v="24510240100"/>
    <x v="37"/>
    <x v="86"/>
    <x v="81"/>
    <n v="0.25619999999999998"/>
    <x v="79"/>
    <x v="79"/>
  </r>
  <r>
    <n v="24510270502"/>
    <x v="22"/>
    <x v="87"/>
    <x v="82"/>
    <n v="0.25490000000000002"/>
    <x v="80"/>
    <x v="80"/>
  </r>
  <r>
    <n v="24510270804"/>
    <x v="38"/>
    <x v="88"/>
    <x v="83"/>
    <n v="0.25469999999999998"/>
    <x v="81"/>
    <x v="81"/>
  </r>
  <r>
    <n v="24005420800"/>
    <x v="23"/>
    <x v="89"/>
    <x v="84"/>
    <n v="0.25290000000000001"/>
    <x v="82"/>
    <x v="82"/>
  </r>
  <r>
    <n v="24005450200"/>
    <x v="28"/>
    <x v="90"/>
    <x v="85"/>
    <n v="0.25290000000000001"/>
    <x v="83"/>
    <x v="83"/>
  </r>
  <r>
    <n v="24005420900"/>
    <x v="23"/>
    <x v="91"/>
    <x v="86"/>
    <n v="0.25240000000000001"/>
    <x v="84"/>
    <x v="84"/>
  </r>
  <r>
    <n v="24005452000"/>
    <x v="30"/>
    <x v="92"/>
    <x v="87"/>
    <n v="0.25159999999999999"/>
    <x v="85"/>
    <x v="85"/>
  </r>
  <r>
    <n v="24005421200"/>
    <x v="23"/>
    <x v="93"/>
    <x v="88"/>
    <n v="0.25159999999999999"/>
    <x v="86"/>
    <x v="85"/>
  </r>
  <r>
    <n v="24510250103"/>
    <x v="39"/>
    <x v="94"/>
    <x v="89"/>
    <n v="0.25159999999999999"/>
    <x v="87"/>
    <x v="86"/>
  </r>
  <r>
    <n v="24005450400"/>
    <x v="28"/>
    <x v="95"/>
    <x v="89"/>
    <n v="0.2515"/>
    <x v="88"/>
    <x v="87"/>
  </r>
  <r>
    <n v="24510270302"/>
    <x v="40"/>
    <x v="96"/>
    <x v="89"/>
    <n v="0.25140000000000001"/>
    <x v="89"/>
    <x v="88"/>
  </r>
  <r>
    <n v="24005430900"/>
    <x v="1"/>
    <x v="97"/>
    <x v="90"/>
    <n v="0.25090000000000001"/>
    <x v="89"/>
    <x v="89"/>
  </r>
  <r>
    <n v="24005430104"/>
    <x v="41"/>
    <x v="98"/>
    <x v="91"/>
    <n v="0.25059999999999999"/>
    <x v="90"/>
    <x v="90"/>
  </r>
  <r>
    <n v="24005452500"/>
    <x v="23"/>
    <x v="99"/>
    <x v="92"/>
    <n v="0.25059999999999999"/>
    <x v="91"/>
    <x v="91"/>
  </r>
  <r>
    <n v="24005451300"/>
    <x v="17"/>
    <x v="100"/>
    <x v="93"/>
    <n v="0.2505"/>
    <x v="92"/>
    <x v="92"/>
  </r>
  <r>
    <n v="24510261100"/>
    <x v="34"/>
    <x v="101"/>
    <x v="94"/>
    <n v="0.24970000000000001"/>
    <x v="93"/>
    <x v="93"/>
  </r>
  <r>
    <n v="24005420402"/>
    <x v="23"/>
    <x v="102"/>
    <x v="95"/>
    <n v="0.24879999999999999"/>
    <x v="94"/>
    <x v="93"/>
  </r>
  <r>
    <n v="24510270101"/>
    <x v="42"/>
    <x v="103"/>
    <x v="96"/>
    <n v="0.2485"/>
    <x v="95"/>
    <x v="94"/>
  </r>
  <r>
    <n v="24005421102"/>
    <x v="23"/>
    <x v="104"/>
    <x v="97"/>
    <n v="0.24840000000000001"/>
    <x v="96"/>
    <x v="94"/>
  </r>
  <r>
    <n v="24005440300"/>
    <x v="14"/>
    <x v="105"/>
    <x v="98"/>
    <n v="0.24829999999999999"/>
    <x v="97"/>
    <x v="94"/>
  </r>
  <r>
    <n v="24510271101"/>
    <x v="43"/>
    <x v="106"/>
    <x v="99"/>
    <n v="0.2482"/>
    <x v="98"/>
    <x v="95"/>
  </r>
  <r>
    <n v="24510010100"/>
    <x v="34"/>
    <x v="107"/>
    <x v="100"/>
    <n v="0.24809999999999999"/>
    <x v="98"/>
    <x v="96"/>
  </r>
  <r>
    <n v="24005403100"/>
    <x v="44"/>
    <x v="108"/>
    <x v="101"/>
    <n v="0.24790000000000001"/>
    <x v="98"/>
    <x v="97"/>
  </r>
  <r>
    <n v="24510270600"/>
    <x v="45"/>
    <x v="109"/>
    <x v="102"/>
    <n v="0.24759999999999999"/>
    <x v="99"/>
    <x v="98"/>
  </r>
  <r>
    <n v="24005430200"/>
    <x v="46"/>
    <x v="110"/>
    <x v="103"/>
    <n v="0.24729999999999999"/>
    <x v="100"/>
    <x v="98"/>
  </r>
  <r>
    <n v="24510272006"/>
    <x v="47"/>
    <x v="111"/>
    <x v="104"/>
    <n v="0.24709999999999999"/>
    <x v="101"/>
    <x v="99"/>
  </r>
  <r>
    <n v="24510130700"/>
    <x v="48"/>
    <x v="112"/>
    <x v="105"/>
    <n v="0.2465"/>
    <x v="102"/>
    <x v="100"/>
  </r>
  <r>
    <n v="24510120201"/>
    <x v="1"/>
    <x v="113"/>
    <x v="106"/>
    <n v="0.2462"/>
    <x v="103"/>
    <x v="101"/>
  </r>
  <r>
    <n v="24005420302"/>
    <x v="23"/>
    <x v="114"/>
    <x v="107"/>
    <n v="0.246"/>
    <x v="104"/>
    <x v="102"/>
  </r>
  <r>
    <n v="24510130805"/>
    <x v="49"/>
    <x v="115"/>
    <x v="108"/>
    <n v="0.246"/>
    <x v="105"/>
    <x v="103"/>
  </r>
  <r>
    <n v="24005450501"/>
    <x v="28"/>
    <x v="116"/>
    <x v="109"/>
    <n v="0.2452"/>
    <x v="106"/>
    <x v="104"/>
  </r>
  <r>
    <n v="24510270200"/>
    <x v="50"/>
    <x v="117"/>
    <x v="110"/>
    <n v="0.24460000000000001"/>
    <x v="107"/>
    <x v="105"/>
  </r>
  <r>
    <n v="24005440701"/>
    <x v="19"/>
    <x v="118"/>
    <x v="111"/>
    <n v="0.24460000000000001"/>
    <x v="108"/>
    <x v="106"/>
  </r>
  <r>
    <n v="24510272007"/>
    <x v="51"/>
    <x v="119"/>
    <x v="112"/>
    <n v="0.2442"/>
    <x v="109"/>
    <x v="107"/>
  </r>
  <r>
    <n v="24510280403"/>
    <x v="52"/>
    <x v="120"/>
    <x v="113"/>
    <n v="0.24399999999999999"/>
    <x v="110"/>
    <x v="108"/>
  </r>
  <r>
    <n v="24003750203"/>
    <x v="1"/>
    <x v="121"/>
    <x v="114"/>
    <n v="0.24390000000000001"/>
    <x v="111"/>
    <x v="108"/>
  </r>
  <r>
    <n v="24510140100"/>
    <x v="53"/>
    <x v="122"/>
    <x v="115"/>
    <n v="0.24349999999999999"/>
    <x v="112"/>
    <x v="109"/>
  </r>
  <r>
    <n v="24510240400"/>
    <x v="54"/>
    <x v="123"/>
    <x v="116"/>
    <n v="0.2432"/>
    <x v="113"/>
    <x v="110"/>
  </r>
  <r>
    <n v="24005401301"/>
    <x v="55"/>
    <x v="124"/>
    <x v="117"/>
    <n v="0.2432"/>
    <x v="114"/>
    <x v="111"/>
  </r>
  <r>
    <n v="24003750201"/>
    <x v="56"/>
    <x v="125"/>
    <x v="118"/>
    <n v="0.24279999999999999"/>
    <x v="115"/>
    <x v="112"/>
  </r>
  <r>
    <n v="24510260501"/>
    <x v="57"/>
    <x v="126"/>
    <x v="119"/>
    <n v="0.2424"/>
    <x v="116"/>
    <x v="113"/>
  </r>
  <r>
    <n v="24003751102"/>
    <x v="58"/>
    <x v="127"/>
    <x v="120"/>
    <n v="0.2424"/>
    <x v="117"/>
    <x v="114"/>
  </r>
  <r>
    <n v="24005491402"/>
    <x v="20"/>
    <x v="128"/>
    <x v="121"/>
    <n v="0.24179999999999999"/>
    <x v="118"/>
    <x v="115"/>
  </r>
  <r>
    <n v="24005451500"/>
    <x v="17"/>
    <x v="129"/>
    <x v="122"/>
    <n v="0.24160000000000001"/>
    <x v="119"/>
    <x v="116"/>
  </r>
  <r>
    <n v="24005451100"/>
    <x v="28"/>
    <x v="130"/>
    <x v="123"/>
    <n v="0.24060000000000001"/>
    <x v="120"/>
    <x v="117"/>
  </r>
  <r>
    <n v="24510270301"/>
    <x v="50"/>
    <x v="131"/>
    <x v="124"/>
    <n v="0.2402"/>
    <x v="121"/>
    <x v="118"/>
  </r>
  <r>
    <n v="24510270102"/>
    <x v="40"/>
    <x v="132"/>
    <x v="125"/>
    <n v="0.24"/>
    <x v="122"/>
    <x v="119"/>
  </r>
  <r>
    <n v="24510130803"/>
    <x v="59"/>
    <x v="133"/>
    <x v="126"/>
    <n v="0.23949999999999999"/>
    <x v="123"/>
    <x v="120"/>
  </r>
  <r>
    <n v="24005401101"/>
    <x v="55"/>
    <x v="134"/>
    <x v="127"/>
    <n v="0.23930000000000001"/>
    <x v="124"/>
    <x v="121"/>
  </r>
  <r>
    <n v="24005421101"/>
    <x v="1"/>
    <x v="135"/>
    <x v="127"/>
    <n v="0.2392"/>
    <x v="125"/>
    <x v="121"/>
  </r>
  <r>
    <n v="24510130600"/>
    <x v="48"/>
    <x v="136"/>
    <x v="128"/>
    <n v="0.23880000000000001"/>
    <x v="125"/>
    <x v="122"/>
  </r>
  <r>
    <n v="24005451402"/>
    <x v="17"/>
    <x v="137"/>
    <x v="129"/>
    <n v="0.23860000000000001"/>
    <x v="126"/>
    <x v="123"/>
  </r>
  <r>
    <n v="24003750102"/>
    <x v="1"/>
    <x v="138"/>
    <x v="130"/>
    <n v="0.23799999999999999"/>
    <x v="127"/>
    <x v="124"/>
  </r>
  <r>
    <n v="24003750803"/>
    <x v="58"/>
    <x v="139"/>
    <x v="131"/>
    <n v="0.2379"/>
    <x v="128"/>
    <x v="125"/>
  </r>
  <r>
    <n v="24005401102"/>
    <x v="60"/>
    <x v="140"/>
    <x v="132"/>
    <n v="0.2379"/>
    <x v="129"/>
    <x v="126"/>
  </r>
  <r>
    <n v="24005402403"/>
    <x v="61"/>
    <x v="141"/>
    <x v="133"/>
    <n v="0.23780000000000001"/>
    <x v="129"/>
    <x v="126"/>
  </r>
  <r>
    <n v="24510260605"/>
    <x v="62"/>
    <x v="142"/>
    <x v="134"/>
    <n v="0.23780000000000001"/>
    <x v="130"/>
    <x v="127"/>
  </r>
  <r>
    <n v="24510260101"/>
    <x v="63"/>
    <x v="143"/>
    <x v="134"/>
    <n v="0.23760000000000001"/>
    <x v="131"/>
    <x v="128"/>
  </r>
  <r>
    <n v="24510130804"/>
    <x v="48"/>
    <x v="144"/>
    <x v="135"/>
    <n v="0.2369"/>
    <x v="132"/>
    <x v="129"/>
  </r>
  <r>
    <n v="24005420301"/>
    <x v="23"/>
    <x v="145"/>
    <x v="136"/>
    <n v="0.23680000000000001"/>
    <x v="133"/>
    <x v="130"/>
  </r>
  <r>
    <n v="24510270702"/>
    <x v="45"/>
    <x v="146"/>
    <x v="136"/>
    <n v="0.23580000000000001"/>
    <x v="134"/>
    <x v="131"/>
  </r>
  <r>
    <n v="24510230200"/>
    <x v="64"/>
    <x v="147"/>
    <x v="137"/>
    <n v="0.23499999999999999"/>
    <x v="134"/>
    <x v="132"/>
  </r>
  <r>
    <n v="24005420401"/>
    <x v="23"/>
    <x v="148"/>
    <x v="137"/>
    <n v="0.23449999999999999"/>
    <x v="135"/>
    <x v="133"/>
  </r>
  <r>
    <n v="24005441000"/>
    <x v="1"/>
    <x v="149"/>
    <x v="138"/>
    <n v="0.23319999999999999"/>
    <x v="135"/>
    <x v="134"/>
  </r>
  <r>
    <n v="24005492300"/>
    <x v="28"/>
    <x v="150"/>
    <x v="139"/>
    <n v="0.23139999999999999"/>
    <x v="136"/>
    <x v="135"/>
  </r>
  <r>
    <n v="24003750101"/>
    <x v="33"/>
    <x v="151"/>
    <x v="140"/>
    <n v="0.23139999999999999"/>
    <x v="136"/>
    <x v="136"/>
  </r>
  <r>
    <n v="24510270401"/>
    <x v="36"/>
    <x v="152"/>
    <x v="141"/>
    <n v="0.23119999999999999"/>
    <x v="137"/>
    <x v="137"/>
  </r>
  <r>
    <n v="24005403201"/>
    <x v="65"/>
    <x v="153"/>
    <x v="142"/>
    <n v="0.2311"/>
    <x v="138"/>
    <x v="138"/>
  </r>
  <r>
    <n v="24510250206"/>
    <x v="66"/>
    <x v="154"/>
    <x v="143"/>
    <n v="0.23069999999999999"/>
    <x v="139"/>
    <x v="139"/>
  </r>
  <r>
    <n v="24510010300"/>
    <x v="34"/>
    <x v="155"/>
    <x v="144"/>
    <n v="0.2301"/>
    <x v="140"/>
    <x v="139"/>
  </r>
  <r>
    <n v="24005401302"/>
    <x v="61"/>
    <x v="156"/>
    <x v="145"/>
    <n v="0.22969999999999999"/>
    <x v="141"/>
    <x v="140"/>
  </r>
  <r>
    <n v="24510240300"/>
    <x v="21"/>
    <x v="157"/>
    <x v="145"/>
    <n v="0.22919999999999999"/>
    <x v="142"/>
    <x v="141"/>
  </r>
  <r>
    <n v="24510010500"/>
    <x v="67"/>
    <x v="158"/>
    <x v="146"/>
    <n v="0.2288"/>
    <x v="143"/>
    <x v="142"/>
  </r>
  <r>
    <n v="24005401200"/>
    <x v="55"/>
    <x v="159"/>
    <x v="147"/>
    <n v="0.2288"/>
    <x v="144"/>
    <x v="143"/>
  </r>
  <r>
    <n v="24005430300"/>
    <x v="41"/>
    <x v="160"/>
    <x v="147"/>
    <n v="0.2283"/>
    <x v="145"/>
    <x v="144"/>
  </r>
  <r>
    <n v="24510040100"/>
    <x v="68"/>
    <x v="161"/>
    <x v="148"/>
    <n v="0.2271"/>
    <x v="146"/>
    <x v="145"/>
  </r>
  <r>
    <n v="24005451401"/>
    <x v="17"/>
    <x v="162"/>
    <x v="148"/>
    <n v="0.2271"/>
    <x v="146"/>
    <x v="146"/>
  </r>
  <r>
    <n v="24510260900"/>
    <x v="1"/>
    <x v="163"/>
    <x v="149"/>
    <n v="0.2268"/>
    <x v="147"/>
    <x v="147"/>
  </r>
  <r>
    <n v="24005452300"/>
    <x v="1"/>
    <x v="164"/>
    <x v="150"/>
    <n v="0.22620000000000001"/>
    <x v="148"/>
    <x v="148"/>
  </r>
  <r>
    <n v="24510130806"/>
    <x v="69"/>
    <x v="165"/>
    <x v="151"/>
    <n v="0.22559999999999999"/>
    <x v="149"/>
    <x v="148"/>
  </r>
  <r>
    <n v="24510260700"/>
    <x v="70"/>
    <x v="166"/>
    <x v="152"/>
    <n v="0.22520000000000001"/>
    <x v="150"/>
    <x v="149"/>
  </r>
  <r>
    <n v="24510270903"/>
    <x v="71"/>
    <x v="167"/>
    <x v="153"/>
    <n v="0.22520000000000001"/>
    <x v="151"/>
    <x v="150"/>
  </r>
  <r>
    <n v="24005421000"/>
    <x v="23"/>
    <x v="168"/>
    <x v="154"/>
    <n v="0.22489999999999999"/>
    <x v="152"/>
    <x v="150"/>
  </r>
  <r>
    <n v="24510080101"/>
    <x v="72"/>
    <x v="169"/>
    <x v="155"/>
    <n v="0.2248"/>
    <x v="153"/>
    <x v="151"/>
  </r>
  <r>
    <n v="24510280401"/>
    <x v="1"/>
    <x v="170"/>
    <x v="156"/>
    <n v="0.22470000000000001"/>
    <x v="154"/>
    <x v="152"/>
  </r>
  <r>
    <n v="24510090200"/>
    <x v="73"/>
    <x v="171"/>
    <x v="157"/>
    <n v="0.22420000000000001"/>
    <x v="154"/>
    <x v="153"/>
  </r>
  <r>
    <n v="24005450800"/>
    <x v="28"/>
    <x v="172"/>
    <x v="157"/>
    <n v="0.22309999999999999"/>
    <x v="155"/>
    <x v="153"/>
  </r>
  <r>
    <n v="24005402304"/>
    <x v="61"/>
    <x v="173"/>
    <x v="158"/>
    <n v="0.22270000000000001"/>
    <x v="156"/>
    <x v="154"/>
  </r>
  <r>
    <n v="24510250303"/>
    <x v="66"/>
    <x v="174"/>
    <x v="159"/>
    <n v="0.2225"/>
    <x v="157"/>
    <x v="155"/>
  </r>
  <r>
    <n v="24510250401"/>
    <x v="56"/>
    <x v="175"/>
    <x v="160"/>
    <n v="0.22220000000000001"/>
    <x v="158"/>
    <x v="156"/>
  </r>
  <r>
    <n v="24005491401"/>
    <x v="20"/>
    <x v="176"/>
    <x v="161"/>
    <n v="0.22120000000000001"/>
    <x v="159"/>
    <x v="157"/>
  </r>
  <r>
    <n v="24510271900"/>
    <x v="47"/>
    <x v="177"/>
    <x v="162"/>
    <n v="0.22109999999999999"/>
    <x v="159"/>
    <x v="158"/>
  </r>
  <r>
    <n v="24005402405"/>
    <x v="61"/>
    <x v="178"/>
    <x v="162"/>
    <n v="0.221"/>
    <x v="160"/>
    <x v="159"/>
  </r>
  <r>
    <n v="24005430101"/>
    <x v="46"/>
    <x v="179"/>
    <x v="163"/>
    <n v="0.221"/>
    <x v="161"/>
    <x v="160"/>
  </r>
  <r>
    <n v="24510270802"/>
    <x v="74"/>
    <x v="180"/>
    <x v="164"/>
    <n v="0.22070000000000001"/>
    <x v="162"/>
    <x v="161"/>
  </r>
  <r>
    <n v="24510010200"/>
    <x v="75"/>
    <x v="181"/>
    <x v="165"/>
    <n v="0.2203"/>
    <x v="163"/>
    <x v="162"/>
  </r>
  <r>
    <n v="24510020200"/>
    <x v="67"/>
    <x v="182"/>
    <x v="165"/>
    <n v="0.22020000000000001"/>
    <x v="164"/>
    <x v="163"/>
  </r>
  <r>
    <n v="24510260102"/>
    <x v="76"/>
    <x v="183"/>
    <x v="165"/>
    <n v="0.22020000000000001"/>
    <x v="165"/>
    <x v="164"/>
  </r>
  <r>
    <n v="24005450504"/>
    <x v="28"/>
    <x v="184"/>
    <x v="166"/>
    <n v="0.21920000000000001"/>
    <x v="166"/>
    <x v="164"/>
  </r>
  <r>
    <n v="24005402404"/>
    <x v="65"/>
    <x v="185"/>
    <x v="166"/>
    <n v="0.21879999999999999"/>
    <x v="167"/>
    <x v="165"/>
  </r>
  <r>
    <n v="24005450503"/>
    <x v="28"/>
    <x v="186"/>
    <x v="167"/>
    <n v="0.21859999999999999"/>
    <x v="167"/>
    <x v="166"/>
  </r>
  <r>
    <n v="24510270803"/>
    <x v="77"/>
    <x v="187"/>
    <x v="168"/>
    <n v="0.21779999999999999"/>
    <x v="168"/>
    <x v="167"/>
  </r>
  <r>
    <n v="24510260800"/>
    <x v="78"/>
    <x v="188"/>
    <x v="169"/>
    <n v="0.2177"/>
    <x v="168"/>
    <x v="168"/>
  </r>
  <r>
    <n v="24510260401"/>
    <x v="79"/>
    <x v="189"/>
    <x v="170"/>
    <n v="0.21759999999999999"/>
    <x v="169"/>
    <x v="169"/>
  </r>
  <r>
    <n v="24510270801"/>
    <x v="80"/>
    <x v="190"/>
    <x v="171"/>
    <n v="0.21679999999999999"/>
    <x v="170"/>
    <x v="170"/>
  </r>
  <r>
    <n v="24005403202"/>
    <x v="61"/>
    <x v="191"/>
    <x v="172"/>
    <n v="0.21659999999999999"/>
    <x v="171"/>
    <x v="171"/>
  </r>
  <r>
    <n v="24005402305"/>
    <x v="32"/>
    <x v="192"/>
    <x v="173"/>
    <n v="0.21659999999999999"/>
    <x v="172"/>
    <x v="171"/>
  </r>
  <r>
    <n v="24510270902"/>
    <x v="81"/>
    <x v="193"/>
    <x v="173"/>
    <n v="0.21629999999999999"/>
    <x v="172"/>
    <x v="172"/>
  </r>
  <r>
    <n v="24510020100"/>
    <x v="67"/>
    <x v="194"/>
    <x v="174"/>
    <n v="0.21609999999999999"/>
    <x v="173"/>
    <x v="173"/>
  </r>
  <r>
    <n v="24510151100"/>
    <x v="82"/>
    <x v="195"/>
    <x v="175"/>
    <n v="0.21590000000000001"/>
    <x v="174"/>
    <x v="174"/>
  </r>
  <r>
    <n v="24510250101"/>
    <x v="83"/>
    <x v="196"/>
    <x v="176"/>
    <n v="0.21579999999999999"/>
    <x v="175"/>
    <x v="175"/>
  </r>
  <r>
    <n v="24510260302"/>
    <x v="72"/>
    <x v="197"/>
    <x v="177"/>
    <n v="0.21540000000000001"/>
    <x v="176"/>
    <x v="176"/>
  </r>
  <r>
    <n v="24510090300"/>
    <x v="73"/>
    <x v="198"/>
    <x v="178"/>
    <n v="0.215"/>
    <x v="177"/>
    <x v="177"/>
  </r>
  <r>
    <n v="24510270901"/>
    <x v="84"/>
    <x v="199"/>
    <x v="179"/>
    <n v="0.21360000000000001"/>
    <x v="177"/>
    <x v="178"/>
  </r>
  <r>
    <n v="24510270805"/>
    <x v="85"/>
    <x v="200"/>
    <x v="180"/>
    <n v="0.2132"/>
    <x v="178"/>
    <x v="179"/>
  </r>
  <r>
    <n v="24510280200"/>
    <x v="61"/>
    <x v="201"/>
    <x v="181"/>
    <n v="0.21299999999999999"/>
    <x v="178"/>
    <x v="180"/>
  </r>
  <r>
    <n v="24005421300"/>
    <x v="23"/>
    <x v="202"/>
    <x v="182"/>
    <n v="0.21229999999999999"/>
    <x v="179"/>
    <x v="181"/>
  </r>
  <r>
    <n v="24510260201"/>
    <x v="76"/>
    <x v="203"/>
    <x v="183"/>
    <n v="0.21229999999999999"/>
    <x v="180"/>
    <x v="181"/>
  </r>
  <r>
    <n v="24510030200"/>
    <x v="86"/>
    <x v="204"/>
    <x v="183"/>
    <n v="0.21210000000000001"/>
    <x v="181"/>
    <x v="182"/>
  </r>
  <r>
    <n v="24510280402"/>
    <x v="87"/>
    <x v="205"/>
    <x v="184"/>
    <n v="0.21190000000000001"/>
    <x v="182"/>
    <x v="183"/>
  </r>
  <r>
    <n v="24510280301"/>
    <x v="61"/>
    <x v="206"/>
    <x v="185"/>
    <n v="0.2112"/>
    <x v="182"/>
    <x v="184"/>
  </r>
  <r>
    <n v="24510150702"/>
    <x v="88"/>
    <x v="207"/>
    <x v="186"/>
    <n v="0.2109"/>
    <x v="182"/>
    <x v="185"/>
  </r>
  <r>
    <n v="24510200800"/>
    <x v="89"/>
    <x v="208"/>
    <x v="187"/>
    <n v="0.21079999999999999"/>
    <x v="183"/>
    <x v="186"/>
  </r>
  <r>
    <n v="24510230300"/>
    <x v="64"/>
    <x v="209"/>
    <x v="188"/>
    <n v="0.21079999999999999"/>
    <x v="184"/>
    <x v="187"/>
  </r>
  <r>
    <n v="24510261000"/>
    <x v="75"/>
    <x v="210"/>
    <x v="189"/>
    <n v="0.21079999999999999"/>
    <x v="185"/>
    <x v="188"/>
  </r>
  <r>
    <n v="24510280302"/>
    <x v="90"/>
    <x v="211"/>
    <x v="190"/>
    <n v="0.21029999999999999"/>
    <x v="185"/>
    <x v="189"/>
  </r>
  <r>
    <n v="24510280404"/>
    <x v="89"/>
    <x v="212"/>
    <x v="191"/>
    <n v="0.21"/>
    <x v="186"/>
    <x v="190"/>
  </r>
  <r>
    <n v="24510150701"/>
    <x v="91"/>
    <x v="213"/>
    <x v="192"/>
    <n v="0.21"/>
    <x v="187"/>
    <x v="191"/>
  </r>
  <r>
    <n v="24510250205"/>
    <x v="92"/>
    <x v="214"/>
    <x v="193"/>
    <n v="0.2087"/>
    <x v="188"/>
    <x v="192"/>
  </r>
  <r>
    <n v="24510260202"/>
    <x v="93"/>
    <x v="215"/>
    <x v="194"/>
    <n v="0.20810000000000001"/>
    <x v="189"/>
    <x v="192"/>
  </r>
  <r>
    <n v="24510280102"/>
    <x v="61"/>
    <x v="216"/>
    <x v="195"/>
    <n v="0.2079"/>
    <x v="190"/>
    <x v="193"/>
  </r>
  <r>
    <n v="24510250102"/>
    <x v="94"/>
    <x v="217"/>
    <x v="196"/>
    <n v="0.20730000000000001"/>
    <x v="191"/>
    <x v="194"/>
  </r>
  <r>
    <n v="24510150800"/>
    <x v="95"/>
    <x v="218"/>
    <x v="197"/>
    <n v="0.20619999999999999"/>
    <x v="192"/>
    <x v="195"/>
  </r>
  <r>
    <n v="24510250402"/>
    <x v="56"/>
    <x v="219"/>
    <x v="198"/>
    <n v="0.20499999999999999"/>
    <x v="193"/>
    <x v="195"/>
  </r>
  <r>
    <n v="24510210200"/>
    <x v="96"/>
    <x v="220"/>
    <x v="199"/>
    <n v="0.20380000000000001"/>
    <x v="194"/>
    <x v="196"/>
  </r>
  <r>
    <n v="24510120700"/>
    <x v="97"/>
    <x v="221"/>
    <x v="200"/>
    <n v="0.20369999999999999"/>
    <x v="195"/>
    <x v="197"/>
  </r>
  <r>
    <n v="24510200701"/>
    <x v="98"/>
    <x v="222"/>
    <x v="201"/>
    <n v="0.2036"/>
    <x v="195"/>
    <x v="198"/>
  </r>
  <r>
    <n v="24510260203"/>
    <x v="76"/>
    <x v="223"/>
    <x v="202"/>
    <n v="0.20319999999999999"/>
    <x v="196"/>
    <x v="198"/>
  </r>
  <r>
    <n v="24510150900"/>
    <x v="99"/>
    <x v="224"/>
    <x v="203"/>
    <n v="0.2026"/>
    <x v="196"/>
    <x v="199"/>
  </r>
  <r>
    <n v="24510090100"/>
    <x v="73"/>
    <x v="225"/>
    <x v="204"/>
    <n v="0.2026"/>
    <x v="197"/>
    <x v="200"/>
  </r>
  <r>
    <n v="24510170100"/>
    <x v="68"/>
    <x v="226"/>
    <x v="205"/>
    <n v="0.2021"/>
    <x v="198"/>
    <x v="201"/>
  </r>
  <r>
    <n v="24510250500"/>
    <x v="100"/>
    <x v="227"/>
    <x v="206"/>
    <n v="0.20200000000000001"/>
    <x v="199"/>
    <x v="202"/>
  </r>
  <r>
    <n v="24510150500"/>
    <x v="101"/>
    <x v="228"/>
    <x v="207"/>
    <n v="0.20080000000000001"/>
    <x v="200"/>
    <x v="203"/>
  </r>
  <r>
    <n v="24510260301"/>
    <x v="72"/>
    <x v="229"/>
    <x v="208"/>
    <n v="0.20019999999999999"/>
    <x v="201"/>
    <x v="204"/>
  </r>
  <r>
    <n v="24510271002"/>
    <x v="102"/>
    <x v="230"/>
    <x v="209"/>
    <n v="0.19980000000000001"/>
    <x v="202"/>
    <x v="205"/>
  </r>
  <r>
    <n v="24510090500"/>
    <x v="103"/>
    <x v="231"/>
    <x v="210"/>
    <n v="0.19889999999999999"/>
    <x v="203"/>
    <x v="206"/>
  </r>
  <r>
    <n v="24510260404"/>
    <x v="78"/>
    <x v="232"/>
    <x v="211"/>
    <n v="0.1986"/>
    <x v="204"/>
    <x v="207"/>
  </r>
  <r>
    <n v="24510060200"/>
    <x v="1"/>
    <x v="233"/>
    <x v="212"/>
    <n v="0.1981"/>
    <x v="205"/>
    <x v="208"/>
  </r>
  <r>
    <n v="24510110100"/>
    <x v="68"/>
    <x v="234"/>
    <x v="213"/>
    <n v="0.1981"/>
    <x v="205"/>
    <x v="208"/>
  </r>
  <r>
    <n v="24510280101"/>
    <x v="104"/>
    <x v="235"/>
    <x v="214"/>
    <n v="0.1978"/>
    <x v="206"/>
    <x v="209"/>
  </r>
  <r>
    <n v="24510260402"/>
    <x v="76"/>
    <x v="236"/>
    <x v="215"/>
    <n v="0.19500000000000001"/>
    <x v="207"/>
    <x v="210"/>
  </r>
  <r>
    <n v="24510160801"/>
    <x v="105"/>
    <x v="237"/>
    <x v="216"/>
    <n v="0.1946"/>
    <x v="208"/>
    <x v="210"/>
  </r>
  <r>
    <n v="24510151000"/>
    <x v="106"/>
    <x v="238"/>
    <x v="217"/>
    <n v="0.19400000000000001"/>
    <x v="209"/>
    <x v="211"/>
  </r>
  <r>
    <n v="24510271700"/>
    <x v="107"/>
    <x v="239"/>
    <x v="218"/>
    <n v="0.19389999999999999"/>
    <x v="209"/>
    <x v="212"/>
  </r>
  <r>
    <n v="24510130400"/>
    <x v="108"/>
    <x v="240"/>
    <x v="219"/>
    <n v="0.193"/>
    <x v="210"/>
    <x v="212"/>
  </r>
  <r>
    <n v="24510070100"/>
    <x v="1"/>
    <x v="241"/>
    <x v="220"/>
    <n v="0.19159999999999999"/>
    <x v="211"/>
    <x v="213"/>
  </r>
  <r>
    <n v="24510120600"/>
    <x v="109"/>
    <x v="242"/>
    <x v="221"/>
    <n v="0.19139999999999999"/>
    <x v="212"/>
    <x v="214"/>
  </r>
  <r>
    <n v="24510200702"/>
    <x v="110"/>
    <x v="243"/>
    <x v="222"/>
    <n v="0.191"/>
    <x v="213"/>
    <x v="215"/>
  </r>
  <r>
    <n v="24510110200"/>
    <x v="68"/>
    <x v="244"/>
    <x v="223"/>
    <n v="0.19089999999999999"/>
    <x v="214"/>
    <x v="216"/>
  </r>
  <r>
    <n v="24510080500"/>
    <x v="111"/>
    <x v="245"/>
    <x v="224"/>
    <n v="0.19089999999999999"/>
    <x v="215"/>
    <x v="217"/>
  </r>
  <r>
    <n v="24510250600"/>
    <x v="56"/>
    <x v="246"/>
    <x v="225"/>
    <n v="0.19040000000000001"/>
    <x v="216"/>
    <x v="218"/>
  </r>
  <r>
    <n v="24510090400"/>
    <x v="103"/>
    <x v="247"/>
    <x v="226"/>
    <n v="0.1903"/>
    <x v="217"/>
    <x v="219"/>
  </r>
  <r>
    <n v="24510270701"/>
    <x v="45"/>
    <x v="248"/>
    <x v="227"/>
    <n v="0.18870000000000001"/>
    <x v="218"/>
    <x v="220"/>
  </r>
  <r>
    <n v="24510200600"/>
    <x v="1"/>
    <x v="249"/>
    <x v="228"/>
    <n v="0.1885"/>
    <x v="219"/>
    <x v="221"/>
  </r>
  <r>
    <n v="24510180200"/>
    <x v="112"/>
    <x v="250"/>
    <x v="229"/>
    <n v="0.1883"/>
    <x v="220"/>
    <x v="222"/>
  </r>
  <r>
    <n v="24510260403"/>
    <x v="113"/>
    <x v="251"/>
    <x v="230"/>
    <n v="0.188"/>
    <x v="221"/>
    <x v="223"/>
  </r>
  <r>
    <n v="24510271801"/>
    <x v="114"/>
    <x v="252"/>
    <x v="231"/>
    <n v="0.18740000000000001"/>
    <x v="222"/>
    <x v="224"/>
  </r>
  <r>
    <n v="24510160802"/>
    <x v="105"/>
    <x v="252"/>
    <x v="232"/>
    <n v="0.18720000000000001"/>
    <x v="223"/>
    <x v="225"/>
  </r>
  <r>
    <n v="24510160600"/>
    <x v="115"/>
    <x v="253"/>
    <x v="233"/>
    <n v="0.18690000000000001"/>
    <x v="224"/>
    <x v="226"/>
  </r>
  <r>
    <n v="24510150300"/>
    <x v="116"/>
    <x v="254"/>
    <x v="234"/>
    <n v="0.1867"/>
    <x v="224"/>
    <x v="227"/>
  </r>
  <r>
    <n v="24510120300"/>
    <x v="117"/>
    <x v="255"/>
    <x v="235"/>
    <n v="0.18659999999999999"/>
    <x v="225"/>
    <x v="228"/>
  </r>
  <r>
    <n v="24510180300"/>
    <x v="118"/>
    <x v="256"/>
    <x v="236"/>
    <n v="0.18640000000000001"/>
    <x v="226"/>
    <x v="229"/>
  </r>
  <r>
    <n v="24510151200"/>
    <x v="119"/>
    <x v="256"/>
    <x v="237"/>
    <n v="0.18590000000000001"/>
    <x v="227"/>
    <x v="229"/>
  </r>
  <r>
    <n v="24510250207"/>
    <x v="120"/>
    <x v="257"/>
    <x v="238"/>
    <n v="0.18490000000000001"/>
    <x v="228"/>
    <x v="230"/>
  </r>
  <r>
    <n v="24510160500"/>
    <x v="121"/>
    <x v="258"/>
    <x v="239"/>
    <n v="0.18440000000000001"/>
    <x v="229"/>
    <x v="231"/>
  </r>
  <r>
    <n v="24510090700"/>
    <x v="122"/>
    <x v="259"/>
    <x v="240"/>
    <n v="0.1832"/>
    <x v="230"/>
    <x v="232"/>
  </r>
  <r>
    <n v="24510080302"/>
    <x v="123"/>
    <x v="260"/>
    <x v="241"/>
    <n v="0.182"/>
    <x v="231"/>
    <x v="233"/>
  </r>
  <r>
    <n v="24510160700"/>
    <x v="124"/>
    <x v="261"/>
    <x v="241"/>
    <n v="0.18160000000000001"/>
    <x v="232"/>
    <x v="234"/>
  </r>
  <r>
    <n v="24510230100"/>
    <x v="1"/>
    <x v="262"/>
    <x v="242"/>
    <n v="0.1782"/>
    <x v="233"/>
    <x v="235"/>
  </r>
  <r>
    <n v="24510250203"/>
    <x v="120"/>
    <x v="263"/>
    <x v="243"/>
    <n v="0.1777"/>
    <x v="234"/>
    <x v="236"/>
  </r>
  <r>
    <n v="24510200100"/>
    <x v="125"/>
    <x v="264"/>
    <x v="244"/>
    <n v="0.17730000000000001"/>
    <x v="235"/>
    <x v="237"/>
  </r>
  <r>
    <n v="24510080102"/>
    <x v="72"/>
    <x v="265"/>
    <x v="245"/>
    <n v="0.17630000000000001"/>
    <x v="236"/>
    <x v="238"/>
  </r>
  <r>
    <n v="24510271600"/>
    <x v="126"/>
    <x v="266"/>
    <x v="246"/>
    <n v="0.1741"/>
    <x v="237"/>
    <x v="239"/>
  </r>
  <r>
    <n v="24510040200"/>
    <x v="68"/>
    <x v="267"/>
    <x v="247"/>
    <n v="0.17380000000000001"/>
    <x v="238"/>
    <x v="240"/>
  </r>
  <r>
    <n v="24510151300"/>
    <x v="107"/>
    <x v="268"/>
    <x v="248"/>
    <n v="0.17380000000000001"/>
    <x v="239"/>
    <x v="241"/>
  </r>
  <r>
    <n v="24510130200"/>
    <x v="127"/>
    <x v="269"/>
    <x v="249"/>
    <n v="0.17369999999999999"/>
    <x v="239"/>
    <x v="241"/>
  </r>
  <r>
    <n v="24510190200"/>
    <x v="128"/>
    <x v="270"/>
    <x v="249"/>
    <n v="0.1734"/>
    <x v="240"/>
    <x v="242"/>
  </r>
  <r>
    <n v="24510120500"/>
    <x v="129"/>
    <x v="271"/>
    <x v="250"/>
    <n v="0.1716"/>
    <x v="241"/>
    <x v="243"/>
  </r>
  <r>
    <n v="24510120400"/>
    <x v="130"/>
    <x v="272"/>
    <x v="251"/>
    <n v="0.17"/>
    <x v="242"/>
    <x v="244"/>
  </r>
  <r>
    <n v="24510090600"/>
    <x v="122"/>
    <x v="273"/>
    <x v="252"/>
    <n v="0.1694"/>
    <x v="243"/>
    <x v="245"/>
  </r>
  <r>
    <n v="24510271802"/>
    <x v="131"/>
    <x v="274"/>
    <x v="253"/>
    <n v="0.16930000000000001"/>
    <x v="244"/>
    <x v="246"/>
  </r>
  <r>
    <n v="24510060300"/>
    <x v="132"/>
    <x v="275"/>
    <x v="254"/>
    <n v="0.16919999999999999"/>
    <x v="245"/>
    <x v="247"/>
  </r>
  <r>
    <n v="24510271001"/>
    <x v="1"/>
    <x v="276"/>
    <x v="255"/>
    <n v="0.16800000000000001"/>
    <x v="246"/>
    <x v="248"/>
  </r>
  <r>
    <n v="24510060400"/>
    <x v="1"/>
    <x v="277"/>
    <x v="256"/>
    <n v="0.1678"/>
    <x v="247"/>
    <x v="249"/>
  </r>
  <r>
    <n v="24510080600"/>
    <x v="133"/>
    <x v="278"/>
    <x v="257"/>
    <n v="0.16750000000000001"/>
    <x v="248"/>
    <x v="249"/>
  </r>
  <r>
    <n v="24510130300"/>
    <x v="134"/>
    <x v="279"/>
    <x v="258"/>
    <n v="0.1671"/>
    <x v="249"/>
    <x v="250"/>
  </r>
  <r>
    <n v="24510150400"/>
    <x v="135"/>
    <x v="280"/>
    <x v="259"/>
    <n v="0.16650000000000001"/>
    <x v="250"/>
    <x v="251"/>
  </r>
  <r>
    <n v="24510160100"/>
    <x v="136"/>
    <x v="281"/>
    <x v="260"/>
    <n v="0.1663"/>
    <x v="251"/>
    <x v="252"/>
  </r>
  <r>
    <n v="24510150200"/>
    <x v="137"/>
    <x v="282"/>
    <x v="261"/>
    <n v="0.16300000000000001"/>
    <x v="252"/>
    <x v="252"/>
  </r>
  <r>
    <n v="24510150600"/>
    <x v="138"/>
    <x v="283"/>
    <x v="262"/>
    <n v="0.16200000000000001"/>
    <x v="253"/>
    <x v="253"/>
  </r>
  <r>
    <n v="24510080400"/>
    <x v="133"/>
    <x v="284"/>
    <x v="263"/>
    <n v="0.16159999999999999"/>
    <x v="254"/>
    <x v="254"/>
  </r>
  <r>
    <n v="24510200500"/>
    <x v="139"/>
    <x v="285"/>
    <x v="264"/>
    <n v="0.16109999999999999"/>
    <x v="255"/>
    <x v="255"/>
  </r>
  <r>
    <n v="24510070200"/>
    <x v="140"/>
    <x v="286"/>
    <x v="265"/>
    <n v="0.15620000000000001"/>
    <x v="256"/>
    <x v="256"/>
  </r>
  <r>
    <n v="24510210100"/>
    <x v="96"/>
    <x v="287"/>
    <x v="266"/>
    <n v="0.1547"/>
    <x v="257"/>
    <x v="256"/>
  </r>
  <r>
    <n v="24510030100"/>
    <x v="141"/>
    <x v="288"/>
    <x v="267"/>
    <n v="0.15310000000000001"/>
    <x v="258"/>
    <x v="257"/>
  </r>
  <r>
    <n v="24510160200"/>
    <x v="137"/>
    <x v="289"/>
    <x v="268"/>
    <n v="0.152"/>
    <x v="258"/>
    <x v="258"/>
  </r>
  <r>
    <n v="24510160400"/>
    <x v="142"/>
    <x v="290"/>
    <x v="269"/>
    <n v="0.15160000000000001"/>
    <x v="259"/>
    <x v="259"/>
  </r>
  <r>
    <n v="24510190300"/>
    <x v="143"/>
    <x v="291"/>
    <x v="270"/>
    <n v="0.15060000000000001"/>
    <x v="260"/>
    <x v="260"/>
  </r>
  <r>
    <n v="24510080301"/>
    <x v="123"/>
    <x v="292"/>
    <x v="271"/>
    <n v="0.1487"/>
    <x v="261"/>
    <x v="261"/>
  </r>
  <r>
    <n v="24510090800"/>
    <x v="144"/>
    <x v="293"/>
    <x v="272"/>
    <n v="0.14860000000000001"/>
    <x v="262"/>
    <x v="262"/>
  </r>
  <r>
    <n v="24510260604"/>
    <x v="145"/>
    <x v="294"/>
    <x v="273"/>
    <n v="0.14760000000000001"/>
    <x v="263"/>
    <x v="263"/>
  </r>
  <r>
    <n v="24510170300"/>
    <x v="146"/>
    <x v="295"/>
    <x v="274"/>
    <n v="0.1459"/>
    <x v="264"/>
    <x v="264"/>
  </r>
  <r>
    <n v="24510070400"/>
    <x v="147"/>
    <x v="296"/>
    <x v="275"/>
    <n v="0.14499999999999999"/>
    <x v="265"/>
    <x v="265"/>
  </r>
  <r>
    <n v="24510060100"/>
    <x v="75"/>
    <x v="297"/>
    <x v="276"/>
    <n v="0.1434"/>
    <x v="266"/>
    <x v="266"/>
  </r>
  <r>
    <n v="24510200300"/>
    <x v="148"/>
    <x v="298"/>
    <x v="277"/>
    <n v="0.1429"/>
    <x v="267"/>
    <x v="267"/>
  </r>
  <r>
    <n v="24510160300"/>
    <x v="137"/>
    <x v="299"/>
    <x v="278"/>
    <n v="0.14169999999999999"/>
    <x v="268"/>
    <x v="268"/>
  </r>
  <r>
    <n v="24510200200"/>
    <x v="125"/>
    <x v="299"/>
    <x v="279"/>
    <n v="0.1414"/>
    <x v="269"/>
    <x v="269"/>
  </r>
  <r>
    <n v="24510090900"/>
    <x v="149"/>
    <x v="300"/>
    <x v="280"/>
    <n v="0.1391"/>
    <x v="270"/>
    <x v="269"/>
  </r>
  <r>
    <n v="24510080700"/>
    <x v="133"/>
    <x v="301"/>
    <x v="281"/>
    <n v="0.13719999999999999"/>
    <x v="271"/>
    <x v="270"/>
  </r>
  <r>
    <n v="24510140200"/>
    <x v="146"/>
    <x v="302"/>
    <x v="282"/>
    <n v="0.1371"/>
    <x v="271"/>
    <x v="271"/>
  </r>
  <r>
    <n v="24510250301"/>
    <x v="150"/>
    <x v="303"/>
    <x v="283"/>
    <n v="0.13700000000000001"/>
    <x v="272"/>
    <x v="272"/>
  </r>
  <r>
    <n v="24510080200"/>
    <x v="133"/>
    <x v="304"/>
    <x v="284"/>
    <n v="0.12859999999999999"/>
    <x v="273"/>
    <x v="273"/>
  </r>
  <r>
    <n v="24510170200"/>
    <x v="151"/>
    <x v="305"/>
    <x v="285"/>
    <n v="0.12820000000000001"/>
    <x v="274"/>
    <x v="274"/>
  </r>
  <r>
    <n v="24510100200"/>
    <x v="1"/>
    <x v="306"/>
    <x v="286"/>
    <n v="0.1273"/>
    <x v="275"/>
    <x v="275"/>
  </r>
  <r>
    <n v="24510260303"/>
    <x v="152"/>
    <x v="307"/>
    <x v="287"/>
    <n v="0.1206"/>
    <x v="276"/>
    <x v="276"/>
  </r>
  <r>
    <n v="24510140300"/>
    <x v="153"/>
    <x v="308"/>
    <x v="288"/>
    <n v="0.1201"/>
    <x v="277"/>
    <x v="277"/>
  </r>
  <r>
    <n v="24510280500"/>
    <x v="154"/>
    <x v="309"/>
    <x v="289"/>
    <n v="0.1177"/>
    <x v="278"/>
    <x v="278"/>
  </r>
  <r>
    <n v="24510190100"/>
    <x v="155"/>
    <x v="310"/>
    <x v="290"/>
    <n v="0.108"/>
    <x v="279"/>
    <x v="279"/>
  </r>
  <r>
    <n v="24510200400"/>
    <x v="156"/>
    <x v="311"/>
    <x v="291"/>
    <n v="0.1043"/>
    <x v="280"/>
    <x v="280"/>
  </r>
  <r>
    <n v="24510250204"/>
    <x v="120"/>
    <x v="312"/>
    <x v="292"/>
    <n v="9.9299999999999999E-2"/>
    <x v="281"/>
    <x v="281"/>
  </r>
  <r>
    <n v="24510150100"/>
    <x v="137"/>
    <x v="313"/>
    <x v="293"/>
    <n v="8.2299999999999998E-2"/>
    <x v="282"/>
    <x v="282"/>
  </r>
  <r>
    <n v="24510100100"/>
    <x v="157"/>
    <x v="314"/>
    <x v="294"/>
    <n v="7.8700000000000006E-2"/>
    <x v="283"/>
    <x v="283"/>
  </r>
  <r>
    <n v="24510080800"/>
    <x v="133"/>
    <x v="315"/>
    <x v="295"/>
    <n v="7.0900000000000005E-2"/>
    <x v="284"/>
    <x v="284"/>
  </r>
  <r>
    <n v="24510130100"/>
    <x v="127"/>
    <x v="316"/>
    <x v="296"/>
    <n v="5.7599999999999998E-2"/>
    <x v="285"/>
    <x v="285"/>
  </r>
  <r>
    <n v="24510070300"/>
    <x v="158"/>
    <x v="317"/>
    <x v="297"/>
    <n v="2.3999999999999998E-3"/>
    <x v="286"/>
    <x v="286"/>
  </r>
  <r>
    <n v="24510180100"/>
    <x v="112"/>
    <x v="318"/>
    <x v="298"/>
    <n v="0"/>
    <x v="287"/>
    <x v="287"/>
  </r>
  <r>
    <n v="24003990000"/>
    <x v="159"/>
    <x v="319"/>
    <x v="299"/>
    <n v="0"/>
    <x v="288"/>
    <x v="287"/>
  </r>
  <r>
    <n v="24005980000"/>
    <x v="26"/>
    <x v="319"/>
    <x v="299"/>
    <n v="0"/>
    <x v="288"/>
    <x v="287"/>
  </r>
  <r>
    <n v="24005980100"/>
    <x v="160"/>
    <x v="319"/>
    <x v="300"/>
    <n v="0"/>
    <x v="288"/>
    <x v="287"/>
  </r>
  <r>
    <n v="24005492500"/>
    <x v="1"/>
    <x v="319"/>
    <x v="301"/>
    <n v="0"/>
    <x v="288"/>
    <x v="287"/>
  </r>
  <r>
    <n v="24005980200"/>
    <x v="41"/>
    <x v="319"/>
    <x v="302"/>
    <n v="0"/>
    <x v="288"/>
    <x v="287"/>
  </r>
  <r>
    <n v="24510100300"/>
    <x v="161"/>
    <x v="319"/>
    <x v="303"/>
    <n v="0"/>
    <x v="288"/>
    <x v="287"/>
  </r>
  <r>
    <n v="24510260401"/>
    <x v="79"/>
    <x v="189"/>
    <x v="170"/>
    <n v="0.21759999999999999"/>
    <x v="169"/>
    <x v="169"/>
  </r>
  <r>
    <n v="24003750203"/>
    <x v="1"/>
    <x v="121"/>
    <x v="114"/>
    <n v="0.24390000000000001"/>
    <x v="111"/>
    <x v="108"/>
  </r>
  <r>
    <n v="24005452000"/>
    <x v="30"/>
    <x v="92"/>
    <x v="87"/>
    <n v="0.25159999999999999"/>
    <x v="85"/>
    <x v="85"/>
  </r>
  <r>
    <n v="24005450100"/>
    <x v="19"/>
    <x v="77"/>
    <x v="73"/>
    <n v="0.2576"/>
    <x v="72"/>
    <x v="70"/>
  </r>
  <r>
    <n v="24005430200"/>
    <x v="46"/>
    <x v="110"/>
    <x v="103"/>
    <n v="0.24729999999999999"/>
    <x v="100"/>
    <x v="98"/>
  </r>
  <r>
    <n v="24003750201"/>
    <x v="56"/>
    <x v="125"/>
    <x v="118"/>
    <n v="0.24279999999999999"/>
    <x v="115"/>
    <x v="112"/>
  </r>
  <r>
    <n v="24005430800"/>
    <x v="24"/>
    <x v="62"/>
    <x v="60"/>
    <n v="0.26690000000000003"/>
    <x v="58"/>
    <x v="58"/>
  </r>
  <r>
    <n v="24003750101"/>
    <x v="33"/>
    <x v="151"/>
    <x v="140"/>
    <n v="0.23139999999999999"/>
    <x v="136"/>
    <x v="136"/>
  </r>
  <r>
    <n v="24005452300"/>
    <x v="1"/>
    <x v="164"/>
    <x v="150"/>
    <n v="0.22620000000000001"/>
    <x v="148"/>
    <x v="148"/>
  </r>
  <r>
    <n v="24005450400"/>
    <x v="28"/>
    <x v="95"/>
    <x v="89"/>
    <n v="0.2515"/>
    <x v="88"/>
    <x v="87"/>
  </r>
  <r>
    <n v="24005452100"/>
    <x v="30"/>
    <x v="58"/>
    <x v="56"/>
    <n v="0.27150000000000002"/>
    <x v="54"/>
    <x v="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5A244-B854-E647-AACC-A62B55EEB557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E21" firstHeaderRow="0" firstDataRow="1" firstDataCol="1"/>
  <pivotFields count="7">
    <pivotField showAll="0">
      <items count="32">
        <item x="9"/>
        <item x="17"/>
        <item x="7"/>
        <item x="6"/>
        <item h="1" x="29"/>
        <item x="27"/>
        <item x="3"/>
        <item x="21"/>
        <item x="22"/>
        <item x="24"/>
        <item x="18"/>
        <item x="11"/>
        <item x="23"/>
        <item h="1" x="28"/>
        <item x="26"/>
        <item x="10"/>
        <item x="4"/>
        <item x="1"/>
        <item x="12"/>
        <item x="8"/>
        <item x="2"/>
        <item x="25"/>
        <item x="0"/>
        <item x="19"/>
        <item x="16"/>
        <item x="14"/>
        <item x="20"/>
        <item x="5"/>
        <item x="13"/>
        <item x="15"/>
        <item h="1" x="30"/>
        <item t="default"/>
      </items>
    </pivotField>
    <pivotField axis="axisRow" showAll="0">
      <items count="19">
        <item x="4"/>
        <item x="8"/>
        <item x="11"/>
        <item x="10"/>
        <item x="15"/>
        <item x="9"/>
        <item x="7"/>
        <item x="1"/>
        <item x="2"/>
        <item x="13"/>
        <item x="6"/>
        <item x="14"/>
        <item x="5"/>
        <item x="16"/>
        <item h="1" x="17"/>
        <item x="0"/>
        <item x="12"/>
        <item x="3"/>
        <item t="default"/>
      </items>
    </pivotField>
    <pivotField dataField="1" showAll="0">
      <items count="32"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30"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showAll="0">
      <items count="30"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30"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Low Parent Income" fld="4" subtotal="average" baseField="0" baseItem="0"/>
    <dataField name="Middle Parent Income" fld="5" subtotal="average" baseField="0" baseItem="0"/>
    <dataField name="High Parent Income" fld="6" subtotal="average" baseField="0" baseItem="0"/>
    <dataField name="Average Household Income" fld="2" subtotal="average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3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189BB2-16AB-FA49-AC58-9121B4585472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E133" firstHeaderRow="0" firstDataRow="1" firstDataCol="1"/>
  <pivotFields count="7">
    <pivotField showAll="0"/>
    <pivotField axis="axisRow" showAll="0">
      <items count="163">
        <item x="98"/>
        <item h="1" x="159"/>
        <item x="42"/>
        <item x="114"/>
        <item x="79"/>
        <item x="78"/>
        <item x="1"/>
        <item x="130"/>
        <item x="83"/>
        <item x="72"/>
        <item x="148"/>
        <item x="123"/>
        <item x="103"/>
        <item x="53"/>
        <item x="121"/>
        <item x="133"/>
        <item h="1" x="33"/>
        <item x="56"/>
        <item x="101"/>
        <item x="132"/>
        <item x="34"/>
        <item h="1" x="8"/>
        <item x="63"/>
        <item x="113"/>
        <item x="107"/>
        <item x="120"/>
        <item h="1" x="35"/>
        <item x="27"/>
        <item x="152"/>
        <item x="49"/>
        <item h="1" x="122"/>
        <item x="116"/>
        <item x="15"/>
        <item x="31"/>
        <item x="100"/>
        <item x="111"/>
        <item x="106"/>
        <item x="68"/>
        <item x="153"/>
        <item h="1" x="23"/>
        <item x="82"/>
        <item x="144"/>
        <item x="126"/>
        <item h="1" x="26"/>
        <item x="105"/>
        <item x="73"/>
        <item h="1" x="18"/>
        <item h="1" x="6"/>
        <item h="1" x="28"/>
        <item x="3"/>
        <item x="51"/>
        <item x="16"/>
        <item x="70"/>
        <item x="76"/>
        <item x="155"/>
        <item x="95"/>
        <item x="147"/>
        <item h="1" x="58"/>
        <item x="47"/>
        <item x="36"/>
        <item x="129"/>
        <item x="61"/>
        <item h="1" x="65"/>
        <item h="1" x="44"/>
        <item h="1" x="60"/>
        <item h="1" x="24"/>
        <item x="48"/>
        <item x="91"/>
        <item h="1" x="45"/>
        <item x="136"/>
        <item x="117"/>
        <item x="71"/>
        <item x="118"/>
        <item x="7"/>
        <item x="80"/>
        <item x="89"/>
        <item x="157"/>
        <item x="57"/>
        <item x="38"/>
        <item x="92"/>
        <item x="131"/>
        <item h="1" x="160"/>
        <item x="41"/>
        <item x="46"/>
        <item x="50"/>
        <item x="125"/>
        <item h="1" x="11"/>
        <item x="86"/>
        <item x="77"/>
        <item h="1" x="32"/>
        <item x="37"/>
        <item x="140"/>
        <item x="151"/>
        <item x="59"/>
        <item x="62"/>
        <item x="9"/>
        <item x="85"/>
        <item h="1" x="17"/>
        <item x="142"/>
        <item x="139"/>
        <item h="1" x="158"/>
        <item x="135"/>
        <item x="66"/>
        <item x="115"/>
        <item x="143"/>
        <item x="4"/>
        <item x="84"/>
        <item x="22"/>
        <item h="1" x="14"/>
        <item x="138"/>
        <item x="145"/>
        <item x="109"/>
        <item x="149"/>
        <item x="119"/>
        <item x="93"/>
        <item h="1" x="20"/>
        <item x="75"/>
        <item h="1" x="161"/>
        <item x="134"/>
        <item x="141"/>
        <item x="81"/>
        <item x="96"/>
        <item h="1" x="2"/>
        <item x="154"/>
        <item x="112"/>
        <item x="128"/>
        <item h="1" x="43"/>
        <item x="74"/>
        <item x="104"/>
        <item h="1" x="12"/>
        <item x="97"/>
        <item x="127"/>
        <item x="54"/>
        <item x="21"/>
        <item x="87"/>
        <item x="5"/>
        <item h="1" x="19"/>
        <item x="124"/>
        <item x="110"/>
        <item x="137"/>
        <item x="156"/>
        <item x="64"/>
        <item h="1" x="30"/>
        <item h="1" x="0"/>
        <item x="10"/>
        <item x="67"/>
        <item x="146"/>
        <item x="39"/>
        <item x="88"/>
        <item x="40"/>
        <item h="1" x="13"/>
        <item x="90"/>
        <item x="52"/>
        <item x="150"/>
        <item h="1" x="25"/>
        <item x="99"/>
        <item x="102"/>
        <item x="69"/>
        <item x="108"/>
        <item h="1" x="55"/>
        <item x="29"/>
        <item x="94"/>
        <item t="default"/>
      </items>
    </pivotField>
    <pivotField dataField="1" showAll="0">
      <items count="321"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305"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showAll="0">
      <items count="290"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289"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130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7"/>
    </i>
    <i>
      <x v="28"/>
    </i>
    <i>
      <x v="29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4"/>
    </i>
    <i>
      <x v="45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8"/>
    </i>
    <i>
      <x v="59"/>
    </i>
    <i>
      <x v="60"/>
    </i>
    <i>
      <x v="61"/>
    </i>
    <i>
      <x v="66"/>
    </i>
    <i>
      <x v="67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5"/>
    </i>
    <i>
      <x v="87"/>
    </i>
    <i>
      <x v="88"/>
    </i>
    <i>
      <x v="90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7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37"/>
    </i>
    <i>
      <x v="138"/>
    </i>
    <i>
      <x v="139"/>
    </i>
    <i>
      <x v="140"/>
    </i>
    <i>
      <x v="141"/>
    </i>
    <i>
      <x v="144"/>
    </i>
    <i>
      <x v="145"/>
    </i>
    <i>
      <x v="146"/>
    </i>
    <i>
      <x v="147"/>
    </i>
    <i>
      <x v="148"/>
    </i>
    <i>
      <x v="149"/>
    </i>
    <i>
      <x v="151"/>
    </i>
    <i>
      <x v="152"/>
    </i>
    <i>
      <x v="153"/>
    </i>
    <i>
      <x v="155"/>
    </i>
    <i>
      <x v="156"/>
    </i>
    <i>
      <x v="157"/>
    </i>
    <i>
      <x v="158"/>
    </i>
    <i>
      <x v="160"/>
    </i>
    <i>
      <x v="16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Household Income " fld="2" subtotal="average" baseField="0" baseItem="0"/>
    <dataField name="Low Parent Income" fld="4" subtotal="average" baseField="0" baseItem="0"/>
    <dataField name="Middle Parent Income" fld="5" subtotal="average" baseField="0" baseItem="0"/>
    <dataField name="High Parent Income" fld="6" subtotal="average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9A9B-39C5-2D45-8277-DAD7C8279232}">
  <dimension ref="A1:W33"/>
  <sheetViews>
    <sheetView topLeftCell="L1" workbookViewId="0">
      <selection activeCell="R1" sqref="R1:W1048576"/>
    </sheetView>
  </sheetViews>
  <sheetFormatPr baseColWidth="10" defaultRowHeight="16" x14ac:dyDescent="0.2"/>
  <cols>
    <col min="1" max="2" width="10.83203125" customWidth="1"/>
    <col min="3" max="3" width="15.1640625" customWidth="1"/>
    <col min="5" max="5" width="10.83203125" customWidth="1"/>
    <col min="6" max="6" width="18.1640625" customWidth="1"/>
    <col min="8" max="8" width="10.83203125" customWidth="1"/>
    <col min="9" max="9" width="21.1640625" customWidth="1"/>
    <col min="12" max="12" width="20.1640625" customWidth="1"/>
    <col min="15" max="15" width="23.33203125" customWidth="1"/>
    <col min="17" max="17" width="11.1640625" bestFit="1" customWidth="1"/>
    <col min="18" max="18" width="49.33203125" customWidth="1"/>
  </cols>
  <sheetData>
    <row r="1" spans="1:23" s="1" customFormat="1" ht="68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21</v>
      </c>
      <c r="G1" s="1" t="s">
        <v>0</v>
      </c>
      <c r="H1" s="1" t="s">
        <v>1</v>
      </c>
      <c r="I1" s="1" t="s">
        <v>22</v>
      </c>
      <c r="J1" s="1" t="s">
        <v>0</v>
      </c>
      <c r="K1" s="1" t="s">
        <v>1</v>
      </c>
      <c r="L1" s="1" t="s">
        <v>23</v>
      </c>
      <c r="M1" s="1" t="s">
        <v>0</v>
      </c>
      <c r="N1" s="1" t="s">
        <v>1</v>
      </c>
      <c r="O1" s="1" t="s">
        <v>24</v>
      </c>
      <c r="Q1" s="2" t="s">
        <v>25</v>
      </c>
      <c r="R1" s="2" t="s">
        <v>1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</row>
    <row r="2" spans="1:23" x14ac:dyDescent="0.2">
      <c r="A2">
        <v>6071008500</v>
      </c>
      <c r="B2" t="s">
        <v>3</v>
      </c>
      <c r="C2">
        <v>60652</v>
      </c>
      <c r="D2">
        <v>6071008002</v>
      </c>
      <c r="E2" t="s">
        <v>8</v>
      </c>
      <c r="F2">
        <v>0.27310000000000001</v>
      </c>
      <c r="G2">
        <v>6071008001</v>
      </c>
      <c r="H2" t="s">
        <v>8</v>
      </c>
      <c r="I2">
        <v>0.29570000000000002</v>
      </c>
      <c r="J2">
        <v>6071008001</v>
      </c>
      <c r="K2" t="s">
        <v>8</v>
      </c>
      <c r="L2">
        <v>0.28610000000000002</v>
      </c>
      <c r="M2">
        <v>6071008002</v>
      </c>
      <c r="N2" t="s">
        <v>8</v>
      </c>
      <c r="O2">
        <v>0.2747</v>
      </c>
      <c r="Q2" s="3" cm="1">
        <f t="array" ref="Q2">IFERROR(INDEX($A$2:$A$32, ROWS(Q2:$Q$2)), IFERROR(INDEX($D$2:$D$30, ROWS(Q2:$Q$2)-ROWS($A$2:$A$32)), IFERROR(INDEX($G$2:$G$30, ROWS(Q2:$Q$2)-ROWS($A$2:$A$32)-ROWS($D$2:$D$30)), "")))</f>
        <v>6071008500</v>
      </c>
      <c r="R2" s="3" t="str">
        <f>VLOOKUP(Q2,$A:$O,2,FALSE)</f>
        <v>South Redlands, Redlands, CA</v>
      </c>
      <c r="S2" s="3">
        <f>VLOOKUP(Q2,$A:$O,3,FALSE)</f>
        <v>60652</v>
      </c>
      <c r="T2" s="3">
        <f>VLOOKUP(Q2,$A:$O,6,FALSE)</f>
        <v>0.27310000000000001</v>
      </c>
      <c r="U2" s="3">
        <f>VLOOKUP(Q2,$A:$O,9,FALSE)</f>
        <v>0.29570000000000002</v>
      </c>
      <c r="V2" s="3">
        <f>VLOOKUP(Q2,$A:$O,12,FALSE)</f>
        <v>0.28610000000000002</v>
      </c>
      <c r="W2" s="3">
        <f>VLOOKUP(Q2,$A:$O,15,FALSE)</f>
        <v>0.2747</v>
      </c>
    </row>
    <row r="3" spans="1:23" x14ac:dyDescent="0.2">
      <c r="A3">
        <v>6071008302</v>
      </c>
      <c r="B3" t="s">
        <v>4</v>
      </c>
      <c r="C3">
        <v>57339</v>
      </c>
      <c r="D3">
        <v>6071008001</v>
      </c>
      <c r="E3" t="s">
        <v>8</v>
      </c>
      <c r="F3">
        <v>0.25890000000000002</v>
      </c>
      <c r="G3">
        <v>6071008002</v>
      </c>
      <c r="H3" t="s">
        <v>8</v>
      </c>
      <c r="I3">
        <v>0.27039999999999997</v>
      </c>
      <c r="J3">
        <v>6071008002</v>
      </c>
      <c r="K3" t="s">
        <v>8</v>
      </c>
      <c r="L3">
        <v>0.27100000000000002</v>
      </c>
      <c r="M3">
        <v>6071007200</v>
      </c>
      <c r="N3" t="s">
        <v>19</v>
      </c>
      <c r="O3">
        <v>0.2626</v>
      </c>
      <c r="Q3" s="3" cm="1">
        <f t="array" ref="Q3">IFERROR(INDEX($A$2:$A$32, ROWS(Q$2:$Q3)), IFERROR(INDEX($D$2:$D$30, ROWS(Q$2:$Q3)-ROWS($A$2:$A$32)), IFERROR(INDEX($G$2:$G$30, ROWS(Q$2:$Q3)-ROWS($A$2:$A$32)-ROWS($D$2:$D$30)), "")))</f>
        <v>6071008302</v>
      </c>
      <c r="R3" s="3" t="str">
        <f t="shared" ref="R3:R33" si="0">VLOOKUP(Q3,$A:$O,2,FALSE)</f>
        <v>Live Oak Canyon, Redlands, CA</v>
      </c>
      <c r="S3" s="3">
        <f t="shared" ref="S3:S33" si="1">VLOOKUP(Q3,$A:$O,3,FALSE)</f>
        <v>57339</v>
      </c>
      <c r="T3" s="3">
        <f t="shared" ref="T3:T33" si="2">VLOOKUP(Q3,$A:$O,6,FALSE)</f>
        <v>0.25890000000000002</v>
      </c>
      <c r="U3" s="3">
        <f t="shared" ref="U3:U33" si="3">VLOOKUP(Q3,$A:$O,9,FALSE)</f>
        <v>0.27039999999999997</v>
      </c>
      <c r="V3" s="3">
        <f t="shared" ref="V3:V33" si="4">VLOOKUP(Q3,$A:$O,12,FALSE)</f>
        <v>0.27100000000000002</v>
      </c>
      <c r="W3" s="3">
        <f t="shared" ref="W3:W33" si="5">VLOOKUP(Q3,$A:$O,15,FALSE)</f>
        <v>0.2626</v>
      </c>
    </row>
    <row r="4" spans="1:23" x14ac:dyDescent="0.2">
      <c r="A4">
        <v>6071008403</v>
      </c>
      <c r="B4" t="s">
        <v>3</v>
      </c>
      <c r="C4">
        <v>56634</v>
      </c>
      <c r="D4">
        <v>6071007200</v>
      </c>
      <c r="E4" t="s">
        <v>19</v>
      </c>
      <c r="F4">
        <v>0.23769999999999999</v>
      </c>
      <c r="G4">
        <v>6071007904</v>
      </c>
      <c r="H4" t="s">
        <v>10</v>
      </c>
      <c r="I4">
        <v>0.24590000000000001</v>
      </c>
      <c r="J4">
        <v>6071007904</v>
      </c>
      <c r="K4" t="s">
        <v>10</v>
      </c>
      <c r="L4">
        <v>0.24229999999999999</v>
      </c>
      <c r="M4">
        <v>6071007306</v>
      </c>
      <c r="N4" t="s">
        <v>5</v>
      </c>
      <c r="O4">
        <v>0.2417</v>
      </c>
      <c r="Q4" s="3" cm="1">
        <f t="array" ref="Q4">IFERROR(INDEX($A$2:$A$32, ROWS(Q$2:$Q4)), IFERROR(INDEX($D$2:$D$30, ROWS(Q$2:$Q4)-ROWS($A$2:$A$32)), IFERROR(INDEX($G$2:$G$30, ROWS(Q$2:$Q4)-ROWS($A$2:$A$32)-ROWS($D$2:$D$30)), "")))</f>
        <v>6071008403</v>
      </c>
      <c r="R4" s="3" t="str">
        <f t="shared" si="0"/>
        <v>South Redlands, Redlands, CA</v>
      </c>
      <c r="S4" s="3">
        <f t="shared" si="1"/>
        <v>56634</v>
      </c>
      <c r="T4" s="3">
        <f t="shared" si="2"/>
        <v>0.23769999999999999</v>
      </c>
      <c r="U4" s="3">
        <f t="shared" si="3"/>
        <v>0.24590000000000001</v>
      </c>
      <c r="V4" s="3">
        <f t="shared" si="4"/>
        <v>0.24229999999999999</v>
      </c>
      <c r="W4" s="3">
        <f t="shared" si="5"/>
        <v>0.2417</v>
      </c>
    </row>
    <row r="5" spans="1:23" x14ac:dyDescent="0.2">
      <c r="A5">
        <v>6071007302</v>
      </c>
      <c r="B5" t="s">
        <v>5</v>
      </c>
      <c r="C5">
        <v>55473</v>
      </c>
      <c r="D5">
        <v>6071007302</v>
      </c>
      <c r="E5" t="s">
        <v>5</v>
      </c>
      <c r="F5">
        <v>0.22070000000000001</v>
      </c>
      <c r="G5">
        <v>6071008601</v>
      </c>
      <c r="H5" t="s">
        <v>16</v>
      </c>
      <c r="I5">
        <v>0.23130000000000001</v>
      </c>
      <c r="J5">
        <v>6071007200</v>
      </c>
      <c r="K5" t="s">
        <v>19</v>
      </c>
      <c r="L5">
        <v>0.2263</v>
      </c>
      <c r="M5">
        <v>6071008001</v>
      </c>
      <c r="N5" t="s">
        <v>8</v>
      </c>
      <c r="O5">
        <v>0.22700000000000001</v>
      </c>
      <c r="Q5" s="3" cm="1">
        <f t="array" ref="Q5">IFERROR(INDEX($A$2:$A$32, ROWS(Q$2:$Q5)), IFERROR(INDEX($D$2:$D$30, ROWS(Q$2:$Q5)-ROWS($A$2:$A$32)), IFERROR(INDEX($G$2:$G$30, ROWS(Q$2:$Q5)-ROWS($A$2:$A$32)-ROWS($D$2:$D$30)), "")))</f>
        <v>6071007302</v>
      </c>
      <c r="R5" s="3" t="str">
        <f t="shared" si="0"/>
        <v>Loma Linda, CA</v>
      </c>
      <c r="S5" s="3">
        <f t="shared" si="1"/>
        <v>55473</v>
      </c>
      <c r="T5" s="3">
        <f t="shared" si="2"/>
        <v>0.22070000000000001</v>
      </c>
      <c r="U5" s="3">
        <f t="shared" si="3"/>
        <v>0.23130000000000001</v>
      </c>
      <c r="V5" s="3">
        <f t="shared" si="4"/>
        <v>0.2263</v>
      </c>
      <c r="W5" s="3">
        <f t="shared" si="5"/>
        <v>0.22700000000000001</v>
      </c>
    </row>
    <row r="6" spans="1:23" x14ac:dyDescent="0.2">
      <c r="A6">
        <v>6071008301</v>
      </c>
      <c r="B6" t="s">
        <v>3</v>
      </c>
      <c r="C6">
        <v>54419</v>
      </c>
      <c r="D6">
        <v>6071007904</v>
      </c>
      <c r="E6" t="s">
        <v>10</v>
      </c>
      <c r="F6">
        <v>0.21820000000000001</v>
      </c>
      <c r="G6">
        <v>6071007200</v>
      </c>
      <c r="H6" t="s">
        <v>19</v>
      </c>
      <c r="I6">
        <v>0.2203</v>
      </c>
      <c r="J6">
        <v>6071008601</v>
      </c>
      <c r="K6" t="s">
        <v>16</v>
      </c>
      <c r="L6">
        <v>0.22559999999999999</v>
      </c>
      <c r="M6">
        <v>6071007904</v>
      </c>
      <c r="N6" t="s">
        <v>10</v>
      </c>
      <c r="O6">
        <v>0.22040000000000001</v>
      </c>
      <c r="Q6" s="3" cm="1">
        <f t="array" ref="Q6">IFERROR(INDEX($A$2:$A$32, ROWS(Q$2:$Q6)), IFERROR(INDEX($D$2:$D$30, ROWS(Q$2:$Q6)-ROWS($A$2:$A$32)), IFERROR(INDEX($G$2:$G$30, ROWS(Q$2:$Q6)-ROWS($A$2:$A$32)-ROWS($D$2:$D$30)), "")))</f>
        <v>6071008301</v>
      </c>
      <c r="R6" s="3" t="str">
        <f t="shared" si="0"/>
        <v>South Redlands, Redlands, CA</v>
      </c>
      <c r="S6" s="3">
        <f t="shared" si="1"/>
        <v>54419</v>
      </c>
      <c r="T6" s="3">
        <f t="shared" si="2"/>
        <v>0.21820000000000001</v>
      </c>
      <c r="U6" s="3">
        <f t="shared" si="3"/>
        <v>0.2203</v>
      </c>
      <c r="V6" s="3">
        <f t="shared" si="4"/>
        <v>0.22559999999999999</v>
      </c>
      <c r="W6" s="3">
        <f t="shared" si="5"/>
        <v>0.22040000000000001</v>
      </c>
    </row>
    <row r="7" spans="1:23" x14ac:dyDescent="0.2">
      <c r="A7">
        <v>6071008706</v>
      </c>
      <c r="B7" t="s">
        <v>6</v>
      </c>
      <c r="C7">
        <v>51381</v>
      </c>
      <c r="D7">
        <v>6071008601</v>
      </c>
      <c r="E7" t="s">
        <v>16</v>
      </c>
      <c r="F7">
        <v>0.20610000000000001</v>
      </c>
      <c r="G7">
        <v>6071007302</v>
      </c>
      <c r="H7" t="s">
        <v>5</v>
      </c>
      <c r="I7">
        <v>0.2157</v>
      </c>
      <c r="J7">
        <v>6071007302</v>
      </c>
      <c r="K7" t="s">
        <v>5</v>
      </c>
      <c r="L7">
        <v>0.21609999999999999</v>
      </c>
      <c r="M7">
        <v>6071007302</v>
      </c>
      <c r="N7" t="s">
        <v>5</v>
      </c>
      <c r="O7">
        <v>0.21879999999999999</v>
      </c>
      <c r="Q7" s="3" cm="1">
        <f t="array" ref="Q7">IFERROR(INDEX($A$2:$A$32, ROWS(Q$2:$Q7)), IFERROR(INDEX($D$2:$D$30, ROWS(Q$2:$Q7)-ROWS($A$2:$A$32)), IFERROR(INDEX($G$2:$G$30, ROWS(Q$2:$Q7)-ROWS($A$2:$A$32)-ROWS($D$2:$D$30)), "")))</f>
        <v>6071008706</v>
      </c>
      <c r="R7" s="3" t="str">
        <f t="shared" si="0"/>
        <v>Yucaipa, CA</v>
      </c>
      <c r="S7" s="3">
        <f t="shared" si="1"/>
        <v>51381</v>
      </c>
      <c r="T7" s="3">
        <f t="shared" si="2"/>
        <v>0.20610000000000001</v>
      </c>
      <c r="U7" s="3">
        <f t="shared" si="3"/>
        <v>0.2157</v>
      </c>
      <c r="V7" s="3">
        <f t="shared" si="4"/>
        <v>0.21609999999999999</v>
      </c>
      <c r="W7" s="3">
        <f t="shared" si="5"/>
        <v>0.21879999999999999</v>
      </c>
    </row>
    <row r="8" spans="1:23" x14ac:dyDescent="0.2">
      <c r="A8">
        <v>6065043823</v>
      </c>
      <c r="B8" t="s">
        <v>7</v>
      </c>
      <c r="C8">
        <v>49776</v>
      </c>
      <c r="D8">
        <v>6071008401</v>
      </c>
      <c r="E8" t="s">
        <v>8</v>
      </c>
      <c r="F8">
        <v>0.2009</v>
      </c>
      <c r="G8">
        <v>6065043823</v>
      </c>
      <c r="H8" t="s">
        <v>7</v>
      </c>
      <c r="I8">
        <v>0.21510000000000001</v>
      </c>
      <c r="J8">
        <v>6071008704</v>
      </c>
      <c r="K8" t="s">
        <v>6</v>
      </c>
      <c r="L8">
        <v>0.20449999999999999</v>
      </c>
      <c r="M8">
        <v>6071008100</v>
      </c>
      <c r="N8" t="s">
        <v>15</v>
      </c>
      <c r="O8">
        <v>0.20699999999999999</v>
      </c>
      <c r="Q8" s="3" cm="1">
        <f t="array" ref="Q8">IFERROR(INDEX($A$2:$A$32, ROWS(Q$2:$Q8)), IFERROR(INDEX($D$2:$D$30, ROWS(Q$2:$Q8)-ROWS($A$2:$A$32)), IFERROR(INDEX($G$2:$G$30, ROWS(Q$2:$Q8)-ROWS($A$2:$A$32)-ROWS($D$2:$D$30)), "")))</f>
        <v>6065043823</v>
      </c>
      <c r="R8" s="3" t="str">
        <f t="shared" si="0"/>
        <v>Beaumont, CA</v>
      </c>
      <c r="S8" s="3">
        <f t="shared" si="1"/>
        <v>49776</v>
      </c>
      <c r="T8" s="3">
        <f t="shared" si="2"/>
        <v>0.2009</v>
      </c>
      <c r="U8" s="3">
        <f t="shared" si="3"/>
        <v>0.21510000000000001</v>
      </c>
      <c r="V8" s="3">
        <f t="shared" si="4"/>
        <v>0.20449999999999999</v>
      </c>
      <c r="W8" s="3">
        <f t="shared" si="5"/>
        <v>0.20699999999999999</v>
      </c>
    </row>
    <row r="9" spans="1:23" x14ac:dyDescent="0.2">
      <c r="A9">
        <v>6065043822</v>
      </c>
      <c r="B9" t="s">
        <v>7</v>
      </c>
      <c r="C9">
        <v>48617</v>
      </c>
      <c r="D9">
        <v>6071008704</v>
      </c>
      <c r="E9" t="s">
        <v>6</v>
      </c>
      <c r="F9">
        <v>0.19450000000000001</v>
      </c>
      <c r="G9">
        <v>6065043822</v>
      </c>
      <c r="H9" t="s">
        <v>7</v>
      </c>
      <c r="I9">
        <v>0.2107</v>
      </c>
      <c r="J9">
        <v>6065043822</v>
      </c>
      <c r="K9" t="s">
        <v>7</v>
      </c>
      <c r="L9">
        <v>0.2031</v>
      </c>
      <c r="M9">
        <v>6071008401</v>
      </c>
      <c r="N9" t="s">
        <v>8</v>
      </c>
      <c r="O9">
        <v>0.2059</v>
      </c>
      <c r="Q9" s="3" cm="1">
        <f t="array" ref="Q9">IFERROR(INDEX($A$2:$A$32, ROWS(Q$2:$Q9)), IFERROR(INDEX($D$2:$D$30, ROWS(Q$2:$Q9)-ROWS($A$2:$A$32)), IFERROR(INDEX($G$2:$G$30, ROWS(Q$2:$Q9)-ROWS($A$2:$A$32)-ROWS($D$2:$D$30)), "")))</f>
        <v>6065043822</v>
      </c>
      <c r="R9" s="3" t="str">
        <f t="shared" si="0"/>
        <v>Beaumont, CA</v>
      </c>
      <c r="S9" s="3">
        <f t="shared" si="1"/>
        <v>48617</v>
      </c>
      <c r="T9" s="3">
        <f t="shared" si="2"/>
        <v>0.19450000000000001</v>
      </c>
      <c r="U9" s="3">
        <f t="shared" si="3"/>
        <v>0.2107</v>
      </c>
      <c r="V9" s="3">
        <f t="shared" si="4"/>
        <v>0.2031</v>
      </c>
      <c r="W9" s="3">
        <f t="shared" si="5"/>
        <v>0.2059</v>
      </c>
    </row>
    <row r="10" spans="1:23" x14ac:dyDescent="0.2">
      <c r="A10">
        <v>6071008402</v>
      </c>
      <c r="B10" t="s">
        <v>8</v>
      </c>
      <c r="C10">
        <v>48427</v>
      </c>
      <c r="D10">
        <v>6071007306</v>
      </c>
      <c r="E10" t="s">
        <v>5</v>
      </c>
      <c r="F10">
        <v>0.192</v>
      </c>
      <c r="G10">
        <v>6071008705</v>
      </c>
      <c r="H10" t="s">
        <v>6</v>
      </c>
      <c r="I10">
        <v>0.20979999999999999</v>
      </c>
      <c r="J10">
        <v>6065043823</v>
      </c>
      <c r="K10" t="s">
        <v>7</v>
      </c>
      <c r="L10">
        <v>0.2029</v>
      </c>
      <c r="M10">
        <v>6071008601</v>
      </c>
      <c r="N10" t="s">
        <v>16</v>
      </c>
      <c r="O10">
        <v>0.19089999999999999</v>
      </c>
      <c r="Q10" s="3" cm="1">
        <f t="array" ref="Q10">IFERROR(INDEX($A$2:$A$32, ROWS(Q$2:$Q10)), IFERROR(INDEX($D$2:$D$30, ROWS(Q$2:$Q10)-ROWS($A$2:$A$32)), IFERROR(INDEX($G$2:$G$30, ROWS(Q$2:$Q10)-ROWS($A$2:$A$32)-ROWS($D$2:$D$30)), "")))</f>
        <v>6071008402</v>
      </c>
      <c r="R10" s="3" t="str">
        <f t="shared" si="0"/>
        <v>North Redlands, Redlands, CA</v>
      </c>
      <c r="S10" s="3">
        <f t="shared" si="1"/>
        <v>48427</v>
      </c>
      <c r="T10" s="3">
        <f t="shared" si="2"/>
        <v>0.192</v>
      </c>
      <c r="U10" s="3">
        <f t="shared" si="3"/>
        <v>0.20979999999999999</v>
      </c>
      <c r="V10" s="3">
        <f t="shared" si="4"/>
        <v>0.2029</v>
      </c>
      <c r="W10" s="3">
        <f t="shared" si="5"/>
        <v>0.19089999999999999</v>
      </c>
    </row>
    <row r="11" spans="1:23" x14ac:dyDescent="0.2">
      <c r="A11">
        <v>6065042412</v>
      </c>
      <c r="B11" t="s">
        <v>9</v>
      </c>
      <c r="C11">
        <v>48248</v>
      </c>
      <c r="D11">
        <v>6071008200</v>
      </c>
      <c r="E11" t="s">
        <v>3</v>
      </c>
      <c r="F11">
        <v>0.183</v>
      </c>
      <c r="G11">
        <v>6071008704</v>
      </c>
      <c r="H11" t="s">
        <v>6</v>
      </c>
      <c r="I11">
        <v>0.20680000000000001</v>
      </c>
      <c r="J11">
        <v>6071008705</v>
      </c>
      <c r="K11" t="s">
        <v>6</v>
      </c>
      <c r="L11">
        <v>0.20130000000000001</v>
      </c>
      <c r="M11">
        <v>6071008704</v>
      </c>
      <c r="N11" t="s">
        <v>6</v>
      </c>
      <c r="O11">
        <v>0.1903</v>
      </c>
      <c r="Q11" s="3" cm="1">
        <f t="array" ref="Q11">IFERROR(INDEX($A$2:$A$32, ROWS(Q$2:$Q11)), IFERROR(INDEX($D$2:$D$30, ROWS(Q$2:$Q11)-ROWS($A$2:$A$32)), IFERROR(INDEX($G$2:$G$30, ROWS(Q$2:$Q11)-ROWS($A$2:$A$32)-ROWS($D$2:$D$30)), "")))</f>
        <v>6065042412</v>
      </c>
      <c r="R11" s="3" t="str">
        <f t="shared" si="0"/>
        <v>Moreno Valley, CA</v>
      </c>
      <c r="S11" s="3">
        <f t="shared" si="1"/>
        <v>48248</v>
      </c>
      <c r="T11" s="3">
        <f t="shared" si="2"/>
        <v>0.183</v>
      </c>
      <c r="U11" s="3">
        <f t="shared" si="3"/>
        <v>0.20680000000000001</v>
      </c>
      <c r="V11" s="3">
        <f t="shared" si="4"/>
        <v>0.20130000000000001</v>
      </c>
      <c r="W11" s="3">
        <f t="shared" si="5"/>
        <v>0.1903</v>
      </c>
    </row>
    <row r="12" spans="1:23" x14ac:dyDescent="0.2">
      <c r="A12">
        <v>6071008200</v>
      </c>
      <c r="B12" t="s">
        <v>3</v>
      </c>
      <c r="C12">
        <v>47557</v>
      </c>
      <c r="D12">
        <v>6071008403</v>
      </c>
      <c r="E12" t="s">
        <v>3</v>
      </c>
      <c r="F12">
        <v>0.1825</v>
      </c>
      <c r="G12">
        <v>6065042412</v>
      </c>
      <c r="H12" t="s">
        <v>9</v>
      </c>
      <c r="I12">
        <v>0.20380000000000001</v>
      </c>
      <c r="J12">
        <v>6065042412</v>
      </c>
      <c r="K12" t="s">
        <v>9</v>
      </c>
      <c r="L12">
        <v>0.19850000000000001</v>
      </c>
      <c r="M12">
        <v>6071008200</v>
      </c>
      <c r="N12" t="s">
        <v>3</v>
      </c>
      <c r="O12">
        <v>0.1837</v>
      </c>
      <c r="Q12" s="3" cm="1">
        <f t="array" ref="Q12">IFERROR(INDEX($A$2:$A$32, ROWS(Q$2:$Q12)), IFERROR(INDEX($D$2:$D$30, ROWS(Q$2:$Q12)-ROWS($A$2:$A$32)), IFERROR(INDEX($G$2:$G$30, ROWS(Q$2:$Q12)-ROWS($A$2:$A$32)-ROWS($D$2:$D$30)), "")))</f>
        <v>6071008200</v>
      </c>
      <c r="R12" s="3" t="str">
        <f t="shared" si="0"/>
        <v>South Redlands, Redlands, CA</v>
      </c>
      <c r="S12" s="3">
        <f t="shared" si="1"/>
        <v>47557</v>
      </c>
      <c r="T12" s="3">
        <f t="shared" si="2"/>
        <v>0.1825</v>
      </c>
      <c r="U12" s="3">
        <f t="shared" si="3"/>
        <v>0.20380000000000001</v>
      </c>
      <c r="V12" s="3">
        <f t="shared" si="4"/>
        <v>0.19850000000000001</v>
      </c>
      <c r="W12" s="3">
        <f t="shared" si="5"/>
        <v>0.1837</v>
      </c>
    </row>
    <row r="13" spans="1:23" x14ac:dyDescent="0.2">
      <c r="A13">
        <v>6071007904</v>
      </c>
      <c r="B13" t="s">
        <v>10</v>
      </c>
      <c r="C13">
        <v>45177</v>
      </c>
      <c r="D13">
        <v>6071008402</v>
      </c>
      <c r="E13" t="s">
        <v>8</v>
      </c>
      <c r="F13">
        <v>0.18179999999999999</v>
      </c>
      <c r="G13">
        <v>6071008500</v>
      </c>
      <c r="H13" t="s">
        <v>3</v>
      </c>
      <c r="I13">
        <v>0.19239999999999999</v>
      </c>
      <c r="J13">
        <v>6071008500</v>
      </c>
      <c r="K13" t="s">
        <v>3</v>
      </c>
      <c r="L13">
        <v>0.191</v>
      </c>
      <c r="M13">
        <v>6071008500</v>
      </c>
      <c r="N13" t="s">
        <v>3</v>
      </c>
      <c r="O13">
        <v>0.18290000000000001</v>
      </c>
      <c r="Q13" s="3" cm="1">
        <f t="array" ref="Q13">IFERROR(INDEX($A$2:$A$32, ROWS(Q$2:$Q13)), IFERROR(INDEX($D$2:$D$30, ROWS(Q$2:$Q13)-ROWS($A$2:$A$32)), IFERROR(INDEX($G$2:$G$30, ROWS(Q$2:$Q13)-ROWS($A$2:$A$32)-ROWS($D$2:$D$30)), "")))</f>
        <v>6071007904</v>
      </c>
      <c r="R13" s="3" t="str">
        <f t="shared" si="0"/>
        <v>Highland, CA</v>
      </c>
      <c r="S13" s="3">
        <f t="shared" si="1"/>
        <v>45177</v>
      </c>
      <c r="T13" s="3">
        <f t="shared" si="2"/>
        <v>0.18179999999999999</v>
      </c>
      <c r="U13" s="3">
        <f t="shared" si="3"/>
        <v>0.19239999999999999</v>
      </c>
      <c r="V13" s="3">
        <f t="shared" si="4"/>
        <v>0.191</v>
      </c>
      <c r="W13" s="3">
        <f t="shared" si="5"/>
        <v>0.18290000000000001</v>
      </c>
    </row>
    <row r="14" spans="1:23" x14ac:dyDescent="0.2">
      <c r="A14">
        <v>6071008401</v>
      </c>
      <c r="B14" t="s">
        <v>8</v>
      </c>
      <c r="C14">
        <v>45050</v>
      </c>
      <c r="D14">
        <v>6065043822</v>
      </c>
      <c r="E14" t="s">
        <v>7</v>
      </c>
      <c r="F14">
        <v>0.18010000000000001</v>
      </c>
      <c r="G14">
        <v>6071008402</v>
      </c>
      <c r="H14" t="s">
        <v>8</v>
      </c>
      <c r="I14">
        <v>0.1905</v>
      </c>
      <c r="J14">
        <v>6071008402</v>
      </c>
      <c r="K14" t="s">
        <v>8</v>
      </c>
      <c r="L14">
        <v>0.18890000000000001</v>
      </c>
      <c r="M14">
        <v>6071008402</v>
      </c>
      <c r="N14" t="s">
        <v>8</v>
      </c>
      <c r="O14">
        <v>0.17960000000000001</v>
      </c>
      <c r="Q14" s="3" cm="1">
        <f t="array" ref="Q14">IFERROR(INDEX($A$2:$A$32, ROWS(Q$2:$Q14)), IFERROR(INDEX($D$2:$D$30, ROWS(Q$2:$Q14)-ROWS($A$2:$A$32)), IFERROR(INDEX($G$2:$G$30, ROWS(Q$2:$Q14)-ROWS($A$2:$A$32)-ROWS($D$2:$D$30)), "")))</f>
        <v>6071008401</v>
      </c>
      <c r="R14" s="3" t="str">
        <f t="shared" si="0"/>
        <v>North Redlands, Redlands, CA</v>
      </c>
      <c r="S14" s="3">
        <f t="shared" si="1"/>
        <v>45050</v>
      </c>
      <c r="T14" s="3">
        <f t="shared" si="2"/>
        <v>0.18010000000000001</v>
      </c>
      <c r="U14" s="3">
        <f t="shared" si="3"/>
        <v>0.1905</v>
      </c>
      <c r="V14" s="3">
        <f t="shared" si="4"/>
        <v>0.18890000000000001</v>
      </c>
      <c r="W14" s="3">
        <f t="shared" si="5"/>
        <v>0.17960000000000001</v>
      </c>
    </row>
    <row r="15" spans="1:23" x14ac:dyDescent="0.2">
      <c r="A15">
        <v>6071011101</v>
      </c>
      <c r="B15" t="s">
        <v>11</v>
      </c>
      <c r="C15">
        <v>44462</v>
      </c>
      <c r="D15">
        <v>6065043802</v>
      </c>
      <c r="E15" t="s">
        <v>14</v>
      </c>
      <c r="F15">
        <v>0.17749999999999999</v>
      </c>
      <c r="G15">
        <v>6071008404</v>
      </c>
      <c r="H15" t="s">
        <v>8</v>
      </c>
      <c r="I15">
        <v>0.18629999999999999</v>
      </c>
      <c r="J15">
        <v>6071008401</v>
      </c>
      <c r="K15" t="s">
        <v>8</v>
      </c>
      <c r="L15">
        <v>0.18729999999999999</v>
      </c>
      <c r="M15">
        <v>6071008403</v>
      </c>
      <c r="N15" t="s">
        <v>3</v>
      </c>
      <c r="O15">
        <v>0.17710000000000001</v>
      </c>
      <c r="Q15" s="3" cm="1">
        <f t="array" ref="Q15">IFERROR(INDEX($A$2:$A$32, ROWS(Q$2:$Q15)), IFERROR(INDEX($D$2:$D$30, ROWS(Q$2:$Q15)-ROWS($A$2:$A$32)), IFERROR(INDEX($G$2:$G$30, ROWS(Q$2:$Q15)-ROWS($A$2:$A$32)-ROWS($D$2:$D$30)), "")))</f>
        <v>6071011101</v>
      </c>
      <c r="R15" s="3" t="str">
        <f t="shared" si="0"/>
        <v>Big Bear, CA</v>
      </c>
      <c r="S15" s="3">
        <f t="shared" si="1"/>
        <v>44462</v>
      </c>
      <c r="T15" s="3">
        <f t="shared" si="2"/>
        <v>0.17749999999999999</v>
      </c>
      <c r="U15" s="3">
        <f t="shared" si="3"/>
        <v>0.18629999999999999</v>
      </c>
      <c r="V15" s="3">
        <f t="shared" si="4"/>
        <v>0.18729999999999999</v>
      </c>
      <c r="W15" s="3">
        <f t="shared" si="5"/>
        <v>0.17710000000000001</v>
      </c>
    </row>
    <row r="16" spans="1:23" x14ac:dyDescent="0.2">
      <c r="A16">
        <v>6071008704</v>
      </c>
      <c r="B16" t="s">
        <v>6</v>
      </c>
      <c r="C16">
        <v>43723</v>
      </c>
      <c r="D16">
        <v>6071008500</v>
      </c>
      <c r="E16" t="s">
        <v>3</v>
      </c>
      <c r="F16">
        <v>0.17330000000000001</v>
      </c>
      <c r="G16">
        <v>6071008401</v>
      </c>
      <c r="H16" t="s">
        <v>8</v>
      </c>
      <c r="I16">
        <v>0.18429999999999999</v>
      </c>
      <c r="J16">
        <v>6071008404</v>
      </c>
      <c r="K16" t="s">
        <v>8</v>
      </c>
      <c r="L16">
        <v>0.18049999999999999</v>
      </c>
      <c r="M16">
        <v>6065043802</v>
      </c>
      <c r="N16" t="s">
        <v>14</v>
      </c>
      <c r="O16">
        <v>0.17530000000000001</v>
      </c>
      <c r="Q16" s="3" cm="1">
        <f t="array" ref="Q16">IFERROR(INDEX($A$2:$A$32, ROWS(Q$2:$Q16)), IFERROR(INDEX($D$2:$D$30, ROWS(Q$2:$Q16)-ROWS($A$2:$A$32)), IFERROR(INDEX($G$2:$G$30, ROWS(Q$2:$Q16)-ROWS($A$2:$A$32)-ROWS($D$2:$D$30)), "")))</f>
        <v>6071008704</v>
      </c>
      <c r="R16" s="3" t="str">
        <f t="shared" si="0"/>
        <v>Yucaipa, CA</v>
      </c>
      <c r="S16" s="3">
        <f t="shared" si="1"/>
        <v>43723</v>
      </c>
      <c r="T16" s="3">
        <f t="shared" si="2"/>
        <v>0.17330000000000001</v>
      </c>
      <c r="U16" s="3">
        <f t="shared" si="3"/>
        <v>0.18429999999999999</v>
      </c>
      <c r="V16" s="3">
        <f t="shared" si="4"/>
        <v>0.18049999999999999</v>
      </c>
      <c r="W16" s="3">
        <f t="shared" si="5"/>
        <v>0.17530000000000001</v>
      </c>
    </row>
    <row r="17" spans="1:23" x14ac:dyDescent="0.2">
      <c r="A17">
        <v>6071011500</v>
      </c>
      <c r="B17" t="s">
        <v>12</v>
      </c>
      <c r="C17">
        <v>43136</v>
      </c>
      <c r="D17">
        <v>6071008705</v>
      </c>
      <c r="E17" t="s">
        <v>6</v>
      </c>
      <c r="F17">
        <v>0.17319999999999999</v>
      </c>
      <c r="G17">
        <v>6071008200</v>
      </c>
      <c r="H17" t="s">
        <v>3</v>
      </c>
      <c r="I17">
        <v>0.1774</v>
      </c>
      <c r="J17">
        <v>6071008200</v>
      </c>
      <c r="K17" t="s">
        <v>3</v>
      </c>
      <c r="L17">
        <v>0.17829999999999999</v>
      </c>
      <c r="M17">
        <v>6071007305</v>
      </c>
      <c r="N17" t="s">
        <v>17</v>
      </c>
      <c r="O17">
        <v>0.1744</v>
      </c>
      <c r="Q17" s="3" cm="1">
        <f t="array" ref="Q17">IFERROR(INDEX($A$2:$A$32, ROWS(Q$2:$Q17)), IFERROR(INDEX($D$2:$D$30, ROWS(Q$2:$Q17)-ROWS($A$2:$A$32)), IFERROR(INDEX($G$2:$G$30, ROWS(Q$2:$Q17)-ROWS($A$2:$A$32)-ROWS($D$2:$D$30)), "")))</f>
        <v>6071011500</v>
      </c>
      <c r="R17" s="3" t="str">
        <f t="shared" si="0"/>
        <v>Forest Falls, CA</v>
      </c>
      <c r="S17" s="3">
        <f t="shared" si="1"/>
        <v>43136</v>
      </c>
      <c r="T17" s="3">
        <f t="shared" si="2"/>
        <v>0.17319999999999999</v>
      </c>
      <c r="U17" s="3">
        <f t="shared" si="3"/>
        <v>0.1774</v>
      </c>
      <c r="V17" s="3">
        <f t="shared" si="4"/>
        <v>0.17829999999999999</v>
      </c>
      <c r="W17" s="3">
        <f t="shared" si="5"/>
        <v>0.1744</v>
      </c>
    </row>
    <row r="18" spans="1:23" x14ac:dyDescent="0.2">
      <c r="A18">
        <v>6071008602</v>
      </c>
      <c r="B18" t="s">
        <v>13</v>
      </c>
      <c r="C18">
        <v>43093</v>
      </c>
      <c r="D18">
        <v>6071007604</v>
      </c>
      <c r="E18" t="s">
        <v>18</v>
      </c>
      <c r="F18">
        <v>0.1719</v>
      </c>
      <c r="G18">
        <v>6071011500</v>
      </c>
      <c r="H18" t="s">
        <v>12</v>
      </c>
      <c r="I18">
        <v>0.1772</v>
      </c>
      <c r="J18">
        <v>6065043802</v>
      </c>
      <c r="K18" t="s">
        <v>14</v>
      </c>
      <c r="L18">
        <v>0.17610000000000001</v>
      </c>
      <c r="M18">
        <v>6071007800</v>
      </c>
      <c r="N18" t="s">
        <v>15</v>
      </c>
      <c r="O18">
        <v>0.1706</v>
      </c>
      <c r="Q18" s="3" cm="1">
        <f t="array" ref="Q18">IFERROR(INDEX($A$2:$A$32, ROWS(Q$2:$Q18)), IFERROR(INDEX($D$2:$D$30, ROWS(Q$2:$Q18)-ROWS($A$2:$A$32)), IFERROR(INDEX($G$2:$G$30, ROWS(Q$2:$Q18)-ROWS($A$2:$A$32)-ROWS($D$2:$D$30)), "")))</f>
        <v>6071008602</v>
      </c>
      <c r="R18" s="3" t="str">
        <f t="shared" si="0"/>
        <v>Crafton, Mentone, CA</v>
      </c>
      <c r="S18" s="3">
        <f t="shared" si="1"/>
        <v>43093</v>
      </c>
      <c r="T18" s="3">
        <f t="shared" si="2"/>
        <v>0.1719</v>
      </c>
      <c r="U18" s="3">
        <f t="shared" si="3"/>
        <v>0.1772</v>
      </c>
      <c r="V18" s="3">
        <f t="shared" si="4"/>
        <v>0.17610000000000001</v>
      </c>
      <c r="W18" s="3">
        <f t="shared" si="5"/>
        <v>0.1706</v>
      </c>
    </row>
    <row r="19" spans="1:23" x14ac:dyDescent="0.2">
      <c r="A19">
        <v>6065043802</v>
      </c>
      <c r="B19" t="s">
        <v>14</v>
      </c>
      <c r="C19">
        <v>43001</v>
      </c>
      <c r="D19">
        <v>6071007305</v>
      </c>
      <c r="E19" t="s">
        <v>17</v>
      </c>
      <c r="F19">
        <v>0.1686</v>
      </c>
      <c r="G19">
        <v>6065043802</v>
      </c>
      <c r="H19" t="s">
        <v>14</v>
      </c>
      <c r="I19">
        <v>0.1762</v>
      </c>
      <c r="J19">
        <v>6071011500</v>
      </c>
      <c r="K19" t="s">
        <v>12</v>
      </c>
      <c r="L19">
        <v>0.17419999999999999</v>
      </c>
      <c r="M19">
        <v>6071007604</v>
      </c>
      <c r="N19" t="s">
        <v>18</v>
      </c>
      <c r="O19">
        <v>0.17019999999999999</v>
      </c>
      <c r="Q19" s="3" cm="1">
        <f t="array" ref="Q19">IFERROR(INDEX($A$2:$A$32, ROWS(Q$2:$Q19)), IFERROR(INDEX($D$2:$D$30, ROWS(Q$2:$Q19)-ROWS($A$2:$A$32)), IFERROR(INDEX($G$2:$G$30, ROWS(Q$2:$Q19)-ROWS($A$2:$A$32)-ROWS($D$2:$D$30)), "")))</f>
        <v>6065043802</v>
      </c>
      <c r="R19" s="3" t="str">
        <f t="shared" si="0"/>
        <v>Calimesa, CA</v>
      </c>
      <c r="S19" s="3">
        <f t="shared" si="1"/>
        <v>43001</v>
      </c>
      <c r="T19" s="3">
        <f t="shared" si="2"/>
        <v>0.1686</v>
      </c>
      <c r="U19" s="3">
        <f t="shared" si="3"/>
        <v>0.1762</v>
      </c>
      <c r="V19" s="3">
        <f t="shared" si="4"/>
        <v>0.17419999999999999</v>
      </c>
      <c r="W19" s="3">
        <f t="shared" si="5"/>
        <v>0.17019999999999999</v>
      </c>
    </row>
    <row r="20" spans="1:23" x14ac:dyDescent="0.2">
      <c r="A20">
        <v>6071007800</v>
      </c>
      <c r="B20" t="s">
        <v>15</v>
      </c>
      <c r="C20">
        <v>42445</v>
      </c>
      <c r="D20">
        <v>6071008404</v>
      </c>
      <c r="E20" t="s">
        <v>8</v>
      </c>
      <c r="F20">
        <v>0.16739999999999999</v>
      </c>
      <c r="G20">
        <v>6071007604</v>
      </c>
      <c r="H20" t="s">
        <v>18</v>
      </c>
      <c r="I20">
        <v>0.17349999999999999</v>
      </c>
      <c r="J20">
        <v>6071007604</v>
      </c>
      <c r="K20" t="s">
        <v>18</v>
      </c>
      <c r="L20">
        <v>0.17299999999999999</v>
      </c>
      <c r="M20">
        <v>6065042412</v>
      </c>
      <c r="N20" t="s">
        <v>9</v>
      </c>
      <c r="O20">
        <v>0.1661</v>
      </c>
      <c r="Q20" s="3" cm="1">
        <f t="array" ref="Q20">IFERROR(INDEX($A$2:$A$32, ROWS(Q$2:$Q20)), IFERROR(INDEX($D$2:$D$30, ROWS(Q$2:$Q20)-ROWS($A$2:$A$32)), IFERROR(INDEX($G$2:$G$30, ROWS(Q$2:$Q20)-ROWS($A$2:$A$32)-ROWS($D$2:$D$30)), "")))</f>
        <v>6071007800</v>
      </c>
      <c r="R20" s="3" t="str">
        <f t="shared" si="0"/>
        <v>West Redlands, Redlands, CA</v>
      </c>
      <c r="S20" s="3">
        <f t="shared" si="1"/>
        <v>42445</v>
      </c>
      <c r="T20" s="3">
        <f t="shared" si="2"/>
        <v>0.16739999999999999</v>
      </c>
      <c r="U20" s="3">
        <f t="shared" si="3"/>
        <v>0.17349999999999999</v>
      </c>
      <c r="V20" s="3">
        <f t="shared" si="4"/>
        <v>0.17299999999999999</v>
      </c>
      <c r="W20" s="3">
        <f t="shared" si="5"/>
        <v>0.1661</v>
      </c>
    </row>
    <row r="21" spans="1:23" x14ac:dyDescent="0.2">
      <c r="A21">
        <v>6071008601</v>
      </c>
      <c r="B21" t="s">
        <v>16</v>
      </c>
      <c r="C21">
        <v>42273</v>
      </c>
      <c r="D21">
        <v>6071011500</v>
      </c>
      <c r="E21" t="s">
        <v>12</v>
      </c>
      <c r="F21">
        <v>0.16309999999999999</v>
      </c>
      <c r="G21">
        <v>6071007305</v>
      </c>
      <c r="H21" t="s">
        <v>17</v>
      </c>
      <c r="I21">
        <v>0.1696</v>
      </c>
      <c r="J21">
        <v>6071007305</v>
      </c>
      <c r="K21" t="s">
        <v>17</v>
      </c>
      <c r="L21">
        <v>0.17019999999999999</v>
      </c>
      <c r="M21">
        <v>6065043822</v>
      </c>
      <c r="N21" t="s">
        <v>7</v>
      </c>
      <c r="O21">
        <v>0.15720000000000001</v>
      </c>
      <c r="Q21" s="3" cm="1">
        <f t="array" ref="Q21">IFERROR(INDEX($A$2:$A$32, ROWS(Q$2:$Q21)), IFERROR(INDEX($D$2:$D$30, ROWS(Q$2:$Q21)-ROWS($A$2:$A$32)), IFERROR(INDEX($G$2:$G$30, ROWS(Q$2:$Q21)-ROWS($A$2:$A$32)-ROWS($D$2:$D$30)), "")))</f>
        <v>6071008601</v>
      </c>
      <c r="R21" s="3" t="str">
        <f t="shared" si="0"/>
        <v>Mentone, CA</v>
      </c>
      <c r="S21" s="3">
        <f t="shared" si="1"/>
        <v>42273</v>
      </c>
      <c r="T21" s="3">
        <f t="shared" si="2"/>
        <v>0.16309999999999999</v>
      </c>
      <c r="U21" s="3">
        <f t="shared" si="3"/>
        <v>0.1696</v>
      </c>
      <c r="V21" s="3">
        <f t="shared" si="4"/>
        <v>0.17019999999999999</v>
      </c>
      <c r="W21" s="3">
        <f t="shared" si="5"/>
        <v>0.15720000000000001</v>
      </c>
    </row>
    <row r="22" spans="1:23" x14ac:dyDescent="0.2">
      <c r="A22">
        <v>6071008705</v>
      </c>
      <c r="B22" t="s">
        <v>6</v>
      </c>
      <c r="C22">
        <v>40019</v>
      </c>
      <c r="D22">
        <v>6065042412</v>
      </c>
      <c r="E22" t="s">
        <v>9</v>
      </c>
      <c r="F22">
        <v>0.16120000000000001</v>
      </c>
      <c r="G22">
        <v>6071008602</v>
      </c>
      <c r="H22" t="s">
        <v>13</v>
      </c>
      <c r="I22">
        <v>0.1691</v>
      </c>
      <c r="J22">
        <v>6071008706</v>
      </c>
      <c r="K22" t="s">
        <v>6</v>
      </c>
      <c r="L22">
        <v>0.1641</v>
      </c>
      <c r="M22">
        <v>6071011500</v>
      </c>
      <c r="N22" t="s">
        <v>12</v>
      </c>
      <c r="O22">
        <v>0.15590000000000001</v>
      </c>
      <c r="Q22" s="3" cm="1">
        <f t="array" ref="Q22">IFERROR(INDEX($A$2:$A$32, ROWS(Q$2:$Q22)), IFERROR(INDEX($D$2:$D$30, ROWS(Q$2:$Q22)-ROWS($A$2:$A$32)), IFERROR(INDEX($G$2:$G$30, ROWS(Q$2:$Q22)-ROWS($A$2:$A$32)-ROWS($D$2:$D$30)), "")))</f>
        <v>6071008705</v>
      </c>
      <c r="R22" s="3" t="str">
        <f t="shared" si="0"/>
        <v>Yucaipa, CA</v>
      </c>
      <c r="S22" s="3">
        <f t="shared" si="1"/>
        <v>40019</v>
      </c>
      <c r="T22" s="3">
        <f t="shared" si="2"/>
        <v>0.16120000000000001</v>
      </c>
      <c r="U22" s="3">
        <f t="shared" si="3"/>
        <v>0.1691</v>
      </c>
      <c r="V22" s="3">
        <f t="shared" si="4"/>
        <v>0.1641</v>
      </c>
      <c r="W22" s="3">
        <f t="shared" si="5"/>
        <v>0.15590000000000001</v>
      </c>
    </row>
    <row r="23" spans="1:23" x14ac:dyDescent="0.2">
      <c r="A23">
        <v>6071007305</v>
      </c>
      <c r="B23" t="s">
        <v>17</v>
      </c>
      <c r="C23">
        <v>38312</v>
      </c>
      <c r="D23">
        <v>6071008100</v>
      </c>
      <c r="E23" t="s">
        <v>15</v>
      </c>
      <c r="F23">
        <v>0.16</v>
      </c>
      <c r="G23">
        <v>6071008706</v>
      </c>
      <c r="H23" t="s">
        <v>6</v>
      </c>
      <c r="I23">
        <v>0.16819999999999999</v>
      </c>
      <c r="J23">
        <v>6071008602</v>
      </c>
      <c r="K23" t="s">
        <v>13</v>
      </c>
      <c r="L23">
        <v>0.16350000000000001</v>
      </c>
      <c r="M23">
        <v>6071008302</v>
      </c>
      <c r="N23" t="s">
        <v>4</v>
      </c>
      <c r="O23">
        <v>0.1535</v>
      </c>
      <c r="Q23" s="3" cm="1">
        <f t="array" ref="Q23">IFERROR(INDEX($A$2:$A$32, ROWS(Q$2:$Q23)), IFERROR(INDEX($D$2:$D$30, ROWS(Q$2:$Q23)-ROWS($A$2:$A$32)), IFERROR(INDEX($G$2:$G$30, ROWS(Q$2:$Q23)-ROWS($A$2:$A$32)-ROWS($D$2:$D$30)), "")))</f>
        <v>6071007305</v>
      </c>
      <c r="R23" s="3" t="str">
        <f t="shared" si="0"/>
        <v>North Central, Loma Linda, CA</v>
      </c>
      <c r="S23" s="3">
        <f t="shared" si="1"/>
        <v>38312</v>
      </c>
      <c r="T23" s="3">
        <f t="shared" si="2"/>
        <v>0.16</v>
      </c>
      <c r="U23" s="3">
        <f t="shared" si="3"/>
        <v>0.16819999999999999</v>
      </c>
      <c r="V23" s="3">
        <f t="shared" si="4"/>
        <v>0.16350000000000001</v>
      </c>
      <c r="W23" s="3">
        <f t="shared" si="5"/>
        <v>0.1535</v>
      </c>
    </row>
    <row r="24" spans="1:23" x14ac:dyDescent="0.2">
      <c r="A24">
        <v>6071007306</v>
      </c>
      <c r="B24" t="s">
        <v>5</v>
      </c>
      <c r="C24">
        <v>38061</v>
      </c>
      <c r="D24">
        <v>6071008302</v>
      </c>
      <c r="E24" t="s">
        <v>4</v>
      </c>
      <c r="F24">
        <v>0.15609999999999999</v>
      </c>
      <c r="G24">
        <v>6071008302</v>
      </c>
      <c r="H24" t="s">
        <v>4</v>
      </c>
      <c r="I24">
        <v>0.1555</v>
      </c>
      <c r="J24">
        <v>6071007306</v>
      </c>
      <c r="K24" t="s">
        <v>5</v>
      </c>
      <c r="L24">
        <v>0.16139999999999999</v>
      </c>
      <c r="M24">
        <v>6071008705</v>
      </c>
      <c r="N24" t="s">
        <v>6</v>
      </c>
      <c r="O24">
        <v>0.14910000000000001</v>
      </c>
      <c r="Q24" s="3" cm="1">
        <f t="array" ref="Q24">IFERROR(INDEX($A$2:$A$32, ROWS(Q$2:$Q24)), IFERROR(INDEX($D$2:$D$30, ROWS(Q$2:$Q24)-ROWS($A$2:$A$32)), IFERROR(INDEX($G$2:$G$30, ROWS(Q$2:$Q24)-ROWS($A$2:$A$32)-ROWS($D$2:$D$30)), "")))</f>
        <v>6071007306</v>
      </c>
      <c r="R24" s="3" t="str">
        <f t="shared" si="0"/>
        <v>Loma Linda, CA</v>
      </c>
      <c r="S24" s="3">
        <f t="shared" si="1"/>
        <v>38061</v>
      </c>
      <c r="T24" s="3">
        <f t="shared" si="2"/>
        <v>0.15609999999999999</v>
      </c>
      <c r="U24" s="3">
        <f t="shared" si="3"/>
        <v>0.1555</v>
      </c>
      <c r="V24" s="3">
        <f t="shared" si="4"/>
        <v>0.16139999999999999</v>
      </c>
      <c r="W24" s="3">
        <f t="shared" si="5"/>
        <v>0.14910000000000001</v>
      </c>
    </row>
    <row r="25" spans="1:23" x14ac:dyDescent="0.2">
      <c r="A25">
        <v>6071008001</v>
      </c>
      <c r="B25" t="s">
        <v>8</v>
      </c>
      <c r="C25">
        <v>37682</v>
      </c>
      <c r="D25">
        <v>6065043823</v>
      </c>
      <c r="E25" t="s">
        <v>7</v>
      </c>
      <c r="F25">
        <v>0.1547</v>
      </c>
      <c r="G25">
        <v>6071008301</v>
      </c>
      <c r="H25" t="s">
        <v>3</v>
      </c>
      <c r="I25">
        <v>0.1537</v>
      </c>
      <c r="J25">
        <v>6071008403</v>
      </c>
      <c r="K25" t="s">
        <v>3</v>
      </c>
      <c r="L25">
        <v>0.15659999999999999</v>
      </c>
      <c r="M25">
        <v>6071008404</v>
      </c>
      <c r="N25" t="s">
        <v>8</v>
      </c>
      <c r="O25">
        <v>0.1447</v>
      </c>
      <c r="Q25" s="3" cm="1">
        <f t="array" ref="Q25">IFERROR(INDEX($A$2:$A$32, ROWS(Q$2:$Q25)), IFERROR(INDEX($D$2:$D$30, ROWS(Q$2:$Q25)-ROWS($A$2:$A$32)), IFERROR(INDEX($G$2:$G$30, ROWS(Q$2:$Q25)-ROWS($A$2:$A$32)-ROWS($D$2:$D$30)), "")))</f>
        <v>6071008001</v>
      </c>
      <c r="R25" s="3" t="str">
        <f t="shared" si="0"/>
        <v>North Redlands, Redlands, CA</v>
      </c>
      <c r="S25" s="3">
        <f t="shared" si="1"/>
        <v>37682</v>
      </c>
      <c r="T25" s="3">
        <f t="shared" si="2"/>
        <v>0.1547</v>
      </c>
      <c r="U25" s="3">
        <f t="shared" si="3"/>
        <v>0.1537</v>
      </c>
      <c r="V25" s="3">
        <f t="shared" si="4"/>
        <v>0.15659999999999999</v>
      </c>
      <c r="W25" s="3">
        <f t="shared" si="5"/>
        <v>0.1447</v>
      </c>
    </row>
    <row r="26" spans="1:23" x14ac:dyDescent="0.2">
      <c r="A26">
        <v>6071007604</v>
      </c>
      <c r="B26" t="s">
        <v>18</v>
      </c>
      <c r="C26">
        <v>35511</v>
      </c>
      <c r="D26">
        <v>6071008602</v>
      </c>
      <c r="E26" t="s">
        <v>13</v>
      </c>
      <c r="F26">
        <v>0.14380000000000001</v>
      </c>
      <c r="G26">
        <v>6071008403</v>
      </c>
      <c r="H26" t="s">
        <v>3</v>
      </c>
      <c r="I26">
        <v>0.1532</v>
      </c>
      <c r="J26">
        <v>6071008302</v>
      </c>
      <c r="K26" t="s">
        <v>4</v>
      </c>
      <c r="L26">
        <v>0.1552</v>
      </c>
      <c r="M26">
        <v>6071008706</v>
      </c>
      <c r="N26" t="s">
        <v>6</v>
      </c>
      <c r="O26">
        <v>0.13869999999999999</v>
      </c>
      <c r="Q26" s="3" cm="1">
        <f t="array" ref="Q26">IFERROR(INDEX($A$2:$A$32, ROWS(Q$2:$Q26)), IFERROR(INDEX($D$2:$D$30, ROWS(Q$2:$Q26)-ROWS($A$2:$A$32)), IFERROR(INDEX($G$2:$G$30, ROWS(Q$2:$Q26)-ROWS($A$2:$A$32)-ROWS($D$2:$D$30)), "")))</f>
        <v>6071007604</v>
      </c>
      <c r="R26" s="3" t="str">
        <f t="shared" si="0"/>
        <v>Crossroads, Highland, CA</v>
      </c>
      <c r="S26" s="3">
        <f t="shared" si="1"/>
        <v>35511</v>
      </c>
      <c r="T26" s="3">
        <f t="shared" si="2"/>
        <v>0.14380000000000001</v>
      </c>
      <c r="U26" s="3">
        <f t="shared" si="3"/>
        <v>0.1532</v>
      </c>
      <c r="V26" s="3">
        <f t="shared" si="4"/>
        <v>0.1552</v>
      </c>
      <c r="W26" s="3">
        <f t="shared" si="5"/>
        <v>0.13869999999999999</v>
      </c>
    </row>
    <row r="27" spans="1:23" x14ac:dyDescent="0.2">
      <c r="A27">
        <v>6071008404</v>
      </c>
      <c r="B27" t="s">
        <v>8</v>
      </c>
      <c r="C27">
        <v>33960</v>
      </c>
      <c r="D27">
        <v>6071007800</v>
      </c>
      <c r="E27" t="s">
        <v>15</v>
      </c>
      <c r="F27">
        <v>0.14119999999999999</v>
      </c>
      <c r="G27">
        <v>6071007306</v>
      </c>
      <c r="H27" t="s">
        <v>5</v>
      </c>
      <c r="I27">
        <v>0.14829999999999999</v>
      </c>
      <c r="J27">
        <v>6071008301</v>
      </c>
      <c r="K27" t="s">
        <v>3</v>
      </c>
      <c r="L27">
        <v>0.1512</v>
      </c>
      <c r="M27">
        <v>6071008301</v>
      </c>
      <c r="N27" t="s">
        <v>3</v>
      </c>
      <c r="O27">
        <v>0.13619999999999999</v>
      </c>
      <c r="Q27" s="3" cm="1">
        <f t="array" ref="Q27">IFERROR(INDEX($A$2:$A$32, ROWS(Q$2:$Q27)), IFERROR(INDEX($D$2:$D$30, ROWS(Q$2:$Q27)-ROWS($A$2:$A$32)), IFERROR(INDEX($G$2:$G$30, ROWS(Q$2:$Q27)-ROWS($A$2:$A$32)-ROWS($D$2:$D$30)), "")))</f>
        <v>6071008404</v>
      </c>
      <c r="R27" s="3" t="str">
        <f t="shared" si="0"/>
        <v>North Redlands, Redlands, CA</v>
      </c>
      <c r="S27" s="3">
        <f t="shared" si="1"/>
        <v>33960</v>
      </c>
      <c r="T27" s="3">
        <f t="shared" si="2"/>
        <v>0.14119999999999999</v>
      </c>
      <c r="U27" s="3">
        <f t="shared" si="3"/>
        <v>0.14829999999999999</v>
      </c>
      <c r="V27" s="3">
        <f t="shared" si="4"/>
        <v>0.1512</v>
      </c>
      <c r="W27" s="3">
        <f t="shared" si="5"/>
        <v>0.13619999999999999</v>
      </c>
    </row>
    <row r="28" spans="1:23" x14ac:dyDescent="0.2">
      <c r="A28">
        <v>6071008100</v>
      </c>
      <c r="B28" t="s">
        <v>15</v>
      </c>
      <c r="C28">
        <v>33779</v>
      </c>
      <c r="D28">
        <v>6071008706</v>
      </c>
      <c r="E28" t="s">
        <v>6</v>
      </c>
      <c r="F28">
        <v>0.1386</v>
      </c>
      <c r="G28">
        <v>6071008100</v>
      </c>
      <c r="H28" t="s">
        <v>15</v>
      </c>
      <c r="I28">
        <v>0.12590000000000001</v>
      </c>
      <c r="J28">
        <v>6071008100</v>
      </c>
      <c r="K28" t="s">
        <v>15</v>
      </c>
      <c r="L28">
        <v>0.13730000000000001</v>
      </c>
      <c r="M28">
        <v>6071008602</v>
      </c>
      <c r="N28" t="s">
        <v>13</v>
      </c>
      <c r="O28">
        <v>0.1293</v>
      </c>
      <c r="Q28" s="3" cm="1">
        <f t="array" ref="Q28">IFERROR(INDEX($A$2:$A$32, ROWS(Q$2:$Q28)), IFERROR(INDEX($D$2:$D$30, ROWS(Q$2:$Q28)-ROWS($A$2:$A$32)), IFERROR(INDEX($G$2:$G$30, ROWS(Q$2:$Q28)-ROWS($A$2:$A$32)-ROWS($D$2:$D$30)), "")))</f>
        <v>6071008100</v>
      </c>
      <c r="R28" s="3" t="str">
        <f t="shared" si="0"/>
        <v>West Redlands, Redlands, CA</v>
      </c>
      <c r="S28" s="3">
        <f t="shared" si="1"/>
        <v>33779</v>
      </c>
      <c r="T28" s="3">
        <f t="shared" si="2"/>
        <v>0.1386</v>
      </c>
      <c r="U28" s="3">
        <f t="shared" si="3"/>
        <v>0.12590000000000001</v>
      </c>
      <c r="V28" s="3">
        <f t="shared" si="4"/>
        <v>0.13730000000000001</v>
      </c>
      <c r="W28" s="3">
        <f t="shared" si="5"/>
        <v>0.1293</v>
      </c>
    </row>
    <row r="29" spans="1:23" x14ac:dyDescent="0.2">
      <c r="A29">
        <v>6071007200</v>
      </c>
      <c r="B29" t="s">
        <v>19</v>
      </c>
      <c r="C29">
        <v>33762</v>
      </c>
      <c r="D29">
        <v>6071008301</v>
      </c>
      <c r="E29" t="s">
        <v>3</v>
      </c>
      <c r="F29">
        <v>0.13450000000000001</v>
      </c>
      <c r="G29">
        <v>6071007800</v>
      </c>
      <c r="H29" t="s">
        <v>15</v>
      </c>
      <c r="I29">
        <v>0.1069</v>
      </c>
      <c r="J29">
        <v>6071007800</v>
      </c>
      <c r="K29" t="s">
        <v>15</v>
      </c>
      <c r="L29">
        <v>0.1159</v>
      </c>
      <c r="M29">
        <v>6065043823</v>
      </c>
      <c r="N29" t="s">
        <v>7</v>
      </c>
      <c r="O29">
        <v>0.12870000000000001</v>
      </c>
      <c r="Q29" s="3" cm="1">
        <f t="array" ref="Q29">IFERROR(INDEX($A$2:$A$32, ROWS(Q$2:$Q29)), IFERROR(INDEX($D$2:$D$30, ROWS(Q$2:$Q29)-ROWS($A$2:$A$32)), IFERROR(INDEX($G$2:$G$30, ROWS(Q$2:$Q29)-ROWS($A$2:$A$32)-ROWS($D$2:$D$30)), "")))</f>
        <v>6071007200</v>
      </c>
      <c r="R29" s="3" t="str">
        <f t="shared" si="0"/>
        <v>Riverview, San Bernardino, CA</v>
      </c>
      <c r="S29" s="3">
        <f t="shared" si="1"/>
        <v>33762</v>
      </c>
      <c r="T29" s="3">
        <f t="shared" si="2"/>
        <v>0.13450000000000001</v>
      </c>
      <c r="U29" s="3">
        <f t="shared" si="3"/>
        <v>0.1069</v>
      </c>
      <c r="V29" s="3">
        <f t="shared" si="4"/>
        <v>0.1159</v>
      </c>
      <c r="W29" s="3">
        <f t="shared" si="5"/>
        <v>0.12870000000000001</v>
      </c>
    </row>
    <row r="30" spans="1:23" x14ac:dyDescent="0.2">
      <c r="A30">
        <v>6071008002</v>
      </c>
      <c r="B30" t="s">
        <v>8</v>
      </c>
      <c r="C30">
        <v>30724</v>
      </c>
      <c r="D30">
        <v>6071980100</v>
      </c>
      <c r="E30" t="s">
        <v>20</v>
      </c>
      <c r="G30">
        <v>6071980100</v>
      </c>
      <c r="H30" t="s">
        <v>20</v>
      </c>
      <c r="J30">
        <v>6071980100</v>
      </c>
      <c r="K30" t="s">
        <v>20</v>
      </c>
      <c r="M30">
        <v>6071980100</v>
      </c>
      <c r="N30" t="s">
        <v>20</v>
      </c>
      <c r="Q30" s="3" cm="1">
        <f t="array" ref="Q30">IFERROR(INDEX($A$2:$A$32, ROWS(Q$2:$Q30)), IFERROR(INDEX($D$2:$D$30, ROWS(Q$2:$Q30)-ROWS($A$2:$A$32)), IFERROR(INDEX($G$2:$G$30, ROWS(Q$2:$Q30)-ROWS($A$2:$A$32)-ROWS($D$2:$D$30)), "")))</f>
        <v>6071008002</v>
      </c>
      <c r="R30" s="3" t="str">
        <f t="shared" si="0"/>
        <v>North Redlands, Redlands, CA</v>
      </c>
      <c r="S30" s="3">
        <f t="shared" si="1"/>
        <v>30724</v>
      </c>
      <c r="T30" s="3">
        <f t="shared" si="2"/>
        <v>0</v>
      </c>
      <c r="U30" s="3">
        <f t="shared" si="3"/>
        <v>0</v>
      </c>
      <c r="V30" s="3">
        <f t="shared" si="4"/>
        <v>0</v>
      </c>
      <c r="W30" s="3">
        <f t="shared" si="5"/>
        <v>0</v>
      </c>
    </row>
    <row r="31" spans="1:23" x14ac:dyDescent="0.2">
      <c r="A31">
        <v>6071006500</v>
      </c>
      <c r="B31" t="s">
        <v>20</v>
      </c>
      <c r="C31">
        <v>29808</v>
      </c>
      <c r="Q31" s="3" cm="1">
        <f t="array" ref="Q31">IFERROR(INDEX($A$2:$A$32, ROWS(Q$2:$Q31)), IFERROR(INDEX($D$2:$D$30, ROWS(Q$2:$Q31)-ROWS($A$2:$A$32)), IFERROR(INDEX($G$2:$G$30, ROWS(Q$2:$Q31)-ROWS($A$2:$A$32)-ROWS($D$2:$D$30)), "")))</f>
        <v>6071006500</v>
      </c>
      <c r="R31" s="3" t="str">
        <f t="shared" si="0"/>
        <v>San Bernardino International Airport, San Bernardino, CA</v>
      </c>
      <c r="S31" s="3">
        <f t="shared" si="1"/>
        <v>29808</v>
      </c>
      <c r="T31" s="3">
        <f t="shared" si="2"/>
        <v>0</v>
      </c>
      <c r="U31" s="3">
        <f t="shared" si="3"/>
        <v>0</v>
      </c>
      <c r="V31" s="3">
        <f t="shared" si="4"/>
        <v>0</v>
      </c>
      <c r="W31" s="3">
        <f t="shared" si="5"/>
        <v>0</v>
      </c>
    </row>
    <row r="32" spans="1:23" x14ac:dyDescent="0.2">
      <c r="A32">
        <v>6071980100</v>
      </c>
      <c r="B32" t="s">
        <v>20</v>
      </c>
      <c r="Q32" s="3" cm="1">
        <f t="array" ref="Q32">IFERROR(INDEX($A$2:$A$32, ROWS(Q$2:$Q32)), IFERROR(INDEX($D$2:$D$30, ROWS(Q$2:$Q32)-ROWS($A$2:$A$32)), IFERROR(INDEX($G$2:$G$30, ROWS(Q$2:$Q32)-ROWS($A$2:$A$32)-ROWS($D$2:$D$30)), "")))</f>
        <v>6071980100</v>
      </c>
      <c r="R32" s="3" t="str">
        <f t="shared" si="0"/>
        <v>San Bernardino International Airport, San Bernardino, CA</v>
      </c>
      <c r="S32" s="3">
        <f t="shared" si="1"/>
        <v>0</v>
      </c>
      <c r="T32" s="3">
        <f t="shared" si="2"/>
        <v>0</v>
      </c>
      <c r="U32" s="3">
        <f t="shared" si="3"/>
        <v>0</v>
      </c>
      <c r="V32" s="3">
        <f t="shared" si="4"/>
        <v>0</v>
      </c>
      <c r="W32" s="3">
        <f t="shared" si="5"/>
        <v>0</v>
      </c>
    </row>
    <row r="33" spans="17:23" x14ac:dyDescent="0.2">
      <c r="Q33" s="3" cm="1">
        <f t="array" ref="Q33">IFERROR(INDEX($A$2:$A$32, ROWS(Q$2:$Q33)), IFERROR(INDEX($D$2:$D$30, ROWS(Q$2:$Q33)-ROWS($A$2:$A$32)), IFERROR(INDEX($G$2:$G$30, ROWS(Q$2:$Q33)-ROWS($A$2:$A$32)-ROWS($D$2:$D$30)), "")))</f>
        <v>6071008002</v>
      </c>
      <c r="R33" s="3" t="str">
        <f t="shared" si="0"/>
        <v>North Redlands, Redlands, CA</v>
      </c>
      <c r="S33" s="3">
        <f t="shared" si="1"/>
        <v>30724</v>
      </c>
      <c r="T33" s="3">
        <f t="shared" si="2"/>
        <v>0</v>
      </c>
      <c r="U33" s="3">
        <f t="shared" si="3"/>
        <v>0</v>
      </c>
      <c r="V33" s="3">
        <f t="shared" si="4"/>
        <v>0</v>
      </c>
      <c r="W33" s="3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728F-1843-354B-8552-F5380C743086}">
  <dimension ref="A3:E21"/>
  <sheetViews>
    <sheetView topLeftCell="B22" workbookViewId="0">
      <selection activeCell="N46" sqref="N46"/>
    </sheetView>
  </sheetViews>
  <sheetFormatPr baseColWidth="10" defaultRowHeight="16" x14ac:dyDescent="0.2"/>
  <cols>
    <col min="1" max="1" width="26.33203125" bestFit="1" customWidth="1"/>
    <col min="2" max="2" width="37" bestFit="1" customWidth="1"/>
    <col min="3" max="3" width="39.33203125" bestFit="1" customWidth="1"/>
    <col min="4" max="4" width="37.5" bestFit="1" customWidth="1"/>
    <col min="5" max="5" width="31" bestFit="1" customWidth="1"/>
    <col min="6" max="30" width="7.1640625" bestFit="1" customWidth="1"/>
    <col min="31" max="31" width="19.33203125" bestFit="1" customWidth="1"/>
    <col min="32" max="40" width="7.1640625" bestFit="1" customWidth="1"/>
    <col min="41" max="41" width="6.1640625" bestFit="1" customWidth="1"/>
    <col min="42" max="47" width="7.1640625" bestFit="1" customWidth="1"/>
    <col min="48" max="48" width="6.1640625" bestFit="1" customWidth="1"/>
    <col min="49" max="57" width="7.1640625" bestFit="1" customWidth="1"/>
    <col min="58" max="58" width="6.1640625" bestFit="1" customWidth="1"/>
    <col min="59" max="59" width="7.1640625" bestFit="1" customWidth="1"/>
    <col min="60" max="60" width="17.5" bestFit="1" customWidth="1"/>
    <col min="61" max="81" width="7.1640625" bestFit="1" customWidth="1"/>
    <col min="82" max="82" width="6.1640625" bestFit="1" customWidth="1"/>
    <col min="83" max="84" width="7.1640625" bestFit="1" customWidth="1"/>
    <col min="85" max="85" width="6.1640625" bestFit="1" customWidth="1"/>
    <col min="86" max="88" width="7.1640625" bestFit="1" customWidth="1"/>
    <col min="89" max="89" width="21.83203125" bestFit="1" customWidth="1"/>
    <col min="90" max="90" width="24.1640625" bestFit="1" customWidth="1"/>
    <col min="91" max="91" width="22.33203125" bestFit="1" customWidth="1"/>
  </cols>
  <sheetData>
    <row r="3" spans="1:5" x14ac:dyDescent="0.2">
      <c r="A3" s="4" t="s">
        <v>31</v>
      </c>
      <c r="B3" t="s">
        <v>33</v>
      </c>
      <c r="C3" t="s">
        <v>34</v>
      </c>
      <c r="D3" t="s">
        <v>35</v>
      </c>
      <c r="E3" t="s">
        <v>36</v>
      </c>
    </row>
    <row r="4" spans="1:5" x14ac:dyDescent="0.2">
      <c r="A4" s="5" t="s">
        <v>7</v>
      </c>
      <c r="B4" s="6">
        <v>0.21290000000000001</v>
      </c>
      <c r="C4" s="6">
        <v>0.20379999999999998</v>
      </c>
      <c r="D4" s="6">
        <v>0.20644999999999999</v>
      </c>
      <c r="E4" s="6">
        <v>49196.5</v>
      </c>
    </row>
    <row r="5" spans="1:5" x14ac:dyDescent="0.2">
      <c r="A5" s="5" t="s">
        <v>11</v>
      </c>
      <c r="B5" s="6">
        <v>0.18629999999999999</v>
      </c>
      <c r="C5" s="6">
        <v>0.18729999999999999</v>
      </c>
      <c r="D5" s="6">
        <v>0.17710000000000001</v>
      </c>
      <c r="E5" s="6">
        <v>44462</v>
      </c>
    </row>
    <row r="6" spans="1:5" x14ac:dyDescent="0.2">
      <c r="A6" s="5" t="s">
        <v>14</v>
      </c>
      <c r="B6" s="6">
        <v>0.1762</v>
      </c>
      <c r="C6" s="6">
        <v>0.17419999999999999</v>
      </c>
      <c r="D6" s="6">
        <v>0.17019999999999999</v>
      </c>
      <c r="E6" s="6">
        <v>43001</v>
      </c>
    </row>
    <row r="7" spans="1:5" x14ac:dyDescent="0.2">
      <c r="A7" s="5" t="s">
        <v>13</v>
      </c>
      <c r="B7" s="6">
        <v>0.1772</v>
      </c>
      <c r="C7" s="6">
        <v>0.17610000000000001</v>
      </c>
      <c r="D7" s="6">
        <v>0.1706</v>
      </c>
      <c r="E7" s="6">
        <v>43093</v>
      </c>
    </row>
    <row r="8" spans="1:5" x14ac:dyDescent="0.2">
      <c r="A8" s="5" t="s">
        <v>18</v>
      </c>
      <c r="B8" s="6">
        <v>0.1532</v>
      </c>
      <c r="C8" s="6">
        <v>0.1552</v>
      </c>
      <c r="D8" s="6">
        <v>0.13869999999999999</v>
      </c>
      <c r="E8" s="6">
        <v>35511</v>
      </c>
    </row>
    <row r="9" spans="1:5" x14ac:dyDescent="0.2">
      <c r="A9" s="5" t="s">
        <v>12</v>
      </c>
      <c r="B9" s="6">
        <v>0.1774</v>
      </c>
      <c r="C9" s="6">
        <v>0.17829999999999999</v>
      </c>
      <c r="D9" s="6">
        <v>0.1744</v>
      </c>
      <c r="E9" s="6">
        <v>43136</v>
      </c>
    </row>
    <row r="10" spans="1:5" x14ac:dyDescent="0.2">
      <c r="A10" s="5" t="s">
        <v>10</v>
      </c>
      <c r="B10" s="6">
        <v>0.19239999999999999</v>
      </c>
      <c r="C10" s="6">
        <v>0.191</v>
      </c>
      <c r="D10" s="6">
        <v>0.18290000000000001</v>
      </c>
      <c r="E10" s="6">
        <v>45177</v>
      </c>
    </row>
    <row r="11" spans="1:5" x14ac:dyDescent="0.2">
      <c r="A11" s="5" t="s">
        <v>4</v>
      </c>
      <c r="B11" s="6">
        <v>0.27039999999999997</v>
      </c>
      <c r="C11" s="6">
        <v>0.27100000000000002</v>
      </c>
      <c r="D11" s="6">
        <v>0.2626</v>
      </c>
      <c r="E11" s="6">
        <v>57339</v>
      </c>
    </row>
    <row r="12" spans="1:5" x14ac:dyDescent="0.2">
      <c r="A12" s="5" t="s">
        <v>5</v>
      </c>
      <c r="B12" s="6">
        <v>0.19340000000000002</v>
      </c>
      <c r="C12" s="6">
        <v>0.19384999999999999</v>
      </c>
      <c r="D12" s="6">
        <v>0.18804999999999999</v>
      </c>
      <c r="E12" s="6">
        <v>46767</v>
      </c>
    </row>
    <row r="13" spans="1:5" x14ac:dyDescent="0.2">
      <c r="A13" s="5" t="s">
        <v>16</v>
      </c>
      <c r="B13" s="6">
        <v>0.1696</v>
      </c>
      <c r="C13" s="6">
        <v>0.17019999999999999</v>
      </c>
      <c r="D13" s="6">
        <v>0.15720000000000001</v>
      </c>
      <c r="E13" s="6">
        <v>42273</v>
      </c>
    </row>
    <row r="14" spans="1:5" x14ac:dyDescent="0.2">
      <c r="A14" s="5" t="s">
        <v>9</v>
      </c>
      <c r="B14" s="6">
        <v>0.20680000000000001</v>
      </c>
      <c r="C14" s="6">
        <v>0.20130000000000001</v>
      </c>
      <c r="D14" s="6">
        <v>0.1903</v>
      </c>
      <c r="E14" s="6">
        <v>48248</v>
      </c>
    </row>
    <row r="15" spans="1:5" x14ac:dyDescent="0.2">
      <c r="A15" s="5" t="s">
        <v>17</v>
      </c>
      <c r="B15" s="6">
        <v>0.16819999999999999</v>
      </c>
      <c r="C15" s="6">
        <v>0.16350000000000001</v>
      </c>
      <c r="D15" s="6">
        <v>0.1535</v>
      </c>
      <c r="E15" s="6">
        <v>38312</v>
      </c>
    </row>
    <row r="16" spans="1:5" x14ac:dyDescent="0.2">
      <c r="A16" s="5" t="s">
        <v>8</v>
      </c>
      <c r="B16" s="6">
        <v>0.11705</v>
      </c>
      <c r="C16" s="6">
        <v>0.1166</v>
      </c>
      <c r="D16" s="6">
        <v>0.10856666666666666</v>
      </c>
      <c r="E16" s="6">
        <v>37761.166666666664</v>
      </c>
    </row>
    <row r="17" spans="1:5" x14ac:dyDescent="0.2">
      <c r="A17" s="5" t="s">
        <v>19</v>
      </c>
      <c r="B17" s="6">
        <v>0.1069</v>
      </c>
      <c r="C17" s="6">
        <v>0.1159</v>
      </c>
      <c r="D17" s="6">
        <v>0.12870000000000001</v>
      </c>
      <c r="E17" s="6">
        <v>33762</v>
      </c>
    </row>
    <row r="18" spans="1:5" x14ac:dyDescent="0.2">
      <c r="A18" s="5" t="s">
        <v>3</v>
      </c>
      <c r="B18" s="6">
        <v>0.241425</v>
      </c>
      <c r="C18" s="6">
        <v>0.238125</v>
      </c>
      <c r="D18" s="6">
        <v>0.230125</v>
      </c>
      <c r="E18" s="6">
        <v>54815.5</v>
      </c>
    </row>
    <row r="19" spans="1:5" x14ac:dyDescent="0.2">
      <c r="A19" s="5" t="s">
        <v>15</v>
      </c>
      <c r="B19" s="6">
        <v>0.1497</v>
      </c>
      <c r="C19" s="6">
        <v>0.15515000000000001</v>
      </c>
      <c r="D19" s="6">
        <v>0.1477</v>
      </c>
      <c r="E19" s="6">
        <v>38112</v>
      </c>
    </row>
    <row r="20" spans="1:5" x14ac:dyDescent="0.2">
      <c r="A20" s="5" t="s">
        <v>6</v>
      </c>
      <c r="B20" s="6">
        <v>0.18970000000000001</v>
      </c>
      <c r="C20" s="6">
        <v>0.18689999999999998</v>
      </c>
      <c r="D20" s="6">
        <v>0.18333333333333335</v>
      </c>
      <c r="E20" s="6">
        <v>45041</v>
      </c>
    </row>
    <row r="21" spans="1:5" x14ac:dyDescent="0.2">
      <c r="A21" s="5" t="s">
        <v>32</v>
      </c>
      <c r="B21" s="6">
        <v>0.17779</v>
      </c>
      <c r="C21" s="6">
        <v>0.17674666666666669</v>
      </c>
      <c r="D21" s="6">
        <v>0.17041666666666666</v>
      </c>
      <c r="E21" s="6">
        <v>44113.9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6DD0-DF1D-F34A-818F-6EC1EF92D215}">
  <dimension ref="A1:W340"/>
  <sheetViews>
    <sheetView topLeftCell="J1" workbookViewId="0">
      <selection activeCell="Q2" sqref="Q2"/>
    </sheetView>
  </sheetViews>
  <sheetFormatPr baseColWidth="10" defaultRowHeight="16" x14ac:dyDescent="0.2"/>
  <cols>
    <col min="17" max="17" width="12.1640625" bestFit="1" customWidth="1"/>
    <col min="18" max="18" width="49.33203125" customWidth="1"/>
  </cols>
  <sheetData>
    <row r="1" spans="1:23" ht="68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21</v>
      </c>
      <c r="G1" t="s">
        <v>0</v>
      </c>
      <c r="H1" t="s">
        <v>1</v>
      </c>
      <c r="I1" t="s">
        <v>22</v>
      </c>
      <c r="J1" t="s">
        <v>0</v>
      </c>
      <c r="K1" t="s">
        <v>1</v>
      </c>
      <c r="L1" t="s">
        <v>23</v>
      </c>
      <c r="M1" t="s">
        <v>0</v>
      </c>
      <c r="N1" t="s">
        <v>1</v>
      </c>
      <c r="O1" t="s">
        <v>24</v>
      </c>
      <c r="Q1" s="3" t="s">
        <v>25</v>
      </c>
      <c r="R1" s="2" t="s">
        <v>1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</row>
    <row r="2" spans="1:23" x14ac:dyDescent="0.2">
      <c r="A2">
        <v>24005490500</v>
      </c>
      <c r="B2" t="s">
        <v>37</v>
      </c>
      <c r="C2">
        <v>77836</v>
      </c>
      <c r="D2">
        <v>24510260401</v>
      </c>
      <c r="E2" t="s">
        <v>116</v>
      </c>
      <c r="F2">
        <v>0.35930000000000001</v>
      </c>
      <c r="G2">
        <v>24005451702</v>
      </c>
      <c r="H2" t="s">
        <v>54</v>
      </c>
      <c r="I2">
        <v>0.4017</v>
      </c>
      <c r="J2">
        <v>24005451702</v>
      </c>
      <c r="K2" t="s">
        <v>54</v>
      </c>
      <c r="L2">
        <v>0.38269999999999998</v>
      </c>
      <c r="M2">
        <v>24003750203</v>
      </c>
      <c r="N2" t="s">
        <v>38</v>
      </c>
      <c r="O2">
        <v>0.3977</v>
      </c>
      <c r="Q2" s="3" cm="1">
        <f t="array" ref="Q2">IFERROR(INDEX($A$2:$A$329, ROWS(Q2:$Q$2)), IFERROR(INDEX($D$2:$D$339, ROWS(Q2:$Q$2)-ROWS($A$2:$A$329)), IFERROR(INDEX($G$2:$G$329, ROWS(Q2:$Q$2)-ROWS($A$2:$A$329)-ROWS($D$2:$D$339)), "")))</f>
        <v>24005490500</v>
      </c>
      <c r="R2" s="3" t="str">
        <f>VLOOKUP(Q2,$A:$O,2,FALSE)</f>
        <v>Towson, MD</v>
      </c>
      <c r="S2" s="3">
        <f>VLOOKUP(Q2,$A:$O,3,FALSE)</f>
        <v>77836</v>
      </c>
      <c r="T2" s="3">
        <f>VLOOKUP(Q2,$A:$O,6,FALSE)</f>
        <v>0.35930000000000001</v>
      </c>
      <c r="U2" s="3">
        <f>VLOOKUP(Q2,$A:$O,9,FALSE)</f>
        <v>0.4017</v>
      </c>
      <c r="V2" s="3">
        <f>VLOOKUP(Q2,$A:$O,12,FALSE)</f>
        <v>0.38269999999999998</v>
      </c>
      <c r="W2" s="3">
        <f>VLOOKUP(Q2,$A:$O,15,FALSE)</f>
        <v>0.3977</v>
      </c>
    </row>
    <row r="3" spans="1:23" x14ac:dyDescent="0.2">
      <c r="A3">
        <v>24005403601</v>
      </c>
      <c r="B3" t="s">
        <v>38</v>
      </c>
      <c r="C3">
        <v>75513</v>
      </c>
      <c r="D3">
        <v>24003750203</v>
      </c>
      <c r="E3" t="s">
        <v>38</v>
      </c>
      <c r="F3">
        <v>0.33400000000000002</v>
      </c>
      <c r="G3">
        <v>24510260401</v>
      </c>
      <c r="H3" t="s">
        <v>116</v>
      </c>
      <c r="I3">
        <v>0.39689999999999998</v>
      </c>
      <c r="J3">
        <v>24510260401</v>
      </c>
      <c r="K3" t="s">
        <v>116</v>
      </c>
      <c r="L3">
        <v>0.38119999999999998</v>
      </c>
      <c r="M3">
        <v>24005430200</v>
      </c>
      <c r="N3" t="s">
        <v>83</v>
      </c>
      <c r="O3">
        <v>0.372</v>
      </c>
      <c r="Q3" s="3" cm="1">
        <f t="array" ref="Q3">IFERROR(INDEX($A$2:$A$329, ROWS(Q$2:$Q3)), IFERROR(INDEX($D$2:$D$339, ROWS(Q$2:$Q3)-ROWS($A$2:$A$329)), IFERROR(INDEX($G$2:$G$329, ROWS(Q$2:$Q3)-ROWS($A$2:$A$329)-ROWS($D$2:$D$339)), "")))</f>
        <v>24005403601</v>
      </c>
      <c r="R3" s="3" t="str">
        <f t="shared" ref="R3:R66" si="0">VLOOKUP(Q3,$A:$O,2,FALSE)</f>
        <v>Baltimore, MD</v>
      </c>
      <c r="S3" s="3">
        <f t="shared" ref="S3:S34" si="1">VLOOKUP(Q3,$A:$O,3,FALSE)</f>
        <v>75513</v>
      </c>
      <c r="T3" s="3">
        <f t="shared" ref="T3:T34" si="2">VLOOKUP(Q3,$A:$O,6,FALSE)</f>
        <v>0.33400000000000002</v>
      </c>
      <c r="U3" s="3">
        <f t="shared" ref="U3:U34" si="3">VLOOKUP(Q3,$A:$O,9,FALSE)</f>
        <v>0.39689999999999998</v>
      </c>
      <c r="V3" s="3">
        <f t="shared" ref="V3:V34" si="4">VLOOKUP(Q3,$A:$O,12,FALSE)</f>
        <v>0.38119999999999998</v>
      </c>
      <c r="W3" s="3">
        <f t="shared" ref="W3:W34" si="5">VLOOKUP(Q3,$A:$O,15,FALSE)</f>
        <v>0.372</v>
      </c>
    </row>
    <row r="4" spans="1:23" x14ac:dyDescent="0.2">
      <c r="A4">
        <v>24005403500</v>
      </c>
      <c r="B4" t="s">
        <v>39</v>
      </c>
      <c r="C4">
        <v>72847</v>
      </c>
      <c r="D4">
        <v>24005452000</v>
      </c>
      <c r="E4" t="s">
        <v>67</v>
      </c>
      <c r="F4">
        <v>0.32119999999999999</v>
      </c>
      <c r="G4">
        <v>24510260700</v>
      </c>
      <c r="H4" t="s">
        <v>107</v>
      </c>
      <c r="I4">
        <v>0.38929999999999998</v>
      </c>
      <c r="J4">
        <v>24005450100</v>
      </c>
      <c r="K4" t="s">
        <v>56</v>
      </c>
      <c r="L4">
        <v>0.35189999999999999</v>
      </c>
      <c r="M4">
        <v>24510090100</v>
      </c>
      <c r="N4" t="s">
        <v>110</v>
      </c>
      <c r="O4">
        <v>0.35310000000000002</v>
      </c>
      <c r="Q4" s="3" cm="1">
        <f t="array" ref="Q4">IFERROR(INDEX($A$2:$A$329, ROWS(Q$2:$Q4)), IFERROR(INDEX($D$2:$D$339, ROWS(Q$2:$Q4)-ROWS($A$2:$A$329)), IFERROR(INDEX($G$2:$G$329, ROWS(Q$2:$Q4)-ROWS($A$2:$A$329)-ROWS($D$2:$D$339)), "")))</f>
        <v>24005403500</v>
      </c>
      <c r="R4" s="3" t="str">
        <f t="shared" si="0"/>
        <v>Pikesville, MD</v>
      </c>
      <c r="S4" s="3">
        <f t="shared" si="1"/>
        <v>72847</v>
      </c>
      <c r="T4" s="3">
        <f t="shared" si="2"/>
        <v>0.32119999999999999</v>
      </c>
      <c r="U4" s="3">
        <f t="shared" si="3"/>
        <v>0.38929999999999998</v>
      </c>
      <c r="V4" s="3">
        <f t="shared" si="4"/>
        <v>0.35189999999999999</v>
      </c>
      <c r="W4" s="3">
        <f t="shared" si="5"/>
        <v>0.35310000000000002</v>
      </c>
    </row>
    <row r="5" spans="1:23" x14ac:dyDescent="0.2">
      <c r="A5">
        <v>24510271400</v>
      </c>
      <c r="B5" t="s">
        <v>40</v>
      </c>
      <c r="C5">
        <v>71859</v>
      </c>
      <c r="D5">
        <v>24005450100</v>
      </c>
      <c r="E5" t="s">
        <v>56</v>
      </c>
      <c r="F5">
        <v>0.31869999999999998</v>
      </c>
      <c r="G5">
        <v>24005450100</v>
      </c>
      <c r="H5" t="s">
        <v>56</v>
      </c>
      <c r="I5">
        <v>0.3619</v>
      </c>
      <c r="J5">
        <v>24510260700</v>
      </c>
      <c r="K5" t="s">
        <v>107</v>
      </c>
      <c r="L5">
        <v>0.34489999999999998</v>
      </c>
      <c r="M5">
        <v>24510130806</v>
      </c>
      <c r="N5" t="s">
        <v>106</v>
      </c>
      <c r="O5">
        <v>0.34560000000000002</v>
      </c>
      <c r="Q5" s="3" cm="1">
        <f t="array" ref="Q5">IFERROR(INDEX($A$2:$A$329, ROWS(Q$2:$Q5)), IFERROR(INDEX($D$2:$D$339, ROWS(Q$2:$Q5)-ROWS($A$2:$A$329)), IFERROR(INDEX($G$2:$G$329, ROWS(Q$2:$Q5)-ROWS($A$2:$A$329)-ROWS($D$2:$D$339)), "")))</f>
        <v>24510271400</v>
      </c>
      <c r="R5" s="3" t="str">
        <f t="shared" si="0"/>
        <v>Evergreen, Baltimore, MD</v>
      </c>
      <c r="S5" s="3">
        <f t="shared" si="1"/>
        <v>71859</v>
      </c>
      <c r="T5" s="3">
        <f t="shared" si="2"/>
        <v>0.31869999999999998</v>
      </c>
      <c r="U5" s="3">
        <f t="shared" si="3"/>
        <v>0.3619</v>
      </c>
      <c r="V5" s="3">
        <f t="shared" si="4"/>
        <v>0.34489999999999998</v>
      </c>
      <c r="W5" s="3">
        <f t="shared" si="5"/>
        <v>0.34560000000000002</v>
      </c>
    </row>
    <row r="6" spans="1:23" x14ac:dyDescent="0.2">
      <c r="A6">
        <v>24510271501</v>
      </c>
      <c r="B6" t="s">
        <v>41</v>
      </c>
      <c r="C6">
        <v>69634</v>
      </c>
      <c r="D6">
        <v>24005430200</v>
      </c>
      <c r="E6" t="s">
        <v>83</v>
      </c>
      <c r="F6">
        <v>0.31830000000000003</v>
      </c>
      <c r="G6">
        <v>24510210100</v>
      </c>
      <c r="H6" t="s">
        <v>133</v>
      </c>
      <c r="I6">
        <v>0.34239999999999998</v>
      </c>
      <c r="J6">
        <v>24005452100</v>
      </c>
      <c r="K6" t="s">
        <v>67</v>
      </c>
      <c r="L6">
        <v>0.33260000000000001</v>
      </c>
      <c r="M6">
        <v>24510250203</v>
      </c>
      <c r="N6" t="s">
        <v>157</v>
      </c>
      <c r="O6">
        <v>0.3392</v>
      </c>
      <c r="Q6" s="3" cm="1">
        <f t="array" ref="Q6">IFERROR(INDEX($A$2:$A$329, ROWS(Q$2:$Q6)), IFERROR(INDEX($D$2:$D$339, ROWS(Q$2:$Q6)-ROWS($A$2:$A$329)), IFERROR(INDEX($G$2:$G$329, ROWS(Q$2:$Q6)-ROWS($A$2:$A$329)-ROWS($D$2:$D$339)), "")))</f>
        <v>24510271501</v>
      </c>
      <c r="R6" s="3" t="str">
        <f t="shared" si="0"/>
        <v>Mount Washington, Baltimore, MD</v>
      </c>
      <c r="S6" s="3">
        <f t="shared" si="1"/>
        <v>69634</v>
      </c>
      <c r="T6" s="3">
        <f t="shared" si="2"/>
        <v>0.31830000000000003</v>
      </c>
      <c r="U6" s="3">
        <f t="shared" si="3"/>
        <v>0.34239999999999998</v>
      </c>
      <c r="V6" s="3">
        <f t="shared" si="4"/>
        <v>0.33260000000000001</v>
      </c>
      <c r="W6" s="3">
        <f t="shared" si="5"/>
        <v>0.3392</v>
      </c>
    </row>
    <row r="7" spans="1:23" x14ac:dyDescent="0.2">
      <c r="A7">
        <v>24005491000</v>
      </c>
      <c r="B7" t="s">
        <v>38</v>
      </c>
      <c r="C7">
        <v>68851</v>
      </c>
      <c r="D7">
        <v>24003750201</v>
      </c>
      <c r="E7" t="s">
        <v>93</v>
      </c>
      <c r="F7">
        <v>0.30420000000000003</v>
      </c>
      <c r="G7">
        <v>24005452100</v>
      </c>
      <c r="H7" t="s">
        <v>67</v>
      </c>
      <c r="I7">
        <v>0.34150000000000003</v>
      </c>
      <c r="J7">
        <v>24005430800</v>
      </c>
      <c r="K7" t="s">
        <v>61</v>
      </c>
      <c r="L7">
        <v>0.32300000000000001</v>
      </c>
      <c r="M7">
        <v>24005452000</v>
      </c>
      <c r="N7" t="s">
        <v>67</v>
      </c>
      <c r="O7">
        <v>0.32979999999999998</v>
      </c>
      <c r="Q7" s="3" cm="1">
        <f t="array" ref="Q7">IFERROR(INDEX($A$2:$A$329, ROWS(Q$2:$Q7)), IFERROR(INDEX($D$2:$D$339, ROWS(Q$2:$Q7)-ROWS($A$2:$A$329)), IFERROR(INDEX($G$2:$G$329, ROWS(Q$2:$Q7)-ROWS($A$2:$A$329)-ROWS($D$2:$D$339)), "")))</f>
        <v>24005491000</v>
      </c>
      <c r="R7" s="3" t="str">
        <f t="shared" si="0"/>
        <v>Baltimore, MD</v>
      </c>
      <c r="S7" s="3">
        <f t="shared" si="1"/>
        <v>68851</v>
      </c>
      <c r="T7" s="3">
        <f t="shared" si="2"/>
        <v>0.30420000000000003</v>
      </c>
      <c r="U7" s="3">
        <f t="shared" si="3"/>
        <v>0.34150000000000003</v>
      </c>
      <c r="V7" s="3">
        <f t="shared" si="4"/>
        <v>0.32300000000000001</v>
      </c>
      <c r="W7" s="3">
        <f t="shared" si="5"/>
        <v>0.32979999999999998</v>
      </c>
    </row>
    <row r="8" spans="1:23" x14ac:dyDescent="0.2">
      <c r="A8">
        <v>24510271300</v>
      </c>
      <c r="B8" t="s">
        <v>42</v>
      </c>
      <c r="C8">
        <v>68340</v>
      </c>
      <c r="D8">
        <v>24005430800</v>
      </c>
      <c r="E8" t="s">
        <v>61</v>
      </c>
      <c r="F8">
        <v>0.30270000000000002</v>
      </c>
      <c r="G8">
        <v>24510130700</v>
      </c>
      <c r="H8" t="s">
        <v>85</v>
      </c>
      <c r="I8">
        <v>0.3306</v>
      </c>
      <c r="J8">
        <v>24510130700</v>
      </c>
      <c r="K8" t="s">
        <v>85</v>
      </c>
      <c r="L8">
        <v>0.31859999999999999</v>
      </c>
      <c r="M8">
        <v>24005440300</v>
      </c>
      <c r="N8" t="s">
        <v>51</v>
      </c>
      <c r="O8">
        <v>0.32619999999999999</v>
      </c>
      <c r="Q8" s="3" cm="1">
        <f t="array" ref="Q8">IFERROR(INDEX($A$2:$A$329, ROWS(Q$2:$Q8)), IFERROR(INDEX($D$2:$D$339, ROWS(Q$2:$Q8)-ROWS($A$2:$A$329)), IFERROR(INDEX($G$2:$G$329, ROWS(Q$2:$Q8)-ROWS($A$2:$A$329)-ROWS($D$2:$D$339)), "")))</f>
        <v>24510271300</v>
      </c>
      <c r="R8" s="3" t="str">
        <f t="shared" si="0"/>
        <v>Roland Park, Baltimore, MD</v>
      </c>
      <c r="S8" s="3">
        <f t="shared" si="1"/>
        <v>68340</v>
      </c>
      <c r="T8" s="3">
        <f t="shared" si="2"/>
        <v>0.30270000000000002</v>
      </c>
      <c r="U8" s="3">
        <f t="shared" si="3"/>
        <v>0.3306</v>
      </c>
      <c r="V8" s="3">
        <f t="shared" si="4"/>
        <v>0.31859999999999999</v>
      </c>
      <c r="W8" s="3">
        <f t="shared" si="5"/>
        <v>0.32619999999999999</v>
      </c>
    </row>
    <row r="9" spans="1:23" x14ac:dyDescent="0.2">
      <c r="A9">
        <v>24027601104</v>
      </c>
      <c r="B9" t="s">
        <v>43</v>
      </c>
      <c r="C9">
        <v>67394</v>
      </c>
      <c r="D9">
        <v>24003750101</v>
      </c>
      <c r="E9" t="s">
        <v>70</v>
      </c>
      <c r="F9">
        <v>0.30099999999999999</v>
      </c>
      <c r="G9">
        <v>24005430800</v>
      </c>
      <c r="H9" t="s">
        <v>61</v>
      </c>
      <c r="I9">
        <v>0.32890000000000003</v>
      </c>
      <c r="J9">
        <v>24510130804</v>
      </c>
      <c r="K9" t="s">
        <v>85</v>
      </c>
      <c r="L9">
        <v>0.31519999999999998</v>
      </c>
      <c r="M9">
        <v>24510280101</v>
      </c>
      <c r="N9" t="s">
        <v>141</v>
      </c>
      <c r="O9">
        <v>0.32279999999999998</v>
      </c>
      <c r="Q9" s="3" cm="1">
        <f t="array" ref="Q9">IFERROR(INDEX($A$2:$A$329, ROWS(Q$2:$Q9)), IFERROR(INDEX($D$2:$D$339, ROWS(Q$2:$Q9)-ROWS($A$2:$A$329)), IFERROR(INDEX($G$2:$G$329, ROWS(Q$2:$Q9)-ROWS($A$2:$A$329)-ROWS($D$2:$D$339)), "")))</f>
        <v>24027601104</v>
      </c>
      <c r="R9" s="3" t="str">
        <f t="shared" si="0"/>
        <v>Ellicott City, MD</v>
      </c>
      <c r="S9" s="3">
        <f t="shared" si="1"/>
        <v>67394</v>
      </c>
      <c r="T9" s="3">
        <f t="shared" si="2"/>
        <v>0.30099999999999999</v>
      </c>
      <c r="U9" s="3">
        <f t="shared" si="3"/>
        <v>0.32890000000000003</v>
      </c>
      <c r="V9" s="3">
        <f t="shared" si="4"/>
        <v>0.31519999999999998</v>
      </c>
      <c r="W9" s="3">
        <f t="shared" si="5"/>
        <v>0.32279999999999998</v>
      </c>
    </row>
    <row r="10" spans="1:23" x14ac:dyDescent="0.2">
      <c r="A10">
        <v>24510271200</v>
      </c>
      <c r="B10" t="s">
        <v>44</v>
      </c>
      <c r="C10">
        <v>66907</v>
      </c>
      <c r="D10">
        <v>24005452300</v>
      </c>
      <c r="E10" t="s">
        <v>38</v>
      </c>
      <c r="F10">
        <v>0.2974</v>
      </c>
      <c r="G10">
        <v>24510130804</v>
      </c>
      <c r="H10" t="s">
        <v>85</v>
      </c>
      <c r="I10">
        <v>0.32829999999999998</v>
      </c>
      <c r="J10">
        <v>24003750101</v>
      </c>
      <c r="K10" t="s">
        <v>70</v>
      </c>
      <c r="L10">
        <v>0.312</v>
      </c>
      <c r="M10">
        <v>24005450400</v>
      </c>
      <c r="N10" t="s">
        <v>65</v>
      </c>
      <c r="O10">
        <v>0.31169999999999998</v>
      </c>
      <c r="Q10" s="3" cm="1">
        <f t="array" ref="Q10">IFERROR(INDEX($A$2:$A$329, ROWS(Q$2:$Q10)), IFERROR(INDEX($D$2:$D$339, ROWS(Q$2:$Q10)-ROWS($A$2:$A$329)), IFERROR(INDEX($G$2:$G$329, ROWS(Q$2:$Q10)-ROWS($A$2:$A$329)-ROWS($D$2:$D$339)), "")))</f>
        <v>24510271200</v>
      </c>
      <c r="R10" s="3" t="str">
        <f t="shared" si="0"/>
        <v>Homeland, Baltimore, MD</v>
      </c>
      <c r="S10" s="3">
        <f t="shared" si="1"/>
        <v>66907</v>
      </c>
      <c r="T10" s="3">
        <f t="shared" si="2"/>
        <v>0.2974</v>
      </c>
      <c r="U10" s="3">
        <f t="shared" si="3"/>
        <v>0.32829999999999998</v>
      </c>
      <c r="V10" s="3">
        <f t="shared" si="4"/>
        <v>0.312</v>
      </c>
      <c r="W10" s="3">
        <f t="shared" si="5"/>
        <v>0.31169999999999998</v>
      </c>
    </row>
    <row r="11" spans="1:23" x14ac:dyDescent="0.2">
      <c r="A11">
        <v>24005400500</v>
      </c>
      <c r="B11" t="s">
        <v>45</v>
      </c>
      <c r="C11">
        <v>66377</v>
      </c>
      <c r="D11">
        <v>24005450400</v>
      </c>
      <c r="E11" t="s">
        <v>65</v>
      </c>
      <c r="F11">
        <v>0.29530000000000001</v>
      </c>
      <c r="G11">
        <v>24510130803</v>
      </c>
      <c r="H11" t="s">
        <v>96</v>
      </c>
      <c r="I11">
        <v>0.32450000000000001</v>
      </c>
      <c r="J11">
        <v>24005452300</v>
      </c>
      <c r="K11" t="s">
        <v>38</v>
      </c>
      <c r="L11">
        <v>0.3095</v>
      </c>
      <c r="M11">
        <v>24005402403</v>
      </c>
      <c r="N11" t="s">
        <v>98</v>
      </c>
      <c r="O11">
        <v>0.30930000000000002</v>
      </c>
      <c r="Q11" s="3" cm="1">
        <f t="array" ref="Q11">IFERROR(INDEX($A$2:$A$329, ROWS(Q$2:$Q11)), IFERROR(INDEX($D$2:$D$339, ROWS(Q$2:$Q11)-ROWS($A$2:$A$329)), IFERROR(INDEX($G$2:$G$329, ROWS(Q$2:$Q11)-ROWS($A$2:$A$329)-ROWS($D$2:$D$339)), "")))</f>
        <v>24005400500</v>
      </c>
      <c r="R11" s="3" t="str">
        <f t="shared" si="0"/>
        <v>Catonsville, MD</v>
      </c>
      <c r="S11" s="3">
        <f t="shared" si="1"/>
        <v>66377</v>
      </c>
      <c r="T11" s="3">
        <f t="shared" si="2"/>
        <v>0.29530000000000001</v>
      </c>
      <c r="U11" s="3">
        <f t="shared" si="3"/>
        <v>0.32450000000000001</v>
      </c>
      <c r="V11" s="3">
        <f t="shared" si="4"/>
        <v>0.3095</v>
      </c>
      <c r="W11" s="3">
        <f t="shared" si="5"/>
        <v>0.30930000000000002</v>
      </c>
    </row>
    <row r="12" spans="1:23" x14ac:dyDescent="0.2">
      <c r="A12">
        <v>24005400400</v>
      </c>
      <c r="B12" t="s">
        <v>45</v>
      </c>
      <c r="C12">
        <v>65126</v>
      </c>
      <c r="D12">
        <v>24005452100</v>
      </c>
      <c r="E12" t="s">
        <v>67</v>
      </c>
      <c r="F12">
        <v>0.29430000000000001</v>
      </c>
      <c r="G12">
        <v>24003750101</v>
      </c>
      <c r="H12" t="s">
        <v>70</v>
      </c>
      <c r="I12">
        <v>0.31690000000000002</v>
      </c>
      <c r="J12">
        <v>24005452000</v>
      </c>
      <c r="K12" t="s">
        <v>67</v>
      </c>
      <c r="L12">
        <v>0.30869999999999997</v>
      </c>
      <c r="M12">
        <v>24003750201</v>
      </c>
      <c r="N12" t="s">
        <v>93</v>
      </c>
      <c r="O12">
        <v>0.30680000000000002</v>
      </c>
      <c r="Q12" s="3" cm="1">
        <f t="array" ref="Q12">IFERROR(INDEX($A$2:$A$329, ROWS(Q$2:$Q12)), IFERROR(INDEX($D$2:$D$339, ROWS(Q$2:$Q12)-ROWS($A$2:$A$329)), IFERROR(INDEX($G$2:$G$329, ROWS(Q$2:$Q12)-ROWS($A$2:$A$329)-ROWS($D$2:$D$339)), "")))</f>
        <v>24005400400</v>
      </c>
      <c r="R12" s="3" t="str">
        <f t="shared" si="0"/>
        <v>Catonsville, MD</v>
      </c>
      <c r="S12" s="3">
        <f t="shared" si="1"/>
        <v>65126</v>
      </c>
      <c r="T12" s="3">
        <f t="shared" si="2"/>
        <v>0.29430000000000001</v>
      </c>
      <c r="U12" s="3">
        <f t="shared" si="3"/>
        <v>0.31690000000000002</v>
      </c>
      <c r="V12" s="3">
        <f t="shared" si="4"/>
        <v>0.30869999999999997</v>
      </c>
      <c r="W12" s="3">
        <f t="shared" si="5"/>
        <v>0.30680000000000002</v>
      </c>
    </row>
    <row r="13" spans="1:23" x14ac:dyDescent="0.2">
      <c r="A13">
        <v>24005490601</v>
      </c>
      <c r="B13" t="s">
        <v>38</v>
      </c>
      <c r="C13">
        <v>64049</v>
      </c>
      <c r="D13">
        <v>24005402403</v>
      </c>
      <c r="E13" t="s">
        <v>98</v>
      </c>
      <c r="F13">
        <v>0.29289999999999999</v>
      </c>
      <c r="G13">
        <v>24005452300</v>
      </c>
      <c r="H13" t="s">
        <v>38</v>
      </c>
      <c r="I13">
        <v>0.31669999999999998</v>
      </c>
      <c r="J13">
        <v>24510210100</v>
      </c>
      <c r="K13" t="s">
        <v>133</v>
      </c>
      <c r="L13">
        <v>0.307</v>
      </c>
      <c r="M13">
        <v>24510030100</v>
      </c>
      <c r="N13" t="s">
        <v>178</v>
      </c>
      <c r="O13">
        <v>0.30009999999999998</v>
      </c>
      <c r="Q13" s="3" cm="1">
        <f t="array" ref="Q13">IFERROR(INDEX($A$2:$A$329, ROWS(Q$2:$Q13)), IFERROR(INDEX($D$2:$D$339, ROWS(Q$2:$Q13)-ROWS($A$2:$A$329)), IFERROR(INDEX($G$2:$G$329, ROWS(Q$2:$Q13)-ROWS($A$2:$A$329)-ROWS($D$2:$D$339)), "")))</f>
        <v>24005490601</v>
      </c>
      <c r="R13" s="3" t="str">
        <f t="shared" si="0"/>
        <v>Baltimore, MD</v>
      </c>
      <c r="S13" s="3">
        <f t="shared" si="1"/>
        <v>64049</v>
      </c>
      <c r="T13" s="3">
        <f t="shared" si="2"/>
        <v>0.29289999999999999</v>
      </c>
      <c r="U13" s="3">
        <f t="shared" si="3"/>
        <v>0.31669999999999998</v>
      </c>
      <c r="V13" s="3">
        <f t="shared" si="4"/>
        <v>0.307</v>
      </c>
      <c r="W13" s="3">
        <f t="shared" si="5"/>
        <v>0.30009999999999998</v>
      </c>
    </row>
    <row r="14" spans="1:23" x14ac:dyDescent="0.2">
      <c r="A14">
        <v>24005490603</v>
      </c>
      <c r="B14" t="s">
        <v>38</v>
      </c>
      <c r="C14">
        <v>63507</v>
      </c>
      <c r="D14">
        <v>24005430400</v>
      </c>
      <c r="E14" t="s">
        <v>61</v>
      </c>
      <c r="F14">
        <v>0.28699999999999998</v>
      </c>
      <c r="G14">
        <v>24510250206</v>
      </c>
      <c r="H14" t="s">
        <v>103</v>
      </c>
      <c r="I14">
        <v>0.31409999999999999</v>
      </c>
      <c r="J14">
        <v>24510250206</v>
      </c>
      <c r="K14" t="s">
        <v>103</v>
      </c>
      <c r="L14">
        <v>0.30480000000000002</v>
      </c>
      <c r="M14">
        <v>24005420301</v>
      </c>
      <c r="N14" t="s">
        <v>60</v>
      </c>
      <c r="O14">
        <v>0.29880000000000001</v>
      </c>
      <c r="Q14" s="3" cm="1">
        <f t="array" ref="Q14">IFERROR(INDEX($A$2:$A$329, ROWS(Q$2:$Q14)), IFERROR(INDEX($D$2:$D$339, ROWS(Q$2:$Q14)-ROWS($A$2:$A$329)), IFERROR(INDEX($G$2:$G$329, ROWS(Q$2:$Q14)-ROWS($A$2:$A$329)-ROWS($D$2:$D$339)), "")))</f>
        <v>24005490603</v>
      </c>
      <c r="R14" s="3" t="str">
        <f t="shared" si="0"/>
        <v>Baltimore, MD</v>
      </c>
      <c r="S14" s="3">
        <f t="shared" si="1"/>
        <v>63507</v>
      </c>
      <c r="T14" s="3">
        <f t="shared" si="2"/>
        <v>0.28699999999999998</v>
      </c>
      <c r="U14" s="3">
        <f t="shared" si="3"/>
        <v>0.31409999999999999</v>
      </c>
      <c r="V14" s="3">
        <f t="shared" si="4"/>
        <v>0.30480000000000002</v>
      </c>
      <c r="W14" s="3">
        <f t="shared" si="5"/>
        <v>0.29880000000000001</v>
      </c>
    </row>
    <row r="15" spans="1:23" x14ac:dyDescent="0.2">
      <c r="A15">
        <v>24510271102</v>
      </c>
      <c r="B15" t="s">
        <v>46</v>
      </c>
      <c r="C15">
        <v>62714</v>
      </c>
      <c r="D15">
        <v>24510260700</v>
      </c>
      <c r="E15" t="s">
        <v>107</v>
      </c>
      <c r="F15">
        <v>0.2868</v>
      </c>
      <c r="G15">
        <v>24005421300</v>
      </c>
      <c r="H15" t="s">
        <v>60</v>
      </c>
      <c r="I15">
        <v>0.31409999999999999</v>
      </c>
      <c r="J15">
        <v>24510130803</v>
      </c>
      <c r="K15" t="s">
        <v>96</v>
      </c>
      <c r="L15">
        <v>0.30270000000000002</v>
      </c>
      <c r="M15">
        <v>24005450100</v>
      </c>
      <c r="N15" t="s">
        <v>56</v>
      </c>
      <c r="O15">
        <v>0.29110000000000003</v>
      </c>
      <c r="Q15" s="3" cm="1">
        <f t="array" ref="Q15">IFERROR(INDEX($A$2:$A$329, ROWS(Q$2:$Q15)), IFERROR(INDEX($D$2:$D$339, ROWS(Q$2:$Q15)-ROWS($A$2:$A$329)), IFERROR(INDEX($G$2:$G$329, ROWS(Q$2:$Q15)-ROWS($A$2:$A$329)-ROWS($D$2:$D$339)), "")))</f>
        <v>24510271102</v>
      </c>
      <c r="R15" s="3" t="str">
        <f t="shared" si="0"/>
        <v>Mid-Charles, Baltimore, MD</v>
      </c>
      <c r="S15" s="3">
        <f t="shared" si="1"/>
        <v>62714</v>
      </c>
      <c r="T15" s="3">
        <f t="shared" si="2"/>
        <v>0.2868</v>
      </c>
      <c r="U15" s="3">
        <f t="shared" si="3"/>
        <v>0.31409999999999999</v>
      </c>
      <c r="V15" s="3">
        <f t="shared" si="4"/>
        <v>0.30270000000000002</v>
      </c>
      <c r="W15" s="3">
        <f t="shared" si="5"/>
        <v>0.29110000000000003</v>
      </c>
    </row>
    <row r="16" spans="1:23" x14ac:dyDescent="0.2">
      <c r="A16">
        <v>24510120100</v>
      </c>
      <c r="B16" t="s">
        <v>47</v>
      </c>
      <c r="C16">
        <v>60859</v>
      </c>
      <c r="D16">
        <v>24510250206</v>
      </c>
      <c r="E16" t="s">
        <v>103</v>
      </c>
      <c r="F16">
        <v>0.28649999999999998</v>
      </c>
      <c r="G16">
        <v>24005430104</v>
      </c>
      <c r="H16" t="s">
        <v>78</v>
      </c>
      <c r="I16">
        <v>0.30959999999999999</v>
      </c>
      <c r="J16">
        <v>24005421300</v>
      </c>
      <c r="K16" t="s">
        <v>60</v>
      </c>
      <c r="L16">
        <v>0.30209999999999998</v>
      </c>
      <c r="M16">
        <v>24005430400</v>
      </c>
      <c r="N16" t="s">
        <v>61</v>
      </c>
      <c r="O16">
        <v>0.28939999999999999</v>
      </c>
      <c r="Q16" s="3" cm="1">
        <f t="array" ref="Q16">IFERROR(INDEX($A$2:$A$329, ROWS(Q$2:$Q16)), IFERROR(INDEX($D$2:$D$339, ROWS(Q$2:$Q16)-ROWS($A$2:$A$329)), IFERROR(INDEX($G$2:$G$329, ROWS(Q$2:$Q16)-ROWS($A$2:$A$329)-ROWS($D$2:$D$339)), "")))</f>
        <v>24510120100</v>
      </c>
      <c r="R16" s="3" t="str">
        <f t="shared" si="0"/>
        <v>Tuscany - Canterbury, Baltimore, MD</v>
      </c>
      <c r="S16" s="3">
        <f t="shared" si="1"/>
        <v>60859</v>
      </c>
      <c r="T16" s="3">
        <f t="shared" si="2"/>
        <v>0.28649999999999998</v>
      </c>
      <c r="U16" s="3">
        <f t="shared" si="3"/>
        <v>0.30959999999999999</v>
      </c>
      <c r="V16" s="3">
        <f t="shared" si="4"/>
        <v>0.30209999999999998</v>
      </c>
      <c r="W16" s="3">
        <f t="shared" si="5"/>
        <v>0.28939999999999999</v>
      </c>
    </row>
    <row r="17" spans="1:23" x14ac:dyDescent="0.2">
      <c r="A17">
        <v>24003750400</v>
      </c>
      <c r="B17" t="s">
        <v>48</v>
      </c>
      <c r="C17">
        <v>59813</v>
      </c>
      <c r="D17">
        <v>24510150702</v>
      </c>
      <c r="E17" t="s">
        <v>125</v>
      </c>
      <c r="F17">
        <v>0.28470000000000001</v>
      </c>
      <c r="G17">
        <v>24510090200</v>
      </c>
      <c r="H17" t="s">
        <v>110</v>
      </c>
      <c r="I17">
        <v>0.30940000000000001</v>
      </c>
      <c r="J17">
        <v>24005430700</v>
      </c>
      <c r="K17" t="s">
        <v>61</v>
      </c>
      <c r="L17">
        <v>0.30170000000000002</v>
      </c>
      <c r="M17">
        <v>24005430800</v>
      </c>
      <c r="N17" t="s">
        <v>61</v>
      </c>
      <c r="O17">
        <v>0.28720000000000001</v>
      </c>
      <c r="Q17" s="3" cm="1">
        <f t="array" ref="Q17">IFERROR(INDEX($A$2:$A$329, ROWS(Q$2:$Q17)), IFERROR(INDEX($D$2:$D$339, ROWS(Q$2:$Q17)-ROWS($A$2:$A$329)), IFERROR(INDEX($G$2:$G$329, ROWS(Q$2:$Q17)-ROWS($A$2:$A$329)-ROWS($D$2:$D$339)), "")))</f>
        <v>24003750400</v>
      </c>
      <c r="R17" s="3" t="str">
        <f t="shared" si="0"/>
        <v>Linthicum Heights, MD</v>
      </c>
      <c r="S17" s="3">
        <f t="shared" si="1"/>
        <v>59813</v>
      </c>
      <c r="T17" s="3">
        <f t="shared" si="2"/>
        <v>0.28470000000000001</v>
      </c>
      <c r="U17" s="3">
        <f t="shared" si="3"/>
        <v>0.30940000000000001</v>
      </c>
      <c r="V17" s="3">
        <f t="shared" si="4"/>
        <v>0.30170000000000002</v>
      </c>
      <c r="W17" s="3">
        <f t="shared" si="5"/>
        <v>0.28720000000000001</v>
      </c>
    </row>
    <row r="18" spans="1:23" x14ac:dyDescent="0.2">
      <c r="A18">
        <v>24005430600</v>
      </c>
      <c r="B18" t="s">
        <v>49</v>
      </c>
      <c r="C18">
        <v>59646</v>
      </c>
      <c r="D18">
        <v>24005451702</v>
      </c>
      <c r="E18" t="s">
        <v>54</v>
      </c>
      <c r="F18">
        <v>0.28439999999999999</v>
      </c>
      <c r="G18">
        <v>24005400600</v>
      </c>
      <c r="H18" t="s">
        <v>45</v>
      </c>
      <c r="I18">
        <v>0.308</v>
      </c>
      <c r="J18">
        <v>24005400600</v>
      </c>
      <c r="K18" t="s">
        <v>45</v>
      </c>
      <c r="L18">
        <v>0.29880000000000001</v>
      </c>
      <c r="M18">
        <v>24005401102</v>
      </c>
      <c r="N18" t="s">
        <v>97</v>
      </c>
      <c r="O18">
        <v>0.28560000000000002</v>
      </c>
      <c r="Q18" s="3" cm="1">
        <f t="array" ref="Q18">IFERROR(INDEX($A$2:$A$329, ROWS(Q$2:$Q18)), IFERROR(INDEX($D$2:$D$339, ROWS(Q$2:$Q18)-ROWS($A$2:$A$329)), IFERROR(INDEX($G$2:$G$329, ROWS(Q$2:$Q18)-ROWS($A$2:$A$329)-ROWS($D$2:$D$339)), "")))</f>
        <v>24005430600</v>
      </c>
      <c r="R18" s="3" t="str">
        <f t="shared" si="0"/>
        <v>Relay, Halethorpe, MD</v>
      </c>
      <c r="S18" s="3">
        <f t="shared" si="1"/>
        <v>59646</v>
      </c>
      <c r="T18" s="3">
        <f t="shared" si="2"/>
        <v>0.28439999999999999</v>
      </c>
      <c r="U18" s="3">
        <f t="shared" si="3"/>
        <v>0.308</v>
      </c>
      <c r="V18" s="3">
        <f t="shared" si="4"/>
        <v>0.29880000000000001</v>
      </c>
      <c r="W18" s="3">
        <f t="shared" si="5"/>
        <v>0.28560000000000002</v>
      </c>
    </row>
    <row r="19" spans="1:23" x14ac:dyDescent="0.2">
      <c r="A19">
        <v>24027601103</v>
      </c>
      <c r="B19" t="s">
        <v>50</v>
      </c>
      <c r="C19">
        <v>58596</v>
      </c>
      <c r="D19">
        <v>24510271700</v>
      </c>
      <c r="E19" t="s">
        <v>144</v>
      </c>
      <c r="F19">
        <v>0.28389999999999999</v>
      </c>
      <c r="G19">
        <v>24510250303</v>
      </c>
      <c r="H19" t="s">
        <v>103</v>
      </c>
      <c r="I19">
        <v>0.30730000000000002</v>
      </c>
      <c r="J19">
        <v>24005452500</v>
      </c>
      <c r="K19" t="s">
        <v>60</v>
      </c>
      <c r="L19">
        <v>0.29830000000000001</v>
      </c>
      <c r="M19">
        <v>24005420401</v>
      </c>
      <c r="N19" t="s">
        <v>60</v>
      </c>
      <c r="O19">
        <v>0.28560000000000002</v>
      </c>
      <c r="Q19" s="3" cm="1">
        <f t="array" ref="Q19">IFERROR(INDEX($A$2:$A$329, ROWS(Q$2:$Q19)), IFERROR(INDEX($D$2:$D$339, ROWS(Q$2:$Q19)-ROWS($A$2:$A$329)), IFERROR(INDEX($G$2:$G$329, ROWS(Q$2:$Q19)-ROWS($A$2:$A$329)-ROWS($D$2:$D$339)), "")))</f>
        <v>24027601103</v>
      </c>
      <c r="R19" s="3" t="str">
        <f t="shared" si="0"/>
        <v>West Elkridge, Elkridge, MD</v>
      </c>
      <c r="S19" s="3">
        <f t="shared" si="1"/>
        <v>58596</v>
      </c>
      <c r="T19" s="3">
        <f t="shared" si="2"/>
        <v>0.28389999999999999</v>
      </c>
      <c r="U19" s="3">
        <f t="shared" si="3"/>
        <v>0.30730000000000002</v>
      </c>
      <c r="V19" s="3">
        <f t="shared" si="4"/>
        <v>0.29830000000000001</v>
      </c>
      <c r="W19" s="3">
        <f t="shared" si="5"/>
        <v>0.28560000000000002</v>
      </c>
    </row>
    <row r="20" spans="1:23" x14ac:dyDescent="0.2">
      <c r="A20">
        <v>24005403602</v>
      </c>
      <c r="B20" t="s">
        <v>38</v>
      </c>
      <c r="C20">
        <v>58546</v>
      </c>
      <c r="D20">
        <v>24005452500</v>
      </c>
      <c r="E20" t="s">
        <v>60</v>
      </c>
      <c r="F20">
        <v>0.2828</v>
      </c>
      <c r="G20">
        <v>24005430700</v>
      </c>
      <c r="H20" t="s">
        <v>61</v>
      </c>
      <c r="I20">
        <v>0.30719999999999997</v>
      </c>
      <c r="J20">
        <v>24510090200</v>
      </c>
      <c r="K20" t="s">
        <v>110</v>
      </c>
      <c r="L20">
        <v>0.29749999999999999</v>
      </c>
      <c r="M20">
        <v>24510260401</v>
      </c>
      <c r="N20" t="s">
        <v>116</v>
      </c>
      <c r="O20">
        <v>0.28539999999999999</v>
      </c>
      <c r="Q20" s="3" cm="1">
        <f t="array" ref="Q20">IFERROR(INDEX($A$2:$A$329, ROWS(Q$2:$Q20)), IFERROR(INDEX($D$2:$D$339, ROWS(Q$2:$Q20)-ROWS($A$2:$A$329)), IFERROR(INDEX($G$2:$G$329, ROWS(Q$2:$Q20)-ROWS($A$2:$A$329)-ROWS($D$2:$D$339)), "")))</f>
        <v>24005403602</v>
      </c>
      <c r="R20" s="3" t="str">
        <f t="shared" si="0"/>
        <v>Baltimore, MD</v>
      </c>
      <c r="S20" s="3">
        <f t="shared" si="1"/>
        <v>58546</v>
      </c>
      <c r="T20" s="3">
        <f t="shared" si="2"/>
        <v>0.2828</v>
      </c>
      <c r="U20" s="3">
        <f t="shared" si="3"/>
        <v>0.30719999999999997</v>
      </c>
      <c r="V20" s="3">
        <f t="shared" si="4"/>
        <v>0.29749999999999999</v>
      </c>
      <c r="W20" s="3">
        <f t="shared" si="5"/>
        <v>0.28539999999999999</v>
      </c>
    </row>
    <row r="21" spans="1:23" x14ac:dyDescent="0.2">
      <c r="A21">
        <v>24005401000</v>
      </c>
      <c r="B21" t="s">
        <v>45</v>
      </c>
      <c r="C21">
        <v>58481</v>
      </c>
      <c r="D21">
        <v>24005421300</v>
      </c>
      <c r="E21" t="s">
        <v>60</v>
      </c>
      <c r="F21">
        <v>0.28260000000000002</v>
      </c>
      <c r="G21">
        <v>24005452000</v>
      </c>
      <c r="H21" t="s">
        <v>67</v>
      </c>
      <c r="I21">
        <v>0.30520000000000003</v>
      </c>
      <c r="J21">
        <v>24003750201</v>
      </c>
      <c r="K21" t="s">
        <v>93</v>
      </c>
      <c r="L21">
        <v>0.29549999999999998</v>
      </c>
      <c r="M21">
        <v>24005402405</v>
      </c>
      <c r="N21" t="s">
        <v>98</v>
      </c>
      <c r="O21">
        <v>0.2853</v>
      </c>
      <c r="Q21" s="3" cm="1">
        <f t="array" ref="Q21">IFERROR(INDEX($A$2:$A$329, ROWS(Q$2:$Q21)), IFERROR(INDEX($D$2:$D$339, ROWS(Q$2:$Q21)-ROWS($A$2:$A$329)), IFERROR(INDEX($G$2:$G$329, ROWS(Q$2:$Q21)-ROWS($A$2:$A$329)-ROWS($D$2:$D$339)), "")))</f>
        <v>24005401000</v>
      </c>
      <c r="R21" s="3" t="str">
        <f t="shared" si="0"/>
        <v>Catonsville, MD</v>
      </c>
      <c r="S21" s="3">
        <f t="shared" si="1"/>
        <v>58481</v>
      </c>
      <c r="T21" s="3">
        <f t="shared" si="2"/>
        <v>0.28260000000000002</v>
      </c>
      <c r="U21" s="3">
        <f t="shared" si="3"/>
        <v>0.30520000000000003</v>
      </c>
      <c r="V21" s="3">
        <f t="shared" si="4"/>
        <v>0.29549999999999998</v>
      </c>
      <c r="W21" s="3">
        <f t="shared" si="5"/>
        <v>0.2853</v>
      </c>
    </row>
    <row r="22" spans="1:23" x14ac:dyDescent="0.2">
      <c r="A22">
        <v>24005491100</v>
      </c>
      <c r="B22" t="s">
        <v>38</v>
      </c>
      <c r="C22">
        <v>57223</v>
      </c>
      <c r="D22">
        <v>24005402405</v>
      </c>
      <c r="E22" t="s">
        <v>98</v>
      </c>
      <c r="F22">
        <v>0.28170000000000001</v>
      </c>
      <c r="G22">
        <v>24510160500</v>
      </c>
      <c r="H22" t="s">
        <v>158</v>
      </c>
      <c r="I22">
        <v>0.3024</v>
      </c>
      <c r="J22">
        <v>24510250303</v>
      </c>
      <c r="K22" t="s">
        <v>103</v>
      </c>
      <c r="L22">
        <v>0.29499999999999998</v>
      </c>
      <c r="M22">
        <v>24510160802</v>
      </c>
      <c r="N22" t="s">
        <v>142</v>
      </c>
      <c r="O22">
        <v>0.2853</v>
      </c>
      <c r="Q22" s="3" cm="1">
        <f t="array" ref="Q22">IFERROR(INDEX($A$2:$A$329, ROWS(Q$2:$Q22)), IFERROR(INDEX($D$2:$D$339, ROWS(Q$2:$Q22)-ROWS($A$2:$A$329)), IFERROR(INDEX($G$2:$G$329, ROWS(Q$2:$Q22)-ROWS($A$2:$A$329)-ROWS($D$2:$D$339)), "")))</f>
        <v>24005491100</v>
      </c>
      <c r="R22" s="3" t="str">
        <f t="shared" si="0"/>
        <v>Baltimore, MD</v>
      </c>
      <c r="S22" s="3">
        <f t="shared" si="1"/>
        <v>57223</v>
      </c>
      <c r="T22" s="3">
        <f t="shared" si="2"/>
        <v>0.28170000000000001</v>
      </c>
      <c r="U22" s="3">
        <f t="shared" si="3"/>
        <v>0.3024</v>
      </c>
      <c r="V22" s="3">
        <f t="shared" si="4"/>
        <v>0.29499999999999998</v>
      </c>
      <c r="W22" s="3">
        <f t="shared" si="5"/>
        <v>0.2853</v>
      </c>
    </row>
    <row r="23" spans="1:23" x14ac:dyDescent="0.2">
      <c r="A23">
        <v>24005411307</v>
      </c>
      <c r="B23" t="s">
        <v>51</v>
      </c>
      <c r="C23">
        <v>56426</v>
      </c>
      <c r="D23">
        <v>24005430700</v>
      </c>
      <c r="E23" t="s">
        <v>61</v>
      </c>
      <c r="F23">
        <v>0.27979999999999999</v>
      </c>
      <c r="G23">
        <v>24003730100</v>
      </c>
      <c r="H23" t="s">
        <v>72</v>
      </c>
      <c r="I23">
        <v>0.30220000000000002</v>
      </c>
      <c r="J23">
        <v>24005430104</v>
      </c>
      <c r="K23" t="s">
        <v>78</v>
      </c>
      <c r="L23">
        <v>0.29220000000000002</v>
      </c>
      <c r="M23">
        <v>24003750101</v>
      </c>
      <c r="N23" t="s">
        <v>70</v>
      </c>
      <c r="O23">
        <v>0.28199999999999997</v>
      </c>
      <c r="Q23" s="3" cm="1">
        <f t="array" ref="Q23">IFERROR(INDEX($A$2:$A$329, ROWS(Q$2:$Q23)), IFERROR(INDEX($D$2:$D$339, ROWS(Q$2:$Q23)-ROWS($A$2:$A$329)), IFERROR(INDEX($G$2:$G$329, ROWS(Q$2:$Q23)-ROWS($A$2:$A$329)-ROWS($D$2:$D$339)), "")))</f>
        <v>24005411307</v>
      </c>
      <c r="R23" s="3" t="str">
        <f t="shared" si="0"/>
        <v>Nottingham, MD</v>
      </c>
      <c r="S23" s="3">
        <f t="shared" si="1"/>
        <v>56426</v>
      </c>
      <c r="T23" s="3">
        <f t="shared" si="2"/>
        <v>0.27979999999999999</v>
      </c>
      <c r="U23" s="3">
        <f t="shared" si="3"/>
        <v>0.30220000000000002</v>
      </c>
      <c r="V23" s="3">
        <f t="shared" si="4"/>
        <v>0.29220000000000002</v>
      </c>
      <c r="W23" s="3">
        <f t="shared" si="5"/>
        <v>0.28199999999999997</v>
      </c>
    </row>
    <row r="24" spans="1:23" x14ac:dyDescent="0.2">
      <c r="A24">
        <v>24005440100</v>
      </c>
      <c r="B24" t="s">
        <v>38</v>
      </c>
      <c r="C24">
        <v>55609</v>
      </c>
      <c r="D24">
        <v>24510160500</v>
      </c>
      <c r="E24" t="s">
        <v>158</v>
      </c>
      <c r="F24">
        <v>0.2797</v>
      </c>
      <c r="G24">
        <v>24005452500</v>
      </c>
      <c r="H24" t="s">
        <v>60</v>
      </c>
      <c r="I24">
        <v>0.30159999999999998</v>
      </c>
      <c r="J24">
        <v>24005403202</v>
      </c>
      <c r="K24" t="s">
        <v>98</v>
      </c>
      <c r="L24">
        <v>0.29120000000000001</v>
      </c>
      <c r="M24">
        <v>24005492300</v>
      </c>
      <c r="N24" t="s">
        <v>65</v>
      </c>
      <c r="O24">
        <v>0.28100000000000003</v>
      </c>
      <c r="Q24" s="3" cm="1">
        <f t="array" ref="Q24">IFERROR(INDEX($A$2:$A$329, ROWS(Q$2:$Q24)), IFERROR(INDEX($D$2:$D$339, ROWS(Q$2:$Q24)-ROWS($A$2:$A$329)), IFERROR(INDEX($G$2:$G$329, ROWS(Q$2:$Q24)-ROWS($A$2:$A$329)-ROWS($D$2:$D$339)), "")))</f>
        <v>24005440100</v>
      </c>
      <c r="R24" s="3" t="str">
        <f t="shared" si="0"/>
        <v>Baltimore, MD</v>
      </c>
      <c r="S24" s="3">
        <f t="shared" si="1"/>
        <v>55609</v>
      </c>
      <c r="T24" s="3">
        <f t="shared" si="2"/>
        <v>0.2797</v>
      </c>
      <c r="U24" s="3">
        <f t="shared" si="3"/>
        <v>0.30159999999999998</v>
      </c>
      <c r="V24" s="3">
        <f t="shared" si="4"/>
        <v>0.29120000000000001</v>
      </c>
      <c r="W24" s="3">
        <f t="shared" si="5"/>
        <v>0.28100000000000003</v>
      </c>
    </row>
    <row r="25" spans="1:23" x14ac:dyDescent="0.2">
      <c r="A25">
        <v>24005440500</v>
      </c>
      <c r="B25" t="s">
        <v>51</v>
      </c>
      <c r="C25">
        <v>54149</v>
      </c>
      <c r="D25">
        <v>24510090600</v>
      </c>
      <c r="E25" t="s">
        <v>159</v>
      </c>
      <c r="F25">
        <v>0.2792</v>
      </c>
      <c r="G25">
        <v>24510250102</v>
      </c>
      <c r="H25" t="s">
        <v>131</v>
      </c>
      <c r="I25">
        <v>0.30109999999999998</v>
      </c>
      <c r="J25">
        <v>24510160500</v>
      </c>
      <c r="K25" t="s">
        <v>158</v>
      </c>
      <c r="L25">
        <v>0.2908</v>
      </c>
      <c r="M25">
        <v>24003750202</v>
      </c>
      <c r="N25" t="s">
        <v>70</v>
      </c>
      <c r="O25">
        <v>0.28089999999999998</v>
      </c>
      <c r="Q25" s="3" cm="1">
        <f t="array" ref="Q25">IFERROR(INDEX($A$2:$A$329, ROWS(Q$2:$Q25)), IFERROR(INDEX($D$2:$D$339, ROWS(Q$2:$Q25)-ROWS($A$2:$A$329)), IFERROR(INDEX($G$2:$G$329, ROWS(Q$2:$Q25)-ROWS($A$2:$A$329)-ROWS($D$2:$D$339)), "")))</f>
        <v>24005440500</v>
      </c>
      <c r="R25" s="3" t="str">
        <f t="shared" si="0"/>
        <v>Nottingham, MD</v>
      </c>
      <c r="S25" s="3">
        <f t="shared" si="1"/>
        <v>54149</v>
      </c>
      <c r="T25" s="3">
        <f t="shared" si="2"/>
        <v>0.2792</v>
      </c>
      <c r="U25" s="3">
        <f t="shared" si="3"/>
        <v>0.30109999999999998</v>
      </c>
      <c r="V25" s="3">
        <f t="shared" si="4"/>
        <v>0.2908</v>
      </c>
      <c r="W25" s="3">
        <f t="shared" si="5"/>
        <v>0.28089999999999998</v>
      </c>
    </row>
    <row r="26" spans="1:23" x14ac:dyDescent="0.2">
      <c r="A26">
        <v>24510272005</v>
      </c>
      <c r="B26" t="s">
        <v>52</v>
      </c>
      <c r="C26">
        <v>53447</v>
      </c>
      <c r="D26">
        <v>24510130804</v>
      </c>
      <c r="E26" t="s">
        <v>85</v>
      </c>
      <c r="F26">
        <v>0.27779999999999999</v>
      </c>
      <c r="G26">
        <v>24510160300</v>
      </c>
      <c r="H26" t="s">
        <v>174</v>
      </c>
      <c r="I26">
        <v>0.29980000000000001</v>
      </c>
      <c r="J26">
        <v>24510271700</v>
      </c>
      <c r="K26" t="s">
        <v>144</v>
      </c>
      <c r="L26">
        <v>0.29039999999999999</v>
      </c>
      <c r="M26">
        <v>24005420800</v>
      </c>
      <c r="N26" t="s">
        <v>60</v>
      </c>
      <c r="O26">
        <v>0.28070000000000001</v>
      </c>
      <c r="Q26" s="3" cm="1">
        <f t="array" ref="Q26">IFERROR(INDEX($A$2:$A$329, ROWS(Q$2:$Q26)), IFERROR(INDEX($D$2:$D$339, ROWS(Q$2:$Q26)-ROWS($A$2:$A$329)), IFERROR(INDEX($G$2:$G$329, ROWS(Q$2:$Q26)-ROWS($A$2:$A$329)-ROWS($D$2:$D$339)), "")))</f>
        <v>24510272005</v>
      </c>
      <c r="R26" s="3" t="str">
        <f t="shared" si="0"/>
        <v>Cross Country, Baltimore, MD</v>
      </c>
      <c r="S26" s="3">
        <f t="shared" si="1"/>
        <v>53447</v>
      </c>
      <c r="T26" s="3">
        <f t="shared" si="2"/>
        <v>0.27779999999999999</v>
      </c>
      <c r="U26" s="3">
        <f t="shared" si="3"/>
        <v>0.29980000000000001</v>
      </c>
      <c r="V26" s="3">
        <f t="shared" si="4"/>
        <v>0.29039999999999999</v>
      </c>
      <c r="W26" s="3">
        <f t="shared" si="5"/>
        <v>0.28070000000000001</v>
      </c>
    </row>
    <row r="27" spans="1:23" x14ac:dyDescent="0.2">
      <c r="A27">
        <v>24510120202</v>
      </c>
      <c r="B27" t="s">
        <v>38</v>
      </c>
      <c r="C27">
        <v>53304</v>
      </c>
      <c r="D27">
        <v>24005403202</v>
      </c>
      <c r="E27" t="s">
        <v>98</v>
      </c>
      <c r="F27">
        <v>0.27629999999999999</v>
      </c>
      <c r="G27">
        <v>24510090600</v>
      </c>
      <c r="H27" t="s">
        <v>159</v>
      </c>
      <c r="I27">
        <v>0.2989</v>
      </c>
      <c r="J27">
        <v>24003730100</v>
      </c>
      <c r="K27" t="s">
        <v>72</v>
      </c>
      <c r="L27">
        <v>0.29039999999999999</v>
      </c>
      <c r="M27">
        <v>24005452100</v>
      </c>
      <c r="N27" t="s">
        <v>67</v>
      </c>
      <c r="O27">
        <v>0.27850000000000003</v>
      </c>
      <c r="Q27" s="3" cm="1">
        <f t="array" ref="Q27">IFERROR(INDEX($A$2:$A$329, ROWS(Q$2:$Q27)), IFERROR(INDEX($D$2:$D$339, ROWS(Q$2:$Q27)-ROWS($A$2:$A$329)), IFERROR(INDEX($G$2:$G$329, ROWS(Q$2:$Q27)-ROWS($A$2:$A$329)-ROWS($D$2:$D$339)), "")))</f>
        <v>24510120202</v>
      </c>
      <c r="R27" s="3" t="str">
        <f t="shared" si="0"/>
        <v>Baltimore, MD</v>
      </c>
      <c r="S27" s="3">
        <f t="shared" si="1"/>
        <v>53304</v>
      </c>
      <c r="T27" s="3">
        <f t="shared" si="2"/>
        <v>0.27629999999999999</v>
      </c>
      <c r="U27" s="3">
        <f t="shared" si="3"/>
        <v>0.2989</v>
      </c>
      <c r="V27" s="3">
        <f t="shared" si="4"/>
        <v>0.29039999999999999</v>
      </c>
      <c r="W27" s="3">
        <f t="shared" si="5"/>
        <v>0.27850000000000003</v>
      </c>
    </row>
    <row r="28" spans="1:23" x14ac:dyDescent="0.2">
      <c r="A28">
        <v>24005403401</v>
      </c>
      <c r="B28" t="s">
        <v>39</v>
      </c>
      <c r="C28">
        <v>53270</v>
      </c>
      <c r="D28">
        <v>24005420800</v>
      </c>
      <c r="E28" t="s">
        <v>60</v>
      </c>
      <c r="F28">
        <v>0.27600000000000002</v>
      </c>
      <c r="G28">
        <v>24510150702</v>
      </c>
      <c r="H28" t="s">
        <v>125</v>
      </c>
      <c r="I28">
        <v>0.29820000000000002</v>
      </c>
      <c r="J28">
        <v>24510150702</v>
      </c>
      <c r="K28" t="s">
        <v>125</v>
      </c>
      <c r="L28">
        <v>0.28989999999999999</v>
      </c>
      <c r="M28">
        <v>24005452500</v>
      </c>
      <c r="N28" t="s">
        <v>60</v>
      </c>
      <c r="O28">
        <v>0.27810000000000001</v>
      </c>
      <c r="Q28" s="3" cm="1">
        <f t="array" ref="Q28">IFERROR(INDEX($A$2:$A$329, ROWS(Q$2:$Q28)), IFERROR(INDEX($D$2:$D$339, ROWS(Q$2:$Q28)-ROWS($A$2:$A$329)), IFERROR(INDEX($G$2:$G$329, ROWS(Q$2:$Q28)-ROWS($A$2:$A$329)-ROWS($D$2:$D$339)), "")))</f>
        <v>24005403401</v>
      </c>
      <c r="R28" s="3" t="str">
        <f t="shared" si="0"/>
        <v>Pikesville, MD</v>
      </c>
      <c r="S28" s="3">
        <f t="shared" si="1"/>
        <v>53270</v>
      </c>
      <c r="T28" s="3">
        <f t="shared" si="2"/>
        <v>0.27600000000000002</v>
      </c>
      <c r="U28" s="3">
        <f t="shared" si="3"/>
        <v>0.29820000000000002</v>
      </c>
      <c r="V28" s="3">
        <f t="shared" si="4"/>
        <v>0.28989999999999999</v>
      </c>
      <c r="W28" s="3">
        <f t="shared" si="5"/>
        <v>0.27810000000000001</v>
      </c>
    </row>
    <row r="29" spans="1:23" x14ac:dyDescent="0.2">
      <c r="A29">
        <v>24005400100</v>
      </c>
      <c r="B29" t="s">
        <v>45</v>
      </c>
      <c r="C29">
        <v>53078</v>
      </c>
      <c r="D29">
        <v>24510130700</v>
      </c>
      <c r="E29" t="s">
        <v>85</v>
      </c>
      <c r="F29">
        <v>0.27539999999999998</v>
      </c>
      <c r="G29">
        <v>24510080302</v>
      </c>
      <c r="H29" t="s">
        <v>160</v>
      </c>
      <c r="I29">
        <v>0.29809999999999998</v>
      </c>
      <c r="J29">
        <v>24510090600</v>
      </c>
      <c r="K29" t="s">
        <v>159</v>
      </c>
      <c r="L29">
        <v>0.28860000000000002</v>
      </c>
      <c r="M29">
        <v>24005430300</v>
      </c>
      <c r="N29" t="s">
        <v>78</v>
      </c>
      <c r="O29">
        <v>0.27660000000000001</v>
      </c>
      <c r="Q29" s="3" cm="1">
        <f t="array" ref="Q29">IFERROR(INDEX($A$2:$A$329, ROWS(Q$2:$Q29)), IFERROR(INDEX($D$2:$D$339, ROWS(Q$2:$Q29)-ROWS($A$2:$A$329)), IFERROR(INDEX($G$2:$G$329, ROWS(Q$2:$Q29)-ROWS($A$2:$A$329)-ROWS($D$2:$D$339)), "")))</f>
        <v>24005400100</v>
      </c>
      <c r="R29" s="3" t="str">
        <f t="shared" si="0"/>
        <v>Catonsville, MD</v>
      </c>
      <c r="S29" s="3">
        <f t="shared" si="1"/>
        <v>53078</v>
      </c>
      <c r="T29" s="3">
        <f t="shared" si="2"/>
        <v>0.27539999999999998</v>
      </c>
      <c r="U29" s="3">
        <f t="shared" si="3"/>
        <v>0.29809999999999998</v>
      </c>
      <c r="V29" s="3">
        <f t="shared" si="4"/>
        <v>0.28860000000000002</v>
      </c>
      <c r="W29" s="3">
        <f t="shared" si="5"/>
        <v>0.27660000000000001</v>
      </c>
    </row>
    <row r="30" spans="1:23" x14ac:dyDescent="0.2">
      <c r="A30">
        <v>24005440200</v>
      </c>
      <c r="B30" t="s">
        <v>51</v>
      </c>
      <c r="C30">
        <v>52968</v>
      </c>
      <c r="D30">
        <v>24005411302</v>
      </c>
      <c r="E30" t="s">
        <v>62</v>
      </c>
      <c r="F30">
        <v>0.27479999999999999</v>
      </c>
      <c r="G30">
        <v>24510200100</v>
      </c>
      <c r="H30" t="s">
        <v>162</v>
      </c>
      <c r="I30">
        <v>0.29799999999999999</v>
      </c>
      <c r="J30">
        <v>24005411302</v>
      </c>
      <c r="K30" t="s">
        <v>62</v>
      </c>
      <c r="L30">
        <v>0.28749999999999998</v>
      </c>
      <c r="M30">
        <v>24510200701</v>
      </c>
      <c r="N30" t="s">
        <v>135</v>
      </c>
      <c r="O30">
        <v>0.27350000000000002</v>
      </c>
      <c r="Q30" s="3" cm="1">
        <f t="array" ref="Q30">IFERROR(INDEX($A$2:$A$329, ROWS(Q$2:$Q30)), IFERROR(INDEX($D$2:$D$339, ROWS(Q$2:$Q30)-ROWS($A$2:$A$329)), IFERROR(INDEX($G$2:$G$329, ROWS(Q$2:$Q30)-ROWS($A$2:$A$329)-ROWS($D$2:$D$339)), "")))</f>
        <v>24005440200</v>
      </c>
      <c r="R30" s="3" t="str">
        <f t="shared" si="0"/>
        <v>Nottingham, MD</v>
      </c>
      <c r="S30" s="3">
        <f t="shared" si="1"/>
        <v>52968</v>
      </c>
      <c r="T30" s="3">
        <f t="shared" si="2"/>
        <v>0.27479999999999999</v>
      </c>
      <c r="U30" s="3">
        <f t="shared" si="3"/>
        <v>0.29799999999999999</v>
      </c>
      <c r="V30" s="3">
        <f t="shared" si="4"/>
        <v>0.28749999999999998</v>
      </c>
      <c r="W30" s="3">
        <f t="shared" si="5"/>
        <v>0.27350000000000002</v>
      </c>
    </row>
    <row r="31" spans="1:23" x14ac:dyDescent="0.2">
      <c r="A31">
        <v>24510020300</v>
      </c>
      <c r="B31" t="s">
        <v>53</v>
      </c>
      <c r="C31">
        <v>52863</v>
      </c>
      <c r="D31">
        <v>24510250203</v>
      </c>
      <c r="E31" t="s">
        <v>157</v>
      </c>
      <c r="F31">
        <v>0.27400000000000002</v>
      </c>
      <c r="G31">
        <v>24510080700</v>
      </c>
      <c r="H31" t="s">
        <v>170</v>
      </c>
      <c r="I31">
        <v>0.29759999999999998</v>
      </c>
      <c r="J31">
        <v>24510271900</v>
      </c>
      <c r="K31" t="s">
        <v>84</v>
      </c>
      <c r="L31">
        <v>0.28649999999999998</v>
      </c>
      <c r="M31">
        <v>24005411302</v>
      </c>
      <c r="N31" t="s">
        <v>62</v>
      </c>
      <c r="O31">
        <v>0.27289999999999998</v>
      </c>
      <c r="Q31" s="3" cm="1">
        <f t="array" ref="Q31">IFERROR(INDEX($A$2:$A$329, ROWS(Q$2:$Q31)), IFERROR(INDEX($D$2:$D$339, ROWS(Q$2:$Q31)-ROWS($A$2:$A$329)), IFERROR(INDEX($G$2:$G$329, ROWS(Q$2:$Q31)-ROWS($A$2:$A$329)-ROWS($D$2:$D$339)), "")))</f>
        <v>24510020300</v>
      </c>
      <c r="R31" s="3" t="str">
        <f t="shared" si="0"/>
        <v>Fells Point, Baltimore, MD</v>
      </c>
      <c r="S31" s="3">
        <f t="shared" si="1"/>
        <v>52863</v>
      </c>
      <c r="T31" s="3">
        <f t="shared" si="2"/>
        <v>0.27400000000000002</v>
      </c>
      <c r="U31" s="3">
        <f t="shared" si="3"/>
        <v>0.29759999999999998</v>
      </c>
      <c r="V31" s="3">
        <f t="shared" si="4"/>
        <v>0.28649999999999998</v>
      </c>
      <c r="W31" s="3">
        <f t="shared" si="5"/>
        <v>0.27289999999999998</v>
      </c>
    </row>
    <row r="32" spans="1:23" x14ac:dyDescent="0.2">
      <c r="A32">
        <v>24005451702</v>
      </c>
      <c r="B32" t="s">
        <v>54</v>
      </c>
      <c r="C32">
        <v>52656</v>
      </c>
      <c r="D32">
        <v>24005403201</v>
      </c>
      <c r="E32" t="s">
        <v>102</v>
      </c>
      <c r="F32">
        <v>0.27350000000000002</v>
      </c>
      <c r="G32">
        <v>24510271700</v>
      </c>
      <c r="H32" t="s">
        <v>144</v>
      </c>
      <c r="I32">
        <v>0.29720000000000002</v>
      </c>
      <c r="J32">
        <v>24510280402</v>
      </c>
      <c r="K32" t="s">
        <v>124</v>
      </c>
      <c r="L32">
        <v>0.28449999999999998</v>
      </c>
      <c r="M32">
        <v>24510250402</v>
      </c>
      <c r="N32" t="s">
        <v>93</v>
      </c>
      <c r="O32">
        <v>0.2712</v>
      </c>
      <c r="Q32" s="3" cm="1">
        <f t="array" ref="Q32">IFERROR(INDEX($A$2:$A$329, ROWS(Q$2:$Q32)), IFERROR(INDEX($D$2:$D$339, ROWS(Q$2:$Q32)-ROWS($A$2:$A$329)), IFERROR(INDEX($G$2:$G$329, ROWS(Q$2:$Q32)-ROWS($A$2:$A$329)-ROWS($D$2:$D$339)), "")))</f>
        <v>24005451702</v>
      </c>
      <c r="R32" s="3" t="str">
        <f t="shared" si="0"/>
        <v>Middle River, MD</v>
      </c>
      <c r="S32" s="3">
        <f t="shared" si="1"/>
        <v>52656</v>
      </c>
      <c r="T32" s="3">
        <f t="shared" si="2"/>
        <v>0.27350000000000002</v>
      </c>
      <c r="U32" s="3">
        <f t="shared" si="3"/>
        <v>0.29720000000000002</v>
      </c>
      <c r="V32" s="3">
        <f t="shared" si="4"/>
        <v>0.28449999999999998</v>
      </c>
      <c r="W32" s="3">
        <f t="shared" si="5"/>
        <v>0.2712</v>
      </c>
    </row>
    <row r="33" spans="1:23" x14ac:dyDescent="0.2">
      <c r="A33">
        <v>24027601201</v>
      </c>
      <c r="B33" t="s">
        <v>55</v>
      </c>
      <c r="C33">
        <v>52268</v>
      </c>
      <c r="D33">
        <v>24510250303</v>
      </c>
      <c r="E33" t="s">
        <v>103</v>
      </c>
      <c r="F33">
        <v>0.27329999999999999</v>
      </c>
      <c r="G33">
        <v>24510280402</v>
      </c>
      <c r="H33" t="s">
        <v>124</v>
      </c>
      <c r="I33">
        <v>0.29620000000000002</v>
      </c>
      <c r="J33">
        <v>24003750203</v>
      </c>
      <c r="K33" t="s">
        <v>38</v>
      </c>
      <c r="L33">
        <v>0.2843</v>
      </c>
      <c r="M33">
        <v>24003751102</v>
      </c>
      <c r="N33" t="s">
        <v>95</v>
      </c>
      <c r="O33">
        <v>0.27010000000000001</v>
      </c>
      <c r="Q33" s="3" cm="1">
        <f t="array" ref="Q33">IFERROR(INDEX($A$2:$A$329, ROWS(Q$2:$Q33)), IFERROR(INDEX($D$2:$D$339, ROWS(Q$2:$Q33)-ROWS($A$2:$A$329)), IFERROR(INDEX($G$2:$G$329, ROWS(Q$2:$Q33)-ROWS($A$2:$A$329)-ROWS($D$2:$D$339)), "")))</f>
        <v>24027601201</v>
      </c>
      <c r="R33" s="3" t="str">
        <f t="shared" si="0"/>
        <v>Elkridge, MD</v>
      </c>
      <c r="S33" s="3">
        <f t="shared" si="1"/>
        <v>52268</v>
      </c>
      <c r="T33" s="3">
        <f t="shared" si="2"/>
        <v>0.27329999999999999</v>
      </c>
      <c r="U33" s="3">
        <f t="shared" si="3"/>
        <v>0.29620000000000002</v>
      </c>
      <c r="V33" s="3">
        <f t="shared" si="4"/>
        <v>0.2843</v>
      </c>
      <c r="W33" s="3">
        <f t="shared" si="5"/>
        <v>0.27010000000000001</v>
      </c>
    </row>
    <row r="34" spans="1:23" x14ac:dyDescent="0.2">
      <c r="A34">
        <v>24005440600</v>
      </c>
      <c r="B34" t="s">
        <v>56</v>
      </c>
      <c r="C34">
        <v>52257</v>
      </c>
      <c r="D34">
        <v>24005440300</v>
      </c>
      <c r="E34" t="s">
        <v>51</v>
      </c>
      <c r="F34">
        <v>0.2717</v>
      </c>
      <c r="G34">
        <v>24005403202</v>
      </c>
      <c r="H34" t="s">
        <v>98</v>
      </c>
      <c r="I34">
        <v>0.29530000000000001</v>
      </c>
      <c r="J34">
        <v>24005450400</v>
      </c>
      <c r="K34" t="s">
        <v>65</v>
      </c>
      <c r="L34">
        <v>0.28110000000000002</v>
      </c>
      <c r="M34">
        <v>24510190200</v>
      </c>
      <c r="N34" t="s">
        <v>165</v>
      </c>
      <c r="O34">
        <v>0.26929999999999998</v>
      </c>
      <c r="Q34" s="3" cm="1">
        <f t="array" ref="Q34">IFERROR(INDEX($A$2:$A$329, ROWS(Q$2:$Q34)), IFERROR(INDEX($D$2:$D$339, ROWS(Q$2:$Q34)-ROWS($A$2:$A$329)), IFERROR(INDEX($G$2:$G$329, ROWS(Q$2:$Q34)-ROWS($A$2:$A$329)-ROWS($D$2:$D$339)), "")))</f>
        <v>24005440600</v>
      </c>
      <c r="R34" s="3" t="str">
        <f t="shared" si="0"/>
        <v>Rosedale, MD</v>
      </c>
      <c r="S34" s="3">
        <f t="shared" si="1"/>
        <v>52257</v>
      </c>
      <c r="T34" s="3">
        <f t="shared" si="2"/>
        <v>0.2717</v>
      </c>
      <c r="U34" s="3">
        <f t="shared" si="3"/>
        <v>0.29530000000000001</v>
      </c>
      <c r="V34" s="3">
        <f t="shared" si="4"/>
        <v>0.28110000000000002</v>
      </c>
      <c r="W34" s="3">
        <f t="shared" si="5"/>
        <v>0.26929999999999998</v>
      </c>
    </row>
    <row r="35" spans="1:23" x14ac:dyDescent="0.2">
      <c r="A35">
        <v>24005492101</v>
      </c>
      <c r="B35" t="s">
        <v>57</v>
      </c>
      <c r="C35">
        <v>51282</v>
      </c>
      <c r="D35">
        <v>24003750202</v>
      </c>
      <c r="E35" t="s">
        <v>70</v>
      </c>
      <c r="F35">
        <v>0.27110000000000001</v>
      </c>
      <c r="G35">
        <v>24005440100</v>
      </c>
      <c r="H35" t="s">
        <v>38</v>
      </c>
      <c r="I35">
        <v>0.2944</v>
      </c>
      <c r="J35">
        <v>24005402405</v>
      </c>
      <c r="K35" t="s">
        <v>98</v>
      </c>
      <c r="L35">
        <v>0.27989999999999998</v>
      </c>
      <c r="M35">
        <v>24005403201</v>
      </c>
      <c r="N35" t="s">
        <v>102</v>
      </c>
      <c r="O35">
        <v>0.26829999999999998</v>
      </c>
      <c r="Q35" s="3" cm="1">
        <f t="array" ref="Q35">IFERROR(INDEX($A$2:$A$329, ROWS(Q$2:$Q35)), IFERROR(INDEX($D$2:$D$339, ROWS(Q$2:$Q35)-ROWS($A$2:$A$329)), IFERROR(INDEX($G$2:$G$329, ROWS(Q$2:$Q35)-ROWS($A$2:$A$329)-ROWS($D$2:$D$339)), "")))</f>
        <v>24005492101</v>
      </c>
      <c r="R35" s="3" t="str">
        <f t="shared" si="0"/>
        <v>Parkville, MD</v>
      </c>
      <c r="S35" s="3">
        <f t="shared" ref="S35:S98" si="6">VLOOKUP(Q35,$A:$O,3,FALSE)</f>
        <v>51282</v>
      </c>
      <c r="T35" s="3">
        <f t="shared" ref="T35:T98" si="7">VLOOKUP(Q35,$A:$O,6,FALSE)</f>
        <v>0.27110000000000001</v>
      </c>
      <c r="U35" s="3">
        <f t="shared" ref="U35:U98" si="8">VLOOKUP(Q35,$A:$O,9,FALSE)</f>
        <v>0.2944</v>
      </c>
      <c r="V35" s="3">
        <f t="shared" ref="V35:V98" si="9">VLOOKUP(Q35,$A:$O,12,FALSE)</f>
        <v>0.27989999999999998</v>
      </c>
      <c r="W35" s="3">
        <f t="shared" ref="W35:W98" si="10">VLOOKUP(Q35,$A:$O,15,FALSE)</f>
        <v>0.26829999999999998</v>
      </c>
    </row>
    <row r="36" spans="1:23" x14ac:dyDescent="0.2">
      <c r="A36">
        <v>24003751200</v>
      </c>
      <c r="B36" t="s">
        <v>48</v>
      </c>
      <c r="C36">
        <v>51090</v>
      </c>
      <c r="D36">
        <v>24005420401</v>
      </c>
      <c r="E36" t="s">
        <v>60</v>
      </c>
      <c r="F36">
        <v>0.27100000000000002</v>
      </c>
      <c r="G36">
        <v>24003750201</v>
      </c>
      <c r="H36" t="s">
        <v>93</v>
      </c>
      <c r="I36">
        <v>0.29370000000000002</v>
      </c>
      <c r="J36">
        <v>24005440100</v>
      </c>
      <c r="K36" t="s">
        <v>38</v>
      </c>
      <c r="L36">
        <v>0.27960000000000002</v>
      </c>
      <c r="M36">
        <v>24005421200</v>
      </c>
      <c r="N36" t="s">
        <v>60</v>
      </c>
      <c r="O36">
        <v>0.26819999999999999</v>
      </c>
      <c r="Q36" s="3" cm="1">
        <f t="array" ref="Q36">IFERROR(INDEX($A$2:$A$329, ROWS(Q$2:$Q36)), IFERROR(INDEX($D$2:$D$339, ROWS(Q$2:$Q36)-ROWS($A$2:$A$329)), IFERROR(INDEX($G$2:$G$329, ROWS(Q$2:$Q36)-ROWS($A$2:$A$329)-ROWS($D$2:$D$339)), "")))</f>
        <v>24003751200</v>
      </c>
      <c r="R36" s="3" t="str">
        <f t="shared" si="0"/>
        <v>Linthicum Heights, MD</v>
      </c>
      <c r="S36" s="3">
        <f t="shared" si="6"/>
        <v>51090</v>
      </c>
      <c r="T36" s="3">
        <f t="shared" si="7"/>
        <v>0.27100000000000002</v>
      </c>
      <c r="U36" s="3">
        <f t="shared" si="8"/>
        <v>0.29370000000000002</v>
      </c>
      <c r="V36" s="3">
        <f t="shared" si="9"/>
        <v>0.27960000000000002</v>
      </c>
      <c r="W36" s="3">
        <f t="shared" si="10"/>
        <v>0.26819999999999999</v>
      </c>
    </row>
    <row r="37" spans="1:23" x14ac:dyDescent="0.2">
      <c r="A37">
        <v>24005451200</v>
      </c>
      <c r="B37" t="s">
        <v>54</v>
      </c>
      <c r="C37">
        <v>50924</v>
      </c>
      <c r="D37">
        <v>24510271900</v>
      </c>
      <c r="E37" t="s">
        <v>84</v>
      </c>
      <c r="F37">
        <v>0.27050000000000002</v>
      </c>
      <c r="G37">
        <v>24510271900</v>
      </c>
      <c r="H37" t="s">
        <v>84</v>
      </c>
      <c r="I37">
        <v>0.29239999999999999</v>
      </c>
      <c r="J37">
        <v>24005402403</v>
      </c>
      <c r="K37" t="s">
        <v>98</v>
      </c>
      <c r="L37">
        <v>0.27800000000000002</v>
      </c>
      <c r="M37">
        <v>24005430700</v>
      </c>
      <c r="N37" t="s">
        <v>61</v>
      </c>
      <c r="O37">
        <v>0.26779999999999998</v>
      </c>
      <c r="Q37" s="3" cm="1">
        <f t="array" ref="Q37">IFERROR(INDEX($A$2:$A$329, ROWS(Q$2:$Q37)), IFERROR(INDEX($D$2:$D$339, ROWS(Q$2:$Q37)-ROWS($A$2:$A$329)), IFERROR(INDEX($G$2:$G$329, ROWS(Q$2:$Q37)-ROWS($A$2:$A$329)-ROWS($D$2:$D$339)), "")))</f>
        <v>24005451200</v>
      </c>
      <c r="R37" s="3" t="str">
        <f t="shared" si="0"/>
        <v>Middle River, MD</v>
      </c>
      <c r="S37" s="3">
        <f t="shared" si="6"/>
        <v>50924</v>
      </c>
      <c r="T37" s="3">
        <f t="shared" si="7"/>
        <v>0.27050000000000002</v>
      </c>
      <c r="U37" s="3">
        <f t="shared" si="8"/>
        <v>0.29239999999999999</v>
      </c>
      <c r="V37" s="3">
        <f t="shared" si="9"/>
        <v>0.27800000000000002</v>
      </c>
      <c r="W37" s="3">
        <f t="shared" si="10"/>
        <v>0.26779999999999998</v>
      </c>
    </row>
    <row r="38" spans="1:23" x14ac:dyDescent="0.2">
      <c r="A38">
        <v>24510240200</v>
      </c>
      <c r="B38" t="s">
        <v>58</v>
      </c>
      <c r="C38">
        <v>50598</v>
      </c>
      <c r="D38">
        <v>24510280402</v>
      </c>
      <c r="E38" t="s">
        <v>124</v>
      </c>
      <c r="F38">
        <v>0.26960000000000001</v>
      </c>
      <c r="G38">
        <v>24510280401</v>
      </c>
      <c r="H38" t="s">
        <v>38</v>
      </c>
      <c r="I38">
        <v>0.2918</v>
      </c>
      <c r="J38">
        <v>24510080700</v>
      </c>
      <c r="K38" t="s">
        <v>170</v>
      </c>
      <c r="L38">
        <v>0.27760000000000001</v>
      </c>
      <c r="M38">
        <v>24005451702</v>
      </c>
      <c r="N38" t="s">
        <v>54</v>
      </c>
      <c r="O38">
        <v>0.26669999999999999</v>
      </c>
      <c r="Q38" s="3" cm="1">
        <f t="array" ref="Q38">IFERROR(INDEX($A$2:$A$329, ROWS(Q$2:$Q38)), IFERROR(INDEX($D$2:$D$339, ROWS(Q$2:$Q38)-ROWS($A$2:$A$329)), IFERROR(INDEX($G$2:$G$329, ROWS(Q$2:$Q38)-ROWS($A$2:$A$329)-ROWS($D$2:$D$339)), "")))</f>
        <v>24510240200</v>
      </c>
      <c r="R38" s="3" t="str">
        <f t="shared" si="0"/>
        <v>Riverside, Baltimore, MD</v>
      </c>
      <c r="S38" s="3">
        <f t="shared" si="6"/>
        <v>50598</v>
      </c>
      <c r="T38" s="3">
        <f t="shared" si="7"/>
        <v>0.26960000000000001</v>
      </c>
      <c r="U38" s="3">
        <f t="shared" si="8"/>
        <v>0.2918</v>
      </c>
      <c r="V38" s="3">
        <f t="shared" si="9"/>
        <v>0.27760000000000001</v>
      </c>
      <c r="W38" s="3">
        <f t="shared" si="10"/>
        <v>0.26669999999999999</v>
      </c>
    </row>
    <row r="39" spans="1:23" x14ac:dyDescent="0.2">
      <c r="A39">
        <v>24005491300</v>
      </c>
      <c r="B39" t="s">
        <v>38</v>
      </c>
      <c r="C39">
        <v>50529</v>
      </c>
      <c r="D39">
        <v>24003751102</v>
      </c>
      <c r="E39" t="s">
        <v>95</v>
      </c>
      <c r="F39">
        <v>0.26929999999999998</v>
      </c>
      <c r="G39">
        <v>24005411302</v>
      </c>
      <c r="H39" t="s">
        <v>62</v>
      </c>
      <c r="I39">
        <v>0.28989999999999999</v>
      </c>
      <c r="J39">
        <v>24510280401</v>
      </c>
      <c r="K39" t="s">
        <v>38</v>
      </c>
      <c r="L39">
        <v>0.27710000000000001</v>
      </c>
      <c r="M39">
        <v>24510260404</v>
      </c>
      <c r="N39" t="s">
        <v>115</v>
      </c>
      <c r="O39">
        <v>0.26669999999999999</v>
      </c>
      <c r="Q39" s="3" cm="1">
        <f t="array" ref="Q39">IFERROR(INDEX($A$2:$A$329, ROWS(Q$2:$Q39)), IFERROR(INDEX($D$2:$D$339, ROWS(Q$2:$Q39)-ROWS($A$2:$A$329)), IFERROR(INDEX($G$2:$G$329, ROWS(Q$2:$Q39)-ROWS($A$2:$A$329)-ROWS($D$2:$D$339)), "")))</f>
        <v>24005491300</v>
      </c>
      <c r="R39" s="3" t="str">
        <f t="shared" si="0"/>
        <v>Baltimore, MD</v>
      </c>
      <c r="S39" s="3">
        <f t="shared" si="6"/>
        <v>50529</v>
      </c>
      <c r="T39" s="3">
        <f t="shared" si="7"/>
        <v>0.26929999999999998</v>
      </c>
      <c r="U39" s="3">
        <f t="shared" si="8"/>
        <v>0.28989999999999999</v>
      </c>
      <c r="V39" s="3">
        <f t="shared" si="9"/>
        <v>0.27710000000000001</v>
      </c>
      <c r="W39" s="3">
        <f t="shared" si="10"/>
        <v>0.26669999999999999</v>
      </c>
    </row>
    <row r="40" spans="1:23" x14ac:dyDescent="0.2">
      <c r="A40">
        <v>24510270703</v>
      </c>
      <c r="B40" t="s">
        <v>59</v>
      </c>
      <c r="C40">
        <v>49708</v>
      </c>
      <c r="D40">
        <v>24510030100</v>
      </c>
      <c r="E40" t="s">
        <v>178</v>
      </c>
      <c r="F40">
        <v>0.26900000000000002</v>
      </c>
      <c r="G40">
        <v>24510150100</v>
      </c>
      <c r="H40" t="s">
        <v>174</v>
      </c>
      <c r="I40">
        <v>0.28970000000000001</v>
      </c>
      <c r="J40">
        <v>24510160300</v>
      </c>
      <c r="K40" t="s">
        <v>174</v>
      </c>
      <c r="L40">
        <v>0.27679999999999999</v>
      </c>
      <c r="M40">
        <v>24005403202</v>
      </c>
      <c r="N40" t="s">
        <v>98</v>
      </c>
      <c r="O40">
        <v>0.26619999999999999</v>
      </c>
      <c r="Q40" s="3" cm="1">
        <f t="array" ref="Q40">IFERROR(INDEX($A$2:$A$329, ROWS(Q$2:$Q40)), IFERROR(INDEX($D$2:$D$339, ROWS(Q$2:$Q40)-ROWS($A$2:$A$329)), IFERROR(INDEX($G$2:$G$329, ROWS(Q$2:$Q40)-ROWS($A$2:$A$329)-ROWS($D$2:$D$339)), "")))</f>
        <v>24510270703</v>
      </c>
      <c r="R40" s="3" t="str">
        <f t="shared" si="0"/>
        <v>North Harford Road, Baltimore, MD</v>
      </c>
      <c r="S40" s="3">
        <f t="shared" si="6"/>
        <v>49708</v>
      </c>
      <c r="T40" s="3">
        <f t="shared" si="7"/>
        <v>0.26900000000000002</v>
      </c>
      <c r="U40" s="3">
        <f t="shared" si="8"/>
        <v>0.28970000000000001</v>
      </c>
      <c r="V40" s="3">
        <f t="shared" si="9"/>
        <v>0.27679999999999999</v>
      </c>
      <c r="W40" s="3">
        <f t="shared" si="10"/>
        <v>0.26619999999999999</v>
      </c>
    </row>
    <row r="41" spans="1:23" x14ac:dyDescent="0.2">
      <c r="A41">
        <v>24005440800</v>
      </c>
      <c r="B41" t="s">
        <v>56</v>
      </c>
      <c r="C41">
        <v>49659</v>
      </c>
      <c r="D41">
        <v>24510090200</v>
      </c>
      <c r="E41" t="s">
        <v>110</v>
      </c>
      <c r="F41">
        <v>0.26579999999999998</v>
      </c>
      <c r="G41">
        <v>24510250500</v>
      </c>
      <c r="H41" t="s">
        <v>137</v>
      </c>
      <c r="I41">
        <v>0.28199999999999997</v>
      </c>
      <c r="J41">
        <v>24510250102</v>
      </c>
      <c r="K41" t="s">
        <v>131</v>
      </c>
      <c r="L41">
        <v>0.2762</v>
      </c>
      <c r="M41">
        <v>24005452300</v>
      </c>
      <c r="N41" t="s">
        <v>38</v>
      </c>
      <c r="O41">
        <v>0.26569999999999999</v>
      </c>
      <c r="Q41" s="3" cm="1">
        <f t="array" ref="Q41">IFERROR(INDEX($A$2:$A$329, ROWS(Q$2:$Q41)), IFERROR(INDEX($D$2:$D$339, ROWS(Q$2:$Q41)-ROWS($A$2:$A$329)), IFERROR(INDEX($G$2:$G$329, ROWS(Q$2:$Q41)-ROWS($A$2:$A$329)-ROWS($D$2:$D$339)), "")))</f>
        <v>24005440800</v>
      </c>
      <c r="R41" s="3" t="str">
        <f t="shared" si="0"/>
        <v>Rosedale, MD</v>
      </c>
      <c r="S41" s="3">
        <f t="shared" si="6"/>
        <v>49659</v>
      </c>
      <c r="T41" s="3">
        <f t="shared" si="7"/>
        <v>0.26579999999999998</v>
      </c>
      <c r="U41" s="3">
        <f t="shared" si="8"/>
        <v>0.28199999999999997</v>
      </c>
      <c r="V41" s="3">
        <f t="shared" si="9"/>
        <v>0.2762</v>
      </c>
      <c r="W41" s="3">
        <f t="shared" si="10"/>
        <v>0.26569999999999999</v>
      </c>
    </row>
    <row r="42" spans="1:23" x14ac:dyDescent="0.2">
      <c r="A42">
        <v>24005420702</v>
      </c>
      <c r="B42" t="s">
        <v>60</v>
      </c>
      <c r="C42">
        <v>49581</v>
      </c>
      <c r="D42">
        <v>24510210100</v>
      </c>
      <c r="E42" t="s">
        <v>133</v>
      </c>
      <c r="F42">
        <v>0.26490000000000002</v>
      </c>
      <c r="G42">
        <v>24005421000</v>
      </c>
      <c r="H42" t="s">
        <v>60</v>
      </c>
      <c r="I42">
        <v>0.28199999999999997</v>
      </c>
      <c r="J42">
        <v>24510080302</v>
      </c>
      <c r="K42" t="s">
        <v>160</v>
      </c>
      <c r="L42">
        <v>0.27560000000000001</v>
      </c>
      <c r="M42">
        <v>24510230100</v>
      </c>
      <c r="N42" t="s">
        <v>38</v>
      </c>
      <c r="O42">
        <v>0.26450000000000001</v>
      </c>
      <c r="Q42" s="3" cm="1">
        <f t="array" ref="Q42">IFERROR(INDEX($A$2:$A$329, ROWS(Q$2:$Q42)), IFERROR(INDEX($D$2:$D$339, ROWS(Q$2:$Q42)-ROWS($A$2:$A$329)), IFERROR(INDEX($G$2:$G$329, ROWS(Q$2:$Q42)-ROWS($A$2:$A$329)-ROWS($D$2:$D$339)), "")))</f>
        <v>24005420702</v>
      </c>
      <c r="R42" s="3" t="str">
        <f t="shared" si="0"/>
        <v>Dundalk, MD</v>
      </c>
      <c r="S42" s="3">
        <f t="shared" si="6"/>
        <v>49581</v>
      </c>
      <c r="T42" s="3">
        <f t="shared" si="7"/>
        <v>0.26490000000000002</v>
      </c>
      <c r="U42" s="3">
        <f t="shared" si="8"/>
        <v>0.28199999999999997</v>
      </c>
      <c r="V42" s="3">
        <f t="shared" si="9"/>
        <v>0.27560000000000001</v>
      </c>
      <c r="W42" s="3">
        <f t="shared" si="10"/>
        <v>0.26450000000000001</v>
      </c>
    </row>
    <row r="43" spans="1:23" x14ac:dyDescent="0.2">
      <c r="A43">
        <v>24005430400</v>
      </c>
      <c r="B43" t="s">
        <v>61</v>
      </c>
      <c r="C43">
        <v>49576</v>
      </c>
      <c r="D43">
        <v>24510250500</v>
      </c>
      <c r="E43" t="s">
        <v>137</v>
      </c>
      <c r="F43">
        <v>0.26169999999999999</v>
      </c>
      <c r="G43">
        <v>24510020100</v>
      </c>
      <c r="H43" t="s">
        <v>104</v>
      </c>
      <c r="I43">
        <v>0.27979999999999999</v>
      </c>
      <c r="J43">
        <v>24005403201</v>
      </c>
      <c r="K43" t="s">
        <v>102</v>
      </c>
      <c r="L43">
        <v>0.27550000000000002</v>
      </c>
      <c r="M43">
        <v>24510250301</v>
      </c>
      <c r="N43" t="s">
        <v>187</v>
      </c>
      <c r="O43">
        <v>0.26440000000000002</v>
      </c>
      <c r="Q43" s="3" cm="1">
        <f t="array" ref="Q43">IFERROR(INDEX($A$2:$A$329, ROWS(Q$2:$Q43)), IFERROR(INDEX($D$2:$D$339, ROWS(Q$2:$Q43)-ROWS($A$2:$A$329)), IFERROR(INDEX($G$2:$G$329, ROWS(Q$2:$Q43)-ROWS($A$2:$A$329)-ROWS($D$2:$D$339)), "")))</f>
        <v>24005430400</v>
      </c>
      <c r="R43" s="3" t="str">
        <f t="shared" si="0"/>
        <v>Halethorpe, MD</v>
      </c>
      <c r="S43" s="3">
        <f t="shared" si="6"/>
        <v>49576</v>
      </c>
      <c r="T43" s="3">
        <f t="shared" si="7"/>
        <v>0.26169999999999999</v>
      </c>
      <c r="U43" s="3">
        <f t="shared" si="8"/>
        <v>0.27979999999999999</v>
      </c>
      <c r="V43" s="3">
        <f t="shared" si="9"/>
        <v>0.27550000000000002</v>
      </c>
      <c r="W43" s="3">
        <f t="shared" si="10"/>
        <v>0.26440000000000002</v>
      </c>
    </row>
    <row r="44" spans="1:23" x14ac:dyDescent="0.2">
      <c r="A44">
        <v>24005411302</v>
      </c>
      <c r="B44" t="s">
        <v>62</v>
      </c>
      <c r="C44">
        <v>49379</v>
      </c>
      <c r="D44">
        <v>24005430300</v>
      </c>
      <c r="E44" t="s">
        <v>78</v>
      </c>
      <c r="F44">
        <v>0.2616</v>
      </c>
      <c r="G44">
        <v>24005402405</v>
      </c>
      <c r="H44" t="s">
        <v>98</v>
      </c>
      <c r="I44">
        <v>0.27910000000000001</v>
      </c>
      <c r="J44">
        <v>24005430400</v>
      </c>
      <c r="K44" t="s">
        <v>61</v>
      </c>
      <c r="L44">
        <v>0.27410000000000001</v>
      </c>
      <c r="M44">
        <v>24005402304</v>
      </c>
      <c r="N44" t="s">
        <v>98</v>
      </c>
      <c r="O44">
        <v>0.26350000000000001</v>
      </c>
      <c r="Q44" s="3" cm="1">
        <f t="array" ref="Q44">IFERROR(INDEX($A$2:$A$329, ROWS(Q$2:$Q44)), IFERROR(INDEX($D$2:$D$339, ROWS(Q$2:$Q44)-ROWS($A$2:$A$329)), IFERROR(INDEX($G$2:$G$329, ROWS(Q$2:$Q44)-ROWS($A$2:$A$329)-ROWS($D$2:$D$339)), "")))</f>
        <v>24005411302</v>
      </c>
      <c r="R44" s="3" t="str">
        <f t="shared" si="0"/>
        <v>White Marsh, MD</v>
      </c>
      <c r="S44" s="3">
        <f t="shared" si="6"/>
        <v>49379</v>
      </c>
      <c r="T44" s="3">
        <f t="shared" si="7"/>
        <v>0.2616</v>
      </c>
      <c r="U44" s="3">
        <f t="shared" si="8"/>
        <v>0.27910000000000001</v>
      </c>
      <c r="V44" s="3">
        <f t="shared" si="9"/>
        <v>0.27410000000000001</v>
      </c>
      <c r="W44" s="3">
        <f t="shared" si="10"/>
        <v>0.26350000000000001</v>
      </c>
    </row>
    <row r="45" spans="1:23" x14ac:dyDescent="0.2">
      <c r="A45">
        <v>24005430700</v>
      </c>
      <c r="B45" t="s">
        <v>61</v>
      </c>
      <c r="C45">
        <v>49150</v>
      </c>
      <c r="D45">
        <v>24510250102</v>
      </c>
      <c r="E45" t="s">
        <v>131</v>
      </c>
      <c r="F45">
        <v>0.26150000000000001</v>
      </c>
      <c r="G45">
        <v>24510100100</v>
      </c>
      <c r="H45" t="s">
        <v>194</v>
      </c>
      <c r="I45">
        <v>0.27910000000000001</v>
      </c>
      <c r="J45">
        <v>24510250500</v>
      </c>
      <c r="K45" t="s">
        <v>137</v>
      </c>
      <c r="L45">
        <v>0.27400000000000002</v>
      </c>
      <c r="M45">
        <v>24510240100</v>
      </c>
      <c r="N45" t="s">
        <v>74</v>
      </c>
      <c r="O45">
        <v>0.26269999999999999</v>
      </c>
      <c r="Q45" s="3" cm="1">
        <f t="array" ref="Q45">IFERROR(INDEX($A$2:$A$329, ROWS(Q$2:$Q45)), IFERROR(INDEX($D$2:$D$339, ROWS(Q$2:$Q45)-ROWS($A$2:$A$329)), IFERROR(INDEX($G$2:$G$329, ROWS(Q$2:$Q45)-ROWS($A$2:$A$329)-ROWS($D$2:$D$339)), "")))</f>
        <v>24005430700</v>
      </c>
      <c r="R45" s="3" t="str">
        <f t="shared" si="0"/>
        <v>Halethorpe, MD</v>
      </c>
      <c r="S45" s="3">
        <f t="shared" si="6"/>
        <v>49150</v>
      </c>
      <c r="T45" s="3">
        <f t="shared" si="7"/>
        <v>0.26150000000000001</v>
      </c>
      <c r="U45" s="3">
        <f t="shared" si="8"/>
        <v>0.27910000000000001</v>
      </c>
      <c r="V45" s="3">
        <f t="shared" si="9"/>
        <v>0.27400000000000002</v>
      </c>
      <c r="W45" s="3">
        <f t="shared" si="10"/>
        <v>0.26269999999999999</v>
      </c>
    </row>
    <row r="46" spans="1:23" x14ac:dyDescent="0.2">
      <c r="A46">
        <v>24005400200</v>
      </c>
      <c r="B46" t="s">
        <v>45</v>
      </c>
      <c r="C46">
        <v>49112</v>
      </c>
      <c r="D46">
        <v>24005401101</v>
      </c>
      <c r="E46" t="s">
        <v>92</v>
      </c>
      <c r="F46">
        <v>0.26140000000000002</v>
      </c>
      <c r="G46">
        <v>24005420100</v>
      </c>
      <c r="H46" t="s">
        <v>60</v>
      </c>
      <c r="I46">
        <v>0.27810000000000001</v>
      </c>
      <c r="J46">
        <v>24005450501</v>
      </c>
      <c r="K46" t="s">
        <v>65</v>
      </c>
      <c r="L46">
        <v>0.27310000000000001</v>
      </c>
      <c r="M46">
        <v>24510151100</v>
      </c>
      <c r="N46" t="s">
        <v>119</v>
      </c>
      <c r="O46">
        <v>0.26069999999999999</v>
      </c>
      <c r="Q46" s="3" cm="1">
        <f t="array" ref="Q46">IFERROR(INDEX($A$2:$A$329, ROWS(Q$2:$Q46)), IFERROR(INDEX($D$2:$D$339, ROWS(Q$2:$Q46)-ROWS($A$2:$A$329)), IFERROR(INDEX($G$2:$G$329, ROWS(Q$2:$Q46)-ROWS($A$2:$A$329)-ROWS($D$2:$D$339)), "")))</f>
        <v>24005400200</v>
      </c>
      <c r="R46" s="3" t="str">
        <f t="shared" si="0"/>
        <v>Catonsville, MD</v>
      </c>
      <c r="S46" s="3">
        <f t="shared" si="6"/>
        <v>49112</v>
      </c>
      <c r="T46" s="3">
        <f t="shared" si="7"/>
        <v>0.26140000000000002</v>
      </c>
      <c r="U46" s="3">
        <f t="shared" si="8"/>
        <v>0.27810000000000001</v>
      </c>
      <c r="V46" s="3">
        <f t="shared" si="9"/>
        <v>0.27310000000000001</v>
      </c>
      <c r="W46" s="3">
        <f t="shared" si="10"/>
        <v>0.26069999999999999</v>
      </c>
    </row>
    <row r="47" spans="1:23" x14ac:dyDescent="0.2">
      <c r="A47">
        <v>24510220100</v>
      </c>
      <c r="B47" t="s">
        <v>38</v>
      </c>
      <c r="C47">
        <v>48714</v>
      </c>
      <c r="D47">
        <v>24510260102</v>
      </c>
      <c r="E47" t="s">
        <v>113</v>
      </c>
      <c r="F47">
        <v>0.26119999999999999</v>
      </c>
      <c r="G47">
        <v>24005401302</v>
      </c>
      <c r="H47" t="s">
        <v>98</v>
      </c>
      <c r="I47">
        <v>0.2777</v>
      </c>
      <c r="J47">
        <v>24510150100</v>
      </c>
      <c r="K47" t="s">
        <v>174</v>
      </c>
      <c r="L47">
        <v>0.2727</v>
      </c>
      <c r="M47">
        <v>24510090500</v>
      </c>
      <c r="N47" t="s">
        <v>140</v>
      </c>
      <c r="O47">
        <v>0.26019999999999999</v>
      </c>
      <c r="Q47" s="3" cm="1">
        <f t="array" ref="Q47">IFERROR(INDEX($A$2:$A$329, ROWS(Q$2:$Q47)), IFERROR(INDEX($D$2:$D$339, ROWS(Q$2:$Q47)-ROWS($A$2:$A$329)), IFERROR(INDEX($G$2:$G$329, ROWS(Q$2:$Q47)-ROWS($A$2:$A$329)-ROWS($D$2:$D$339)), "")))</f>
        <v>24510220100</v>
      </c>
      <c r="R47" s="3" t="str">
        <f t="shared" si="0"/>
        <v>Baltimore, MD</v>
      </c>
      <c r="S47" s="3">
        <f t="shared" si="6"/>
        <v>48714</v>
      </c>
      <c r="T47" s="3">
        <f t="shared" si="7"/>
        <v>0.26119999999999999</v>
      </c>
      <c r="U47" s="3">
        <f t="shared" si="8"/>
        <v>0.2777</v>
      </c>
      <c r="V47" s="3">
        <f t="shared" si="9"/>
        <v>0.2727</v>
      </c>
      <c r="W47" s="3">
        <f t="shared" si="10"/>
        <v>0.26019999999999999</v>
      </c>
    </row>
    <row r="48" spans="1:23" x14ac:dyDescent="0.2">
      <c r="A48">
        <v>24005451701</v>
      </c>
      <c r="B48" t="s">
        <v>54</v>
      </c>
      <c r="C48">
        <v>48449</v>
      </c>
      <c r="D48">
        <v>24005440702</v>
      </c>
      <c r="E48" t="s">
        <v>56</v>
      </c>
      <c r="F48">
        <v>0.26090000000000002</v>
      </c>
      <c r="G48">
        <v>24005450501</v>
      </c>
      <c r="H48" t="s">
        <v>65</v>
      </c>
      <c r="I48">
        <v>0.27679999999999999</v>
      </c>
      <c r="J48">
        <v>24005430200</v>
      </c>
      <c r="K48" t="s">
        <v>83</v>
      </c>
      <c r="L48">
        <v>0.27250000000000002</v>
      </c>
      <c r="M48">
        <v>24005440702</v>
      </c>
      <c r="N48" t="s">
        <v>56</v>
      </c>
      <c r="O48">
        <v>0.25990000000000002</v>
      </c>
      <c r="Q48" s="3" cm="1">
        <f t="array" ref="Q48">IFERROR(INDEX($A$2:$A$329, ROWS(Q$2:$Q48)), IFERROR(INDEX($D$2:$D$339, ROWS(Q$2:$Q48)-ROWS($A$2:$A$329)), IFERROR(INDEX($G$2:$G$329, ROWS(Q$2:$Q48)-ROWS($A$2:$A$329)-ROWS($D$2:$D$339)), "")))</f>
        <v>24005451701</v>
      </c>
      <c r="R48" s="3" t="str">
        <f t="shared" si="0"/>
        <v>Middle River, MD</v>
      </c>
      <c r="S48" s="3">
        <f t="shared" si="6"/>
        <v>48449</v>
      </c>
      <c r="T48" s="3">
        <f t="shared" si="7"/>
        <v>0.26090000000000002</v>
      </c>
      <c r="U48" s="3">
        <f t="shared" si="8"/>
        <v>0.27679999999999999</v>
      </c>
      <c r="V48" s="3">
        <f t="shared" si="9"/>
        <v>0.27250000000000002</v>
      </c>
      <c r="W48" s="3">
        <f t="shared" si="10"/>
        <v>0.25990000000000002</v>
      </c>
    </row>
    <row r="49" spans="1:23" x14ac:dyDescent="0.2">
      <c r="A49">
        <v>24005440400</v>
      </c>
      <c r="B49" t="s">
        <v>38</v>
      </c>
      <c r="C49">
        <v>48375</v>
      </c>
      <c r="D49">
        <v>24005420402</v>
      </c>
      <c r="E49" t="s">
        <v>60</v>
      </c>
      <c r="F49">
        <v>0.26050000000000001</v>
      </c>
      <c r="G49">
        <v>24005403201</v>
      </c>
      <c r="H49" t="s">
        <v>102</v>
      </c>
      <c r="I49">
        <v>0.2767</v>
      </c>
      <c r="J49">
        <v>24005420402</v>
      </c>
      <c r="K49" t="s">
        <v>60</v>
      </c>
      <c r="L49">
        <v>0.27139999999999997</v>
      </c>
      <c r="M49">
        <v>24005401301</v>
      </c>
      <c r="N49" t="s">
        <v>92</v>
      </c>
      <c r="O49">
        <v>0.2571</v>
      </c>
      <c r="Q49" s="3" cm="1">
        <f t="array" ref="Q49">IFERROR(INDEX($A$2:$A$329, ROWS(Q$2:$Q49)), IFERROR(INDEX($D$2:$D$339, ROWS(Q$2:$Q49)-ROWS($A$2:$A$329)), IFERROR(INDEX($G$2:$G$329, ROWS(Q$2:$Q49)-ROWS($A$2:$A$329)-ROWS($D$2:$D$339)), "")))</f>
        <v>24005440400</v>
      </c>
      <c r="R49" s="3" t="str">
        <f t="shared" si="0"/>
        <v>Baltimore, MD</v>
      </c>
      <c r="S49" s="3">
        <f t="shared" si="6"/>
        <v>48375</v>
      </c>
      <c r="T49" s="3">
        <f t="shared" si="7"/>
        <v>0.26050000000000001</v>
      </c>
      <c r="U49" s="3">
        <f t="shared" si="8"/>
        <v>0.2767</v>
      </c>
      <c r="V49" s="3">
        <f t="shared" si="9"/>
        <v>0.27139999999999997</v>
      </c>
      <c r="W49" s="3">
        <f t="shared" si="10"/>
        <v>0.2571</v>
      </c>
    </row>
    <row r="50" spans="1:23" x14ac:dyDescent="0.2">
      <c r="A50">
        <v>24005451900</v>
      </c>
      <c r="B50" t="s">
        <v>63</v>
      </c>
      <c r="C50">
        <v>48240</v>
      </c>
      <c r="D50">
        <v>24003750102</v>
      </c>
      <c r="E50" t="s">
        <v>38</v>
      </c>
      <c r="F50">
        <v>0.26019999999999999</v>
      </c>
      <c r="G50">
        <v>24005420402</v>
      </c>
      <c r="H50" t="s">
        <v>60</v>
      </c>
      <c r="I50">
        <v>0.27650000000000002</v>
      </c>
      <c r="J50">
        <v>24005401302</v>
      </c>
      <c r="K50" t="s">
        <v>98</v>
      </c>
      <c r="L50">
        <v>0.2712</v>
      </c>
      <c r="M50">
        <v>24510260402</v>
      </c>
      <c r="N50" t="s">
        <v>113</v>
      </c>
      <c r="O50">
        <v>0.2571</v>
      </c>
      <c r="Q50" s="3" cm="1">
        <f t="array" ref="Q50">IFERROR(INDEX($A$2:$A$329, ROWS(Q$2:$Q50)), IFERROR(INDEX($D$2:$D$339, ROWS(Q$2:$Q50)-ROWS($A$2:$A$329)), IFERROR(INDEX($G$2:$G$329, ROWS(Q$2:$Q50)-ROWS($A$2:$A$329)-ROWS($D$2:$D$339)), "")))</f>
        <v>24005451900</v>
      </c>
      <c r="R50" s="3" t="str">
        <f t="shared" si="0"/>
        <v>Edgemere, MD</v>
      </c>
      <c r="S50" s="3">
        <f t="shared" si="6"/>
        <v>48240</v>
      </c>
      <c r="T50" s="3">
        <f t="shared" si="7"/>
        <v>0.26019999999999999</v>
      </c>
      <c r="U50" s="3">
        <f t="shared" si="8"/>
        <v>0.27650000000000002</v>
      </c>
      <c r="V50" s="3">
        <f t="shared" si="9"/>
        <v>0.2712</v>
      </c>
      <c r="W50" s="3">
        <f t="shared" si="10"/>
        <v>0.2571</v>
      </c>
    </row>
    <row r="51" spans="1:23" x14ac:dyDescent="0.2">
      <c r="A51">
        <v>24005400702</v>
      </c>
      <c r="B51" t="s">
        <v>38</v>
      </c>
      <c r="C51">
        <v>48236</v>
      </c>
      <c r="D51">
        <v>24005450501</v>
      </c>
      <c r="E51" t="s">
        <v>65</v>
      </c>
      <c r="F51">
        <v>0.25969999999999999</v>
      </c>
      <c r="G51">
        <v>24005450400</v>
      </c>
      <c r="H51" t="s">
        <v>65</v>
      </c>
      <c r="I51">
        <v>0.27610000000000001</v>
      </c>
      <c r="J51">
        <v>24003751102</v>
      </c>
      <c r="K51" t="s">
        <v>95</v>
      </c>
      <c r="L51">
        <v>0.27039999999999997</v>
      </c>
      <c r="M51">
        <v>24005401101</v>
      </c>
      <c r="N51" t="s">
        <v>92</v>
      </c>
      <c r="O51">
        <v>0.25580000000000003</v>
      </c>
      <c r="Q51" s="3" cm="1">
        <f t="array" ref="Q51">IFERROR(INDEX($A$2:$A$329, ROWS(Q$2:$Q51)), IFERROR(INDEX($D$2:$D$339, ROWS(Q$2:$Q51)-ROWS($A$2:$A$329)), IFERROR(INDEX($G$2:$G$329, ROWS(Q$2:$Q51)-ROWS($A$2:$A$329)-ROWS($D$2:$D$339)), "")))</f>
        <v>24005400702</v>
      </c>
      <c r="R51" s="3" t="str">
        <f t="shared" si="0"/>
        <v>Baltimore, MD</v>
      </c>
      <c r="S51" s="3">
        <f t="shared" si="6"/>
        <v>48236</v>
      </c>
      <c r="T51" s="3">
        <f t="shared" si="7"/>
        <v>0.25969999999999999</v>
      </c>
      <c r="U51" s="3">
        <f t="shared" si="8"/>
        <v>0.27610000000000001</v>
      </c>
      <c r="V51" s="3">
        <f t="shared" si="9"/>
        <v>0.27039999999999997</v>
      </c>
      <c r="W51" s="3">
        <f t="shared" si="10"/>
        <v>0.25580000000000003</v>
      </c>
    </row>
    <row r="52" spans="1:23" x14ac:dyDescent="0.2">
      <c r="A52">
        <v>24510272004</v>
      </c>
      <c r="B52" t="s">
        <v>64</v>
      </c>
      <c r="C52">
        <v>48007</v>
      </c>
      <c r="D52">
        <v>24005401302</v>
      </c>
      <c r="E52" t="s">
        <v>98</v>
      </c>
      <c r="F52">
        <v>0.25950000000000001</v>
      </c>
      <c r="G52">
        <v>24510080101</v>
      </c>
      <c r="H52" t="s">
        <v>109</v>
      </c>
      <c r="I52">
        <v>0.27539999999999998</v>
      </c>
      <c r="J52">
        <v>24510200100</v>
      </c>
      <c r="K52" t="s">
        <v>162</v>
      </c>
      <c r="L52">
        <v>0.26989999999999997</v>
      </c>
      <c r="M52">
        <v>24003750102</v>
      </c>
      <c r="N52" t="s">
        <v>38</v>
      </c>
      <c r="O52">
        <v>0.25559999999999999</v>
      </c>
      <c r="Q52" s="3" cm="1">
        <f t="array" ref="Q52">IFERROR(INDEX($A$2:$A$329, ROWS(Q$2:$Q52)), IFERROR(INDEX($D$2:$D$339, ROWS(Q$2:$Q52)-ROWS($A$2:$A$329)), IFERROR(INDEX($G$2:$G$329, ROWS(Q$2:$Q52)-ROWS($A$2:$A$329)-ROWS($D$2:$D$339)), "")))</f>
        <v>24510272004</v>
      </c>
      <c r="R52" s="3" t="str">
        <f t="shared" si="0"/>
        <v>Cheswolde, Baltimore, MD</v>
      </c>
      <c r="S52" s="3">
        <f t="shared" si="6"/>
        <v>48007</v>
      </c>
      <c r="T52" s="3">
        <f t="shared" si="7"/>
        <v>0.25950000000000001</v>
      </c>
      <c r="U52" s="3">
        <f t="shared" si="8"/>
        <v>0.27539999999999998</v>
      </c>
      <c r="V52" s="3">
        <f t="shared" si="9"/>
        <v>0.26989999999999997</v>
      </c>
      <c r="W52" s="3">
        <f t="shared" si="10"/>
        <v>0.25559999999999999</v>
      </c>
    </row>
    <row r="53" spans="1:23" x14ac:dyDescent="0.2">
      <c r="A53">
        <v>24005450900</v>
      </c>
      <c r="B53" t="s">
        <v>65</v>
      </c>
      <c r="C53">
        <v>47931</v>
      </c>
      <c r="D53">
        <v>24005492300</v>
      </c>
      <c r="E53" t="s">
        <v>65</v>
      </c>
      <c r="F53">
        <v>0.25869999999999999</v>
      </c>
      <c r="G53">
        <v>24510151300</v>
      </c>
      <c r="H53" t="s">
        <v>144</v>
      </c>
      <c r="I53">
        <v>0.27529999999999999</v>
      </c>
      <c r="J53">
        <v>24510080101</v>
      </c>
      <c r="K53" t="s">
        <v>109</v>
      </c>
      <c r="L53">
        <v>0.26879999999999998</v>
      </c>
      <c r="M53">
        <v>24005450200</v>
      </c>
      <c r="N53" t="s">
        <v>65</v>
      </c>
      <c r="O53">
        <v>0.25530000000000003</v>
      </c>
      <c r="Q53" s="3" cm="1">
        <f t="array" ref="Q53">IFERROR(INDEX($A$2:$A$329, ROWS(Q$2:$Q53)), IFERROR(INDEX($D$2:$D$339, ROWS(Q$2:$Q53)-ROWS($A$2:$A$329)), IFERROR(INDEX($G$2:$G$329, ROWS(Q$2:$Q53)-ROWS($A$2:$A$329)-ROWS($D$2:$D$339)), "")))</f>
        <v>24005450900</v>
      </c>
      <c r="R53" s="3" t="str">
        <f t="shared" si="0"/>
        <v>Essex, MD</v>
      </c>
      <c r="S53" s="3">
        <f t="shared" si="6"/>
        <v>47931</v>
      </c>
      <c r="T53" s="3">
        <f t="shared" si="7"/>
        <v>0.25869999999999999</v>
      </c>
      <c r="U53" s="3">
        <f t="shared" si="8"/>
        <v>0.27529999999999999</v>
      </c>
      <c r="V53" s="3">
        <f t="shared" si="9"/>
        <v>0.26879999999999998</v>
      </c>
      <c r="W53" s="3">
        <f t="shared" si="10"/>
        <v>0.25530000000000003</v>
      </c>
    </row>
    <row r="54" spans="1:23" x14ac:dyDescent="0.2">
      <c r="A54">
        <v>24510270501</v>
      </c>
      <c r="B54" t="s">
        <v>66</v>
      </c>
      <c r="C54">
        <v>47909</v>
      </c>
      <c r="D54">
        <v>24510160802</v>
      </c>
      <c r="E54" t="s">
        <v>142</v>
      </c>
      <c r="F54">
        <v>0.25779999999999997</v>
      </c>
      <c r="G54">
        <v>24510120100</v>
      </c>
      <c r="H54" t="s">
        <v>47</v>
      </c>
      <c r="I54">
        <v>0.27460000000000001</v>
      </c>
      <c r="J54">
        <v>24510260102</v>
      </c>
      <c r="K54" t="s">
        <v>113</v>
      </c>
      <c r="L54">
        <v>0.26860000000000001</v>
      </c>
      <c r="M54">
        <v>24510270901</v>
      </c>
      <c r="N54" t="s">
        <v>121</v>
      </c>
      <c r="O54">
        <v>0.25459999999999999</v>
      </c>
      <c r="Q54" s="3" cm="1">
        <f t="array" ref="Q54">IFERROR(INDEX($A$2:$A$329, ROWS(Q$2:$Q54)), IFERROR(INDEX($D$2:$D$339, ROWS(Q$2:$Q54)-ROWS($A$2:$A$329)), IFERROR(INDEX($G$2:$G$329, ROWS(Q$2:$Q54)-ROWS($A$2:$A$329)-ROWS($D$2:$D$339)), "")))</f>
        <v>24510270501</v>
      </c>
      <c r="R54" s="3" t="str">
        <f t="shared" si="0"/>
        <v>Woodring, Baltimore, MD</v>
      </c>
      <c r="S54" s="3">
        <f t="shared" si="6"/>
        <v>47909</v>
      </c>
      <c r="T54" s="3">
        <f t="shared" si="7"/>
        <v>0.25779999999999997</v>
      </c>
      <c r="U54" s="3">
        <f t="shared" si="8"/>
        <v>0.27460000000000001</v>
      </c>
      <c r="V54" s="3">
        <f t="shared" si="9"/>
        <v>0.26860000000000001</v>
      </c>
      <c r="W54" s="3">
        <f t="shared" si="10"/>
        <v>0.25459999999999999</v>
      </c>
    </row>
    <row r="55" spans="1:23" x14ac:dyDescent="0.2">
      <c r="A55">
        <v>24005451000</v>
      </c>
      <c r="B55" t="s">
        <v>65</v>
      </c>
      <c r="C55">
        <v>47753</v>
      </c>
      <c r="D55">
        <v>24510151100</v>
      </c>
      <c r="E55" t="s">
        <v>119</v>
      </c>
      <c r="F55">
        <v>0.25700000000000001</v>
      </c>
      <c r="G55">
        <v>24005402403</v>
      </c>
      <c r="H55" t="s">
        <v>98</v>
      </c>
      <c r="I55">
        <v>0.27289999999999998</v>
      </c>
      <c r="J55">
        <v>24005420100</v>
      </c>
      <c r="K55" t="s">
        <v>60</v>
      </c>
      <c r="L55">
        <v>0.26619999999999999</v>
      </c>
      <c r="M55">
        <v>24005420302</v>
      </c>
      <c r="N55" t="s">
        <v>60</v>
      </c>
      <c r="O55">
        <v>0.25380000000000003</v>
      </c>
      <c r="Q55" s="3" cm="1">
        <f t="array" ref="Q55">IFERROR(INDEX($A$2:$A$329, ROWS(Q$2:$Q55)), IFERROR(INDEX($D$2:$D$339, ROWS(Q$2:$Q55)-ROWS($A$2:$A$329)), IFERROR(INDEX($G$2:$G$329, ROWS(Q$2:$Q55)-ROWS($A$2:$A$329)-ROWS($D$2:$D$339)), "")))</f>
        <v>24005451000</v>
      </c>
      <c r="R55" s="3" t="str">
        <f t="shared" si="0"/>
        <v>Essex, MD</v>
      </c>
      <c r="S55" s="3">
        <f t="shared" si="6"/>
        <v>47753</v>
      </c>
      <c r="T55" s="3">
        <f t="shared" si="7"/>
        <v>0.25700000000000001</v>
      </c>
      <c r="U55" s="3">
        <f t="shared" si="8"/>
        <v>0.27289999999999998</v>
      </c>
      <c r="V55" s="3">
        <f t="shared" si="9"/>
        <v>0.26619999999999999</v>
      </c>
      <c r="W55" s="3">
        <f t="shared" si="10"/>
        <v>0.25380000000000003</v>
      </c>
    </row>
    <row r="56" spans="1:23" x14ac:dyDescent="0.2">
      <c r="A56">
        <v>24005441101</v>
      </c>
      <c r="B56" t="s">
        <v>56</v>
      </c>
      <c r="C56">
        <v>47500</v>
      </c>
      <c r="D56">
        <v>24005402304</v>
      </c>
      <c r="E56" t="s">
        <v>98</v>
      </c>
      <c r="F56">
        <v>0.25569999999999998</v>
      </c>
      <c r="G56">
        <v>24510150400</v>
      </c>
      <c r="H56" t="s">
        <v>172</v>
      </c>
      <c r="I56">
        <v>0.27189999999999998</v>
      </c>
      <c r="J56">
        <v>24005420600</v>
      </c>
      <c r="K56" t="s">
        <v>38</v>
      </c>
      <c r="L56">
        <v>0.26619999999999999</v>
      </c>
      <c r="M56">
        <v>24510270803</v>
      </c>
      <c r="N56" t="s">
        <v>114</v>
      </c>
      <c r="O56">
        <v>0.25359999999999999</v>
      </c>
      <c r="Q56" s="3" cm="1">
        <f t="array" ref="Q56">IFERROR(INDEX($A$2:$A$329, ROWS(Q$2:$Q56)), IFERROR(INDEX($D$2:$D$339, ROWS(Q$2:$Q56)-ROWS($A$2:$A$329)), IFERROR(INDEX($G$2:$G$329, ROWS(Q$2:$Q56)-ROWS($A$2:$A$329)-ROWS($D$2:$D$339)), "")))</f>
        <v>24005441101</v>
      </c>
      <c r="R56" s="3" t="str">
        <f t="shared" si="0"/>
        <v>Rosedale, MD</v>
      </c>
      <c r="S56" s="3">
        <f t="shared" si="6"/>
        <v>47500</v>
      </c>
      <c r="T56" s="3">
        <f t="shared" si="7"/>
        <v>0.25569999999999998</v>
      </c>
      <c r="U56" s="3">
        <f t="shared" si="8"/>
        <v>0.27189999999999998</v>
      </c>
      <c r="V56" s="3">
        <f t="shared" si="9"/>
        <v>0.26619999999999999</v>
      </c>
      <c r="W56" s="3">
        <f t="shared" si="10"/>
        <v>0.25359999999999999</v>
      </c>
    </row>
    <row r="57" spans="1:23" x14ac:dyDescent="0.2">
      <c r="A57">
        <v>24005441102</v>
      </c>
      <c r="B57" t="s">
        <v>56</v>
      </c>
      <c r="C57">
        <v>47266</v>
      </c>
      <c r="D57">
        <v>24510080101</v>
      </c>
      <c r="E57" t="s">
        <v>109</v>
      </c>
      <c r="F57">
        <v>0.25569999999999998</v>
      </c>
      <c r="G57">
        <v>24510260102</v>
      </c>
      <c r="H57" t="s">
        <v>113</v>
      </c>
      <c r="I57">
        <v>0.27189999999999998</v>
      </c>
      <c r="J57">
        <v>24510100100</v>
      </c>
      <c r="K57" t="s">
        <v>194</v>
      </c>
      <c r="L57">
        <v>0.26590000000000003</v>
      </c>
      <c r="M57">
        <v>24510150701</v>
      </c>
      <c r="N57" t="s">
        <v>128</v>
      </c>
      <c r="O57">
        <v>0.25330000000000003</v>
      </c>
      <c r="Q57" s="3" cm="1">
        <f t="array" ref="Q57">IFERROR(INDEX($A$2:$A$329, ROWS(Q$2:$Q57)), IFERROR(INDEX($D$2:$D$339, ROWS(Q$2:$Q57)-ROWS($A$2:$A$329)), IFERROR(INDEX($G$2:$G$329, ROWS(Q$2:$Q57)-ROWS($A$2:$A$329)-ROWS($D$2:$D$339)), "")))</f>
        <v>24005441102</v>
      </c>
      <c r="R57" s="3" t="str">
        <f t="shared" si="0"/>
        <v>Rosedale, MD</v>
      </c>
      <c r="S57" s="3">
        <f t="shared" si="6"/>
        <v>47266</v>
      </c>
      <c r="T57" s="3">
        <f t="shared" si="7"/>
        <v>0.25569999999999998</v>
      </c>
      <c r="U57" s="3">
        <f t="shared" si="8"/>
        <v>0.27189999999999998</v>
      </c>
      <c r="V57" s="3">
        <f t="shared" si="9"/>
        <v>0.26590000000000003</v>
      </c>
      <c r="W57" s="3">
        <f t="shared" si="10"/>
        <v>0.25330000000000003</v>
      </c>
    </row>
    <row r="58" spans="1:23" x14ac:dyDescent="0.2">
      <c r="A58">
        <v>24003750300</v>
      </c>
      <c r="B58" t="s">
        <v>48</v>
      </c>
      <c r="C58">
        <v>47265</v>
      </c>
      <c r="D58">
        <v>24005451000</v>
      </c>
      <c r="E58" t="s">
        <v>65</v>
      </c>
      <c r="F58">
        <v>0.25530000000000003</v>
      </c>
      <c r="G58">
        <v>24005430400</v>
      </c>
      <c r="H58" t="s">
        <v>61</v>
      </c>
      <c r="I58">
        <v>0.2717</v>
      </c>
      <c r="J58">
        <v>24005420800</v>
      </c>
      <c r="K58" t="s">
        <v>60</v>
      </c>
      <c r="L58">
        <v>0.26579999999999998</v>
      </c>
      <c r="M58">
        <v>24510270801</v>
      </c>
      <c r="N58" t="s">
        <v>117</v>
      </c>
      <c r="O58">
        <v>0.25290000000000001</v>
      </c>
      <c r="Q58" s="3" cm="1">
        <f t="array" ref="Q58">IFERROR(INDEX($A$2:$A$329, ROWS(Q$2:$Q58)), IFERROR(INDEX($D$2:$D$339, ROWS(Q$2:$Q58)-ROWS($A$2:$A$329)), IFERROR(INDEX($G$2:$G$329, ROWS(Q$2:$Q58)-ROWS($A$2:$A$329)-ROWS($D$2:$D$339)), "")))</f>
        <v>24003750300</v>
      </c>
      <c r="R58" s="3" t="str">
        <f t="shared" si="0"/>
        <v>Linthicum Heights, MD</v>
      </c>
      <c r="S58" s="3">
        <f t="shared" si="6"/>
        <v>47265</v>
      </c>
      <c r="T58" s="3">
        <f t="shared" si="7"/>
        <v>0.25530000000000003</v>
      </c>
      <c r="U58" s="3">
        <f t="shared" si="8"/>
        <v>0.2717</v>
      </c>
      <c r="V58" s="3">
        <f t="shared" si="9"/>
        <v>0.26579999999999998</v>
      </c>
      <c r="W58" s="3">
        <f t="shared" si="10"/>
        <v>0.25290000000000001</v>
      </c>
    </row>
    <row r="59" spans="1:23" x14ac:dyDescent="0.2">
      <c r="A59">
        <v>24027601204</v>
      </c>
      <c r="B59" t="s">
        <v>55</v>
      </c>
      <c r="C59">
        <v>47128</v>
      </c>
      <c r="D59">
        <v>24005420600</v>
      </c>
      <c r="E59" t="s">
        <v>38</v>
      </c>
      <c r="F59">
        <v>0.25530000000000003</v>
      </c>
      <c r="G59">
        <v>24510271600</v>
      </c>
      <c r="H59" t="s">
        <v>163</v>
      </c>
      <c r="I59">
        <v>0.27160000000000001</v>
      </c>
      <c r="J59">
        <v>24510120100</v>
      </c>
      <c r="K59" t="s">
        <v>47</v>
      </c>
      <c r="L59">
        <v>0.26579999999999998</v>
      </c>
      <c r="M59">
        <v>24005401200</v>
      </c>
      <c r="N59" t="s">
        <v>92</v>
      </c>
      <c r="O59">
        <v>0.2525</v>
      </c>
      <c r="Q59" s="3" cm="1">
        <f t="array" ref="Q59">IFERROR(INDEX($A$2:$A$329, ROWS(Q$2:$Q59)), IFERROR(INDEX($D$2:$D$339, ROWS(Q$2:$Q59)-ROWS($A$2:$A$329)), IFERROR(INDEX($G$2:$G$329, ROWS(Q$2:$Q59)-ROWS($A$2:$A$329)-ROWS($D$2:$D$339)), "")))</f>
        <v>24027601204</v>
      </c>
      <c r="R59" s="3" t="str">
        <f t="shared" si="0"/>
        <v>Elkridge, MD</v>
      </c>
      <c r="S59" s="3">
        <f t="shared" si="6"/>
        <v>47128</v>
      </c>
      <c r="T59" s="3">
        <f t="shared" si="7"/>
        <v>0.25530000000000003</v>
      </c>
      <c r="U59" s="3">
        <f t="shared" si="8"/>
        <v>0.27160000000000001</v>
      </c>
      <c r="V59" s="3">
        <f t="shared" si="9"/>
        <v>0.26579999999999998</v>
      </c>
      <c r="W59" s="3">
        <f t="shared" si="10"/>
        <v>0.2525</v>
      </c>
    </row>
    <row r="60" spans="1:23" x14ac:dyDescent="0.2">
      <c r="A60">
        <v>24005452100</v>
      </c>
      <c r="B60" t="s">
        <v>67</v>
      </c>
      <c r="C60">
        <v>47019</v>
      </c>
      <c r="D60">
        <v>24005401200</v>
      </c>
      <c r="E60" t="s">
        <v>92</v>
      </c>
      <c r="F60">
        <v>0.25509999999999999</v>
      </c>
      <c r="G60">
        <v>24005420600</v>
      </c>
      <c r="H60" t="s">
        <v>38</v>
      </c>
      <c r="I60">
        <v>0.27150000000000002</v>
      </c>
      <c r="J60">
        <v>24510020100</v>
      </c>
      <c r="K60" t="s">
        <v>104</v>
      </c>
      <c r="L60">
        <v>0.26579999999999998</v>
      </c>
      <c r="M60">
        <v>24005402404</v>
      </c>
      <c r="N60" t="s">
        <v>102</v>
      </c>
      <c r="O60">
        <v>0.25169999999999998</v>
      </c>
      <c r="Q60" s="3" cm="1">
        <f t="array" ref="Q60">IFERROR(INDEX($A$2:$A$329, ROWS(Q$2:$Q60)), IFERROR(INDEX($D$2:$D$339, ROWS(Q$2:$Q60)-ROWS($A$2:$A$329)), IFERROR(INDEX($G$2:$G$329, ROWS(Q$2:$Q60)-ROWS($A$2:$A$329)-ROWS($D$2:$D$339)), "")))</f>
        <v>24005452100</v>
      </c>
      <c r="R60" s="3" t="str">
        <f t="shared" si="0"/>
        <v>Sparrows Point, MD</v>
      </c>
      <c r="S60" s="3">
        <f t="shared" si="6"/>
        <v>47019</v>
      </c>
      <c r="T60" s="3">
        <f t="shared" si="7"/>
        <v>0.25509999999999999</v>
      </c>
      <c r="U60" s="3">
        <f t="shared" si="8"/>
        <v>0.27150000000000002</v>
      </c>
      <c r="V60" s="3">
        <f t="shared" si="9"/>
        <v>0.26579999999999998</v>
      </c>
      <c r="W60" s="3">
        <f t="shared" si="10"/>
        <v>0.25169999999999998</v>
      </c>
    </row>
    <row r="61" spans="1:23" x14ac:dyDescent="0.2">
      <c r="A61">
        <v>24005440900</v>
      </c>
      <c r="B61" t="s">
        <v>56</v>
      </c>
      <c r="C61">
        <v>46746</v>
      </c>
      <c r="D61">
        <v>24005400600</v>
      </c>
      <c r="E61" t="s">
        <v>45</v>
      </c>
      <c r="F61">
        <v>0.2545</v>
      </c>
      <c r="G61">
        <v>24003751102</v>
      </c>
      <c r="H61" t="s">
        <v>95</v>
      </c>
      <c r="I61">
        <v>0.27039999999999997</v>
      </c>
      <c r="J61">
        <v>24005401101</v>
      </c>
      <c r="K61" t="s">
        <v>92</v>
      </c>
      <c r="L61">
        <v>0.26540000000000002</v>
      </c>
      <c r="M61">
        <v>24510271900</v>
      </c>
      <c r="N61" t="s">
        <v>84</v>
      </c>
      <c r="O61">
        <v>0.25080000000000002</v>
      </c>
      <c r="Q61" s="3" cm="1">
        <f t="array" ref="Q61">IFERROR(INDEX($A$2:$A$329, ROWS(Q$2:$Q61)), IFERROR(INDEX($D$2:$D$339, ROWS(Q$2:$Q61)-ROWS($A$2:$A$329)), IFERROR(INDEX($G$2:$G$329, ROWS(Q$2:$Q61)-ROWS($A$2:$A$329)-ROWS($D$2:$D$339)), "")))</f>
        <v>24005440900</v>
      </c>
      <c r="R61" s="3" t="str">
        <f t="shared" si="0"/>
        <v>Rosedale, MD</v>
      </c>
      <c r="S61" s="3">
        <f t="shared" si="6"/>
        <v>46746</v>
      </c>
      <c r="T61" s="3">
        <f t="shared" si="7"/>
        <v>0.2545</v>
      </c>
      <c r="U61" s="3">
        <f t="shared" si="8"/>
        <v>0.27039999999999997</v>
      </c>
      <c r="V61" s="3">
        <f t="shared" si="9"/>
        <v>0.26540000000000002</v>
      </c>
      <c r="W61" s="3">
        <f t="shared" si="10"/>
        <v>0.25080000000000002</v>
      </c>
    </row>
    <row r="62" spans="1:23" x14ac:dyDescent="0.2">
      <c r="A62">
        <v>24510271503</v>
      </c>
      <c r="B62" t="s">
        <v>68</v>
      </c>
      <c r="C62">
        <v>46668</v>
      </c>
      <c r="D62">
        <v>24510150400</v>
      </c>
      <c r="E62" t="s">
        <v>172</v>
      </c>
      <c r="F62">
        <v>0.25419999999999998</v>
      </c>
      <c r="G62">
        <v>24005420200</v>
      </c>
      <c r="H62" t="s">
        <v>60</v>
      </c>
      <c r="I62">
        <v>0.26790000000000003</v>
      </c>
      <c r="J62">
        <v>24510151300</v>
      </c>
      <c r="K62" t="s">
        <v>144</v>
      </c>
      <c r="L62">
        <v>0.26419999999999999</v>
      </c>
      <c r="M62">
        <v>24005450501</v>
      </c>
      <c r="N62" t="s">
        <v>65</v>
      </c>
      <c r="O62">
        <v>0.25059999999999999</v>
      </c>
      <c r="Q62" s="3" cm="1">
        <f t="array" ref="Q62">IFERROR(INDEX($A$2:$A$329, ROWS(Q$2:$Q62)), IFERROR(INDEX($D$2:$D$339, ROWS(Q$2:$Q62)-ROWS($A$2:$A$329)), IFERROR(INDEX($G$2:$G$329, ROWS(Q$2:$Q62)-ROWS($A$2:$A$329)-ROWS($D$2:$D$339)), "")))</f>
        <v>24510271503</v>
      </c>
      <c r="R62" s="3" t="str">
        <f t="shared" si="0"/>
        <v>Cross Keys, Baltimore, MD</v>
      </c>
      <c r="S62" s="3">
        <f t="shared" si="6"/>
        <v>46668</v>
      </c>
      <c r="T62" s="3">
        <f t="shared" si="7"/>
        <v>0.25419999999999998</v>
      </c>
      <c r="U62" s="3">
        <f t="shared" si="8"/>
        <v>0.26790000000000003</v>
      </c>
      <c r="V62" s="3">
        <f t="shared" si="9"/>
        <v>0.26419999999999999</v>
      </c>
      <c r="W62" s="3">
        <f t="shared" si="10"/>
        <v>0.25059999999999999</v>
      </c>
    </row>
    <row r="63" spans="1:23" x14ac:dyDescent="0.2">
      <c r="A63">
        <v>24005403300</v>
      </c>
      <c r="B63" t="s">
        <v>69</v>
      </c>
      <c r="C63">
        <v>46253</v>
      </c>
      <c r="D63">
        <v>24005401301</v>
      </c>
      <c r="E63" t="s">
        <v>92</v>
      </c>
      <c r="F63">
        <v>0.25409999999999999</v>
      </c>
      <c r="G63">
        <v>24510200500</v>
      </c>
      <c r="H63" t="s">
        <v>176</v>
      </c>
      <c r="I63">
        <v>0.26740000000000003</v>
      </c>
      <c r="J63">
        <v>24005440702</v>
      </c>
      <c r="K63" t="s">
        <v>56</v>
      </c>
      <c r="L63">
        <v>0.2641</v>
      </c>
      <c r="M63">
        <v>24005441101</v>
      </c>
      <c r="N63" t="s">
        <v>56</v>
      </c>
      <c r="O63">
        <v>0.25030000000000002</v>
      </c>
      <c r="Q63" s="3" cm="1">
        <f t="array" ref="Q63">IFERROR(INDEX($A$2:$A$329, ROWS(Q$2:$Q63)), IFERROR(INDEX($D$2:$D$339, ROWS(Q$2:$Q63)-ROWS($A$2:$A$329)), IFERROR(INDEX($G$2:$G$329, ROWS(Q$2:$Q63)-ROWS($A$2:$A$329)-ROWS($D$2:$D$339)), "")))</f>
        <v>24005403300</v>
      </c>
      <c r="R63" s="3" t="str">
        <f t="shared" si="0"/>
        <v>Lochearn, Pikesville, MD</v>
      </c>
      <c r="S63" s="3">
        <f t="shared" si="6"/>
        <v>46253</v>
      </c>
      <c r="T63" s="3">
        <f t="shared" si="7"/>
        <v>0.25409999999999999</v>
      </c>
      <c r="U63" s="3">
        <f t="shared" si="8"/>
        <v>0.26740000000000003</v>
      </c>
      <c r="V63" s="3">
        <f t="shared" si="9"/>
        <v>0.2641</v>
      </c>
      <c r="W63" s="3">
        <f t="shared" si="10"/>
        <v>0.25030000000000002</v>
      </c>
    </row>
    <row r="64" spans="1:23" x14ac:dyDescent="0.2">
      <c r="A64">
        <v>24005430800</v>
      </c>
      <c r="B64" t="s">
        <v>61</v>
      </c>
      <c r="C64">
        <v>45689</v>
      </c>
      <c r="D64">
        <v>24510240100</v>
      </c>
      <c r="E64" t="s">
        <v>74</v>
      </c>
      <c r="F64">
        <v>0.25340000000000001</v>
      </c>
      <c r="G64">
        <v>24005401101</v>
      </c>
      <c r="H64" t="s">
        <v>92</v>
      </c>
      <c r="I64">
        <v>0.26690000000000003</v>
      </c>
      <c r="J64">
        <v>24005420401</v>
      </c>
      <c r="K64" t="s">
        <v>60</v>
      </c>
      <c r="L64">
        <v>0.26379999999999998</v>
      </c>
      <c r="M64">
        <v>24005451000</v>
      </c>
      <c r="N64" t="s">
        <v>65</v>
      </c>
      <c r="O64">
        <v>0.25019999999999998</v>
      </c>
      <c r="Q64" s="3" cm="1">
        <f t="array" ref="Q64">IFERROR(INDEX($A$2:$A$329, ROWS(Q$2:$Q64)), IFERROR(INDEX($D$2:$D$339, ROWS(Q$2:$Q64)-ROWS($A$2:$A$329)), IFERROR(INDEX($G$2:$G$329, ROWS(Q$2:$Q64)-ROWS($A$2:$A$329)-ROWS($D$2:$D$339)), "")))</f>
        <v>24005430800</v>
      </c>
      <c r="R64" s="3" t="str">
        <f t="shared" si="0"/>
        <v>Halethorpe, MD</v>
      </c>
      <c r="S64" s="3">
        <f t="shared" si="6"/>
        <v>45689</v>
      </c>
      <c r="T64" s="3">
        <f t="shared" si="7"/>
        <v>0.25340000000000001</v>
      </c>
      <c r="U64" s="3">
        <f t="shared" si="8"/>
        <v>0.26690000000000003</v>
      </c>
      <c r="V64" s="3">
        <f t="shared" si="9"/>
        <v>0.26379999999999998</v>
      </c>
      <c r="W64" s="3">
        <f t="shared" si="10"/>
        <v>0.25019999999999998</v>
      </c>
    </row>
    <row r="65" spans="1:23" x14ac:dyDescent="0.2">
      <c r="A65">
        <v>24005420500</v>
      </c>
      <c r="B65" t="s">
        <v>38</v>
      </c>
      <c r="C65">
        <v>45165</v>
      </c>
      <c r="D65">
        <v>24510250301</v>
      </c>
      <c r="E65" t="s">
        <v>187</v>
      </c>
      <c r="F65">
        <v>0.25259999999999999</v>
      </c>
      <c r="G65">
        <v>24005451100</v>
      </c>
      <c r="H65" t="s">
        <v>65</v>
      </c>
      <c r="I65">
        <v>0.26590000000000003</v>
      </c>
      <c r="J65">
        <v>24510150400</v>
      </c>
      <c r="K65" t="s">
        <v>172</v>
      </c>
      <c r="L65">
        <v>0.26369999999999999</v>
      </c>
      <c r="M65">
        <v>24510270802</v>
      </c>
      <c r="N65" t="s">
        <v>111</v>
      </c>
      <c r="O65">
        <v>0.24979999999999999</v>
      </c>
      <c r="Q65" s="3" cm="1">
        <f t="array" ref="Q65">IFERROR(INDEX($A$2:$A$329, ROWS(Q$2:$Q65)), IFERROR(INDEX($D$2:$D$339, ROWS(Q$2:$Q65)-ROWS($A$2:$A$329)), IFERROR(INDEX($G$2:$G$329, ROWS(Q$2:$Q65)-ROWS($A$2:$A$329)-ROWS($D$2:$D$339)), "")))</f>
        <v>24005420500</v>
      </c>
      <c r="R65" s="3" t="str">
        <f t="shared" si="0"/>
        <v>Baltimore, MD</v>
      </c>
      <c r="S65" s="3">
        <f t="shared" si="6"/>
        <v>45165</v>
      </c>
      <c r="T65" s="3">
        <f t="shared" si="7"/>
        <v>0.25259999999999999</v>
      </c>
      <c r="U65" s="3">
        <f t="shared" si="8"/>
        <v>0.26590000000000003</v>
      </c>
      <c r="V65" s="3">
        <f t="shared" si="9"/>
        <v>0.26369999999999999</v>
      </c>
      <c r="W65" s="3">
        <f t="shared" si="10"/>
        <v>0.24979999999999999</v>
      </c>
    </row>
    <row r="66" spans="1:23" x14ac:dyDescent="0.2">
      <c r="A66">
        <v>24005420200</v>
      </c>
      <c r="B66" t="s">
        <v>60</v>
      </c>
      <c r="C66">
        <v>44941</v>
      </c>
      <c r="D66">
        <v>24510080700</v>
      </c>
      <c r="E66" t="s">
        <v>170</v>
      </c>
      <c r="F66">
        <v>0.2525</v>
      </c>
      <c r="G66">
        <v>24003750203</v>
      </c>
      <c r="H66" t="s">
        <v>38</v>
      </c>
      <c r="I66">
        <v>0.26569999999999999</v>
      </c>
      <c r="J66">
        <v>24005421000</v>
      </c>
      <c r="K66" t="s">
        <v>60</v>
      </c>
      <c r="L66">
        <v>0.26350000000000001</v>
      </c>
      <c r="M66">
        <v>24510271700</v>
      </c>
      <c r="N66" t="s">
        <v>144</v>
      </c>
      <c r="O66">
        <v>0.24840000000000001</v>
      </c>
      <c r="Q66" s="3" cm="1">
        <f t="array" ref="Q66">IFERROR(INDEX($A$2:$A$329, ROWS(Q$2:$Q66)), IFERROR(INDEX($D$2:$D$339, ROWS(Q$2:$Q66)-ROWS($A$2:$A$329)), IFERROR(INDEX($G$2:$G$329, ROWS(Q$2:$Q66)-ROWS($A$2:$A$329)-ROWS($D$2:$D$339)), "")))</f>
        <v>24005420200</v>
      </c>
      <c r="R66" s="3" t="str">
        <f t="shared" si="0"/>
        <v>Dundalk, MD</v>
      </c>
      <c r="S66" s="3">
        <f t="shared" si="6"/>
        <v>44941</v>
      </c>
      <c r="T66" s="3">
        <f t="shared" si="7"/>
        <v>0.2525</v>
      </c>
      <c r="U66" s="3">
        <f t="shared" si="8"/>
        <v>0.26569999999999999</v>
      </c>
      <c r="V66" s="3">
        <f t="shared" si="9"/>
        <v>0.26350000000000001</v>
      </c>
      <c r="W66" s="3">
        <f t="shared" si="10"/>
        <v>0.24840000000000001</v>
      </c>
    </row>
    <row r="67" spans="1:23" x14ac:dyDescent="0.2">
      <c r="A67">
        <v>24005492102</v>
      </c>
      <c r="B67" t="s">
        <v>57</v>
      </c>
      <c r="C67">
        <v>44711</v>
      </c>
      <c r="D67">
        <v>24510080302</v>
      </c>
      <c r="E67" t="s">
        <v>160</v>
      </c>
      <c r="F67">
        <v>0.2515</v>
      </c>
      <c r="G67">
        <v>24005440702</v>
      </c>
      <c r="H67" t="s">
        <v>56</v>
      </c>
      <c r="I67">
        <v>0.26479999999999998</v>
      </c>
      <c r="J67">
        <v>24005450900</v>
      </c>
      <c r="K67" t="s">
        <v>65</v>
      </c>
      <c r="L67">
        <v>0.2601</v>
      </c>
      <c r="M67">
        <v>24005450900</v>
      </c>
      <c r="N67" t="s">
        <v>65</v>
      </c>
      <c r="O67">
        <v>0.248</v>
      </c>
      <c r="Q67" s="3" cm="1">
        <f t="array" ref="Q67">IFERROR(INDEX($A$2:$A$329, ROWS(Q$2:$Q67)), IFERROR(INDEX($D$2:$D$339, ROWS(Q$2:$Q67)-ROWS($A$2:$A$329)), IFERROR(INDEX($G$2:$G$329, ROWS(Q$2:$Q67)-ROWS($A$2:$A$329)-ROWS($D$2:$D$339)), "")))</f>
        <v>24005492102</v>
      </c>
      <c r="R67" s="3" t="str">
        <f t="shared" ref="R67:R130" si="11">VLOOKUP(Q67,$A:$O,2,FALSE)</f>
        <v>Parkville, MD</v>
      </c>
      <c r="S67" s="3">
        <f t="shared" si="6"/>
        <v>44711</v>
      </c>
      <c r="T67" s="3">
        <f t="shared" si="7"/>
        <v>0.2515</v>
      </c>
      <c r="U67" s="3">
        <f t="shared" si="8"/>
        <v>0.26479999999999998</v>
      </c>
      <c r="V67" s="3">
        <f t="shared" si="9"/>
        <v>0.2601</v>
      </c>
      <c r="W67" s="3">
        <f t="shared" si="10"/>
        <v>0.248</v>
      </c>
    </row>
    <row r="68" spans="1:23" x14ac:dyDescent="0.2">
      <c r="A68">
        <v>24005440702</v>
      </c>
      <c r="B68" t="s">
        <v>56</v>
      </c>
      <c r="C68">
        <v>44500</v>
      </c>
      <c r="D68">
        <v>24510151300</v>
      </c>
      <c r="E68" t="s">
        <v>144</v>
      </c>
      <c r="F68">
        <v>0.25119999999999998</v>
      </c>
      <c r="G68">
        <v>24005420800</v>
      </c>
      <c r="H68" t="s">
        <v>60</v>
      </c>
      <c r="I68">
        <v>0.26340000000000002</v>
      </c>
      <c r="J68">
        <v>24510250203</v>
      </c>
      <c r="K68" t="s">
        <v>157</v>
      </c>
      <c r="L68">
        <v>0.2601</v>
      </c>
      <c r="M68">
        <v>24510260102</v>
      </c>
      <c r="N68" t="s">
        <v>113</v>
      </c>
      <c r="O68">
        <v>0.248</v>
      </c>
      <c r="Q68" s="3" cm="1">
        <f t="array" ref="Q68">IFERROR(INDEX($A$2:$A$329, ROWS(Q$2:$Q68)), IFERROR(INDEX($D$2:$D$339, ROWS(Q$2:$Q68)-ROWS($A$2:$A$329)), IFERROR(INDEX($G$2:$G$329, ROWS(Q$2:$Q68)-ROWS($A$2:$A$329)-ROWS($D$2:$D$339)), "")))</f>
        <v>24005440702</v>
      </c>
      <c r="R68" s="3" t="str">
        <f t="shared" si="11"/>
        <v>Rosedale, MD</v>
      </c>
      <c r="S68" s="3">
        <f t="shared" si="6"/>
        <v>44500</v>
      </c>
      <c r="T68" s="3">
        <f t="shared" si="7"/>
        <v>0.25119999999999998</v>
      </c>
      <c r="U68" s="3">
        <f t="shared" si="8"/>
        <v>0.26340000000000002</v>
      </c>
      <c r="V68" s="3">
        <f t="shared" si="9"/>
        <v>0.2601</v>
      </c>
      <c r="W68" s="3">
        <f t="shared" si="10"/>
        <v>0.248</v>
      </c>
    </row>
    <row r="69" spans="1:23" x14ac:dyDescent="0.2">
      <c r="A69">
        <v>24003750202</v>
      </c>
      <c r="B69" t="s">
        <v>70</v>
      </c>
      <c r="C69">
        <v>44262</v>
      </c>
      <c r="D69">
        <v>24005441101</v>
      </c>
      <c r="E69" t="s">
        <v>56</v>
      </c>
      <c r="F69">
        <v>0.25119999999999998</v>
      </c>
      <c r="G69">
        <v>24510150500</v>
      </c>
      <c r="H69" t="s">
        <v>138</v>
      </c>
      <c r="I69">
        <v>0.26319999999999999</v>
      </c>
      <c r="J69">
        <v>24510271600</v>
      </c>
      <c r="K69" t="s">
        <v>163</v>
      </c>
      <c r="L69">
        <v>0.26</v>
      </c>
      <c r="M69">
        <v>24510250206</v>
      </c>
      <c r="N69" t="s">
        <v>103</v>
      </c>
      <c r="O69">
        <v>0.24779999999999999</v>
      </c>
      <c r="Q69" s="3" cm="1">
        <f t="array" ref="Q69">IFERROR(INDEX($A$2:$A$329, ROWS(Q$2:$Q69)), IFERROR(INDEX($D$2:$D$339, ROWS(Q$2:$Q69)-ROWS($A$2:$A$329)), IFERROR(INDEX($G$2:$G$329, ROWS(Q$2:$Q69)-ROWS($A$2:$A$329)-ROWS($D$2:$D$339)), "")))</f>
        <v>24003750202</v>
      </c>
      <c r="R69" s="3" t="str">
        <f t="shared" si="11"/>
        <v>Brooklyn Park, MD</v>
      </c>
      <c r="S69" s="3">
        <f t="shared" si="6"/>
        <v>44262</v>
      </c>
      <c r="T69" s="3">
        <f t="shared" si="7"/>
        <v>0.25119999999999998</v>
      </c>
      <c r="U69" s="3">
        <f t="shared" si="8"/>
        <v>0.26319999999999999</v>
      </c>
      <c r="V69" s="3">
        <f t="shared" si="9"/>
        <v>0.26</v>
      </c>
      <c r="W69" s="3">
        <f t="shared" si="10"/>
        <v>0.24779999999999999</v>
      </c>
    </row>
    <row r="70" spans="1:23" x14ac:dyDescent="0.2">
      <c r="A70">
        <v>24005450300</v>
      </c>
      <c r="B70" t="s">
        <v>65</v>
      </c>
      <c r="C70">
        <v>44261</v>
      </c>
      <c r="D70">
        <v>24005420301</v>
      </c>
      <c r="E70" t="s">
        <v>60</v>
      </c>
      <c r="F70">
        <v>0.251</v>
      </c>
      <c r="G70">
        <v>24005450900</v>
      </c>
      <c r="H70" t="s">
        <v>65</v>
      </c>
      <c r="I70">
        <v>0.2621</v>
      </c>
      <c r="J70">
        <v>24005420200</v>
      </c>
      <c r="K70" t="s">
        <v>60</v>
      </c>
      <c r="L70">
        <v>0.25979999999999998</v>
      </c>
      <c r="M70">
        <v>24510270902</v>
      </c>
      <c r="N70" t="s">
        <v>118</v>
      </c>
      <c r="O70">
        <v>0.24740000000000001</v>
      </c>
      <c r="Q70" s="3" cm="1">
        <f t="array" ref="Q70">IFERROR(INDEX($A$2:$A$329, ROWS(Q$2:$Q70)), IFERROR(INDEX($D$2:$D$339, ROWS(Q$2:$Q70)-ROWS($A$2:$A$329)), IFERROR(INDEX($G$2:$G$329, ROWS(Q$2:$Q70)-ROWS($A$2:$A$329)-ROWS($D$2:$D$339)), "")))</f>
        <v>24005450300</v>
      </c>
      <c r="R70" s="3" t="str">
        <f t="shared" si="11"/>
        <v>Essex, MD</v>
      </c>
      <c r="S70" s="3">
        <f t="shared" si="6"/>
        <v>44261</v>
      </c>
      <c r="T70" s="3">
        <f t="shared" si="7"/>
        <v>0.251</v>
      </c>
      <c r="U70" s="3">
        <f t="shared" si="8"/>
        <v>0.2621</v>
      </c>
      <c r="V70" s="3">
        <f t="shared" si="9"/>
        <v>0.25979999999999998</v>
      </c>
      <c r="W70" s="3">
        <f t="shared" si="10"/>
        <v>0.24740000000000001</v>
      </c>
    </row>
    <row r="71" spans="1:23" x14ac:dyDescent="0.2">
      <c r="A71">
        <v>24005420303</v>
      </c>
      <c r="B71" t="s">
        <v>60</v>
      </c>
      <c r="C71">
        <v>44154</v>
      </c>
      <c r="D71">
        <v>24005441102</v>
      </c>
      <c r="E71" t="s">
        <v>56</v>
      </c>
      <c r="F71">
        <v>0.251</v>
      </c>
      <c r="G71">
        <v>24510010300</v>
      </c>
      <c r="H71" t="s">
        <v>71</v>
      </c>
      <c r="I71">
        <v>0.2621</v>
      </c>
      <c r="J71">
        <v>24005451000</v>
      </c>
      <c r="K71" t="s">
        <v>65</v>
      </c>
      <c r="L71">
        <v>0.2596</v>
      </c>
      <c r="M71">
        <v>24510272007</v>
      </c>
      <c r="N71" t="s">
        <v>88</v>
      </c>
      <c r="O71">
        <v>0.24729999999999999</v>
      </c>
      <c r="Q71" s="3" cm="1">
        <f t="array" ref="Q71">IFERROR(INDEX($A$2:$A$329, ROWS(Q$2:$Q71)), IFERROR(INDEX($D$2:$D$339, ROWS(Q$2:$Q71)-ROWS($A$2:$A$329)), IFERROR(INDEX($G$2:$G$329, ROWS(Q$2:$Q71)-ROWS($A$2:$A$329)-ROWS($D$2:$D$339)), "")))</f>
        <v>24005420303</v>
      </c>
      <c r="R71" s="3" t="str">
        <f t="shared" si="11"/>
        <v>Dundalk, MD</v>
      </c>
      <c r="S71" s="3">
        <f t="shared" si="6"/>
        <v>44154</v>
      </c>
      <c r="T71" s="3">
        <f t="shared" si="7"/>
        <v>0.251</v>
      </c>
      <c r="U71" s="3">
        <f t="shared" si="8"/>
        <v>0.2621</v>
      </c>
      <c r="V71" s="3">
        <f t="shared" si="9"/>
        <v>0.2596</v>
      </c>
      <c r="W71" s="3">
        <f t="shared" si="10"/>
        <v>0.24729999999999999</v>
      </c>
    </row>
    <row r="72" spans="1:23" x14ac:dyDescent="0.2">
      <c r="A72">
        <v>24005452400</v>
      </c>
      <c r="B72" t="s">
        <v>60</v>
      </c>
      <c r="C72">
        <v>44135</v>
      </c>
      <c r="D72">
        <v>24510100100</v>
      </c>
      <c r="E72" t="s">
        <v>194</v>
      </c>
      <c r="F72">
        <v>0.24979999999999999</v>
      </c>
      <c r="G72">
        <v>24005440600</v>
      </c>
      <c r="H72" t="s">
        <v>56</v>
      </c>
      <c r="I72">
        <v>0.2621</v>
      </c>
      <c r="J72">
        <v>24005430600</v>
      </c>
      <c r="K72" t="s">
        <v>49</v>
      </c>
      <c r="L72">
        <v>0.25829999999999997</v>
      </c>
      <c r="M72">
        <v>24005451200</v>
      </c>
      <c r="N72" t="s">
        <v>54</v>
      </c>
      <c r="O72">
        <v>0.24709999999999999</v>
      </c>
      <c r="Q72" s="3" cm="1">
        <f t="array" ref="Q72">IFERROR(INDEX($A$2:$A$329, ROWS(Q$2:$Q72)), IFERROR(INDEX($D$2:$D$339, ROWS(Q$2:$Q72)-ROWS($A$2:$A$329)), IFERROR(INDEX($G$2:$G$329, ROWS(Q$2:$Q72)-ROWS($A$2:$A$329)-ROWS($D$2:$D$339)), "")))</f>
        <v>24005452400</v>
      </c>
      <c r="R72" s="3" t="str">
        <f t="shared" si="11"/>
        <v>Dundalk, MD</v>
      </c>
      <c r="S72" s="3">
        <f t="shared" si="6"/>
        <v>44135</v>
      </c>
      <c r="T72" s="3">
        <f t="shared" si="7"/>
        <v>0.24979999999999999</v>
      </c>
      <c r="U72" s="3">
        <f t="shared" si="8"/>
        <v>0.2621</v>
      </c>
      <c r="V72" s="3">
        <f t="shared" si="9"/>
        <v>0.25829999999999997</v>
      </c>
      <c r="W72" s="3">
        <f t="shared" si="10"/>
        <v>0.24709999999999999</v>
      </c>
    </row>
    <row r="73" spans="1:23" x14ac:dyDescent="0.2">
      <c r="A73">
        <v>24510010400</v>
      </c>
      <c r="B73" t="s">
        <v>71</v>
      </c>
      <c r="C73">
        <v>44105</v>
      </c>
      <c r="D73">
        <v>24003730100</v>
      </c>
      <c r="E73" t="s">
        <v>72</v>
      </c>
      <c r="F73">
        <v>0.24879999999999999</v>
      </c>
      <c r="G73">
        <v>24005451000</v>
      </c>
      <c r="H73" t="s">
        <v>65</v>
      </c>
      <c r="I73">
        <v>0.2611</v>
      </c>
      <c r="J73">
        <v>24005451100</v>
      </c>
      <c r="K73" t="s">
        <v>65</v>
      </c>
      <c r="L73">
        <v>0.25679999999999997</v>
      </c>
      <c r="M73">
        <v>24003751200</v>
      </c>
      <c r="N73" t="s">
        <v>48</v>
      </c>
      <c r="O73">
        <v>0.24709999999999999</v>
      </c>
      <c r="Q73" s="3" cm="1">
        <f t="array" ref="Q73">IFERROR(INDEX($A$2:$A$329, ROWS(Q$2:$Q73)), IFERROR(INDEX($D$2:$D$339, ROWS(Q$2:$Q73)-ROWS($A$2:$A$329)), IFERROR(INDEX($G$2:$G$329, ROWS(Q$2:$Q73)-ROWS($A$2:$A$329)-ROWS($D$2:$D$339)), "")))</f>
        <v>24510010400</v>
      </c>
      <c r="R73" s="3" t="str">
        <f t="shared" si="11"/>
        <v>Canton, Baltimore, MD</v>
      </c>
      <c r="S73" s="3">
        <f t="shared" si="6"/>
        <v>44105</v>
      </c>
      <c r="T73" s="3">
        <f t="shared" si="7"/>
        <v>0.24879999999999999</v>
      </c>
      <c r="U73" s="3">
        <f t="shared" si="8"/>
        <v>0.2611</v>
      </c>
      <c r="V73" s="3">
        <f t="shared" si="9"/>
        <v>0.25679999999999997</v>
      </c>
      <c r="W73" s="3">
        <f t="shared" si="10"/>
        <v>0.24709999999999999</v>
      </c>
    </row>
    <row r="74" spans="1:23" x14ac:dyDescent="0.2">
      <c r="A74">
        <v>24005401505</v>
      </c>
      <c r="B74" t="s">
        <v>45</v>
      </c>
      <c r="C74">
        <v>43997</v>
      </c>
      <c r="D74">
        <v>24510200100</v>
      </c>
      <c r="E74" t="s">
        <v>162</v>
      </c>
      <c r="F74">
        <v>0.24859999999999999</v>
      </c>
      <c r="G74">
        <v>24510271802</v>
      </c>
      <c r="H74" t="s">
        <v>168</v>
      </c>
      <c r="I74">
        <v>0.2611</v>
      </c>
      <c r="J74">
        <v>24003750102</v>
      </c>
      <c r="K74" t="s">
        <v>38</v>
      </c>
      <c r="L74">
        <v>0.25659999999999999</v>
      </c>
      <c r="M74">
        <v>24005430600</v>
      </c>
      <c r="N74" t="s">
        <v>49</v>
      </c>
      <c r="O74">
        <v>0.2465</v>
      </c>
      <c r="Q74" s="3" cm="1">
        <f t="array" ref="Q74">IFERROR(INDEX($A$2:$A$329, ROWS(Q$2:$Q74)), IFERROR(INDEX($D$2:$D$339, ROWS(Q$2:$Q74)-ROWS($A$2:$A$329)), IFERROR(INDEX($G$2:$G$329, ROWS(Q$2:$Q74)-ROWS($A$2:$A$329)-ROWS($D$2:$D$339)), "")))</f>
        <v>24005401505</v>
      </c>
      <c r="R74" s="3" t="str">
        <f t="shared" si="11"/>
        <v>Catonsville, MD</v>
      </c>
      <c r="S74" s="3">
        <f t="shared" si="6"/>
        <v>43997</v>
      </c>
      <c r="T74" s="3">
        <f t="shared" si="7"/>
        <v>0.24859999999999999</v>
      </c>
      <c r="U74" s="3">
        <f t="shared" si="8"/>
        <v>0.2611</v>
      </c>
      <c r="V74" s="3">
        <f t="shared" si="9"/>
        <v>0.25659999999999999</v>
      </c>
      <c r="W74" s="3">
        <f t="shared" si="10"/>
        <v>0.2465</v>
      </c>
    </row>
    <row r="75" spans="1:23" x14ac:dyDescent="0.2">
      <c r="A75">
        <v>24005400900</v>
      </c>
      <c r="B75" t="s">
        <v>45</v>
      </c>
      <c r="C75">
        <v>43959</v>
      </c>
      <c r="D75">
        <v>24005430600</v>
      </c>
      <c r="E75" t="s">
        <v>49</v>
      </c>
      <c r="F75">
        <v>0.2477</v>
      </c>
      <c r="G75">
        <v>24510140200</v>
      </c>
      <c r="H75" t="s">
        <v>183</v>
      </c>
      <c r="I75">
        <v>0.26050000000000001</v>
      </c>
      <c r="J75">
        <v>24510160802</v>
      </c>
      <c r="K75" t="s">
        <v>142</v>
      </c>
      <c r="L75">
        <v>0.25640000000000002</v>
      </c>
      <c r="M75">
        <v>24005441102</v>
      </c>
      <c r="N75" t="s">
        <v>56</v>
      </c>
      <c r="O75">
        <v>0.2465</v>
      </c>
      <c r="Q75" s="3" cm="1">
        <f t="array" ref="Q75">IFERROR(INDEX($A$2:$A$329, ROWS(Q$2:$Q75)), IFERROR(INDEX($D$2:$D$339, ROWS(Q$2:$Q75)-ROWS($A$2:$A$329)), IFERROR(INDEX($G$2:$G$329, ROWS(Q$2:$Q75)-ROWS($A$2:$A$329)-ROWS($D$2:$D$339)), "")))</f>
        <v>24005400900</v>
      </c>
      <c r="R75" s="3" t="str">
        <f t="shared" si="11"/>
        <v>Catonsville, MD</v>
      </c>
      <c r="S75" s="3">
        <f t="shared" si="6"/>
        <v>43959</v>
      </c>
      <c r="T75" s="3">
        <f t="shared" si="7"/>
        <v>0.2477</v>
      </c>
      <c r="U75" s="3">
        <f t="shared" si="8"/>
        <v>0.26050000000000001</v>
      </c>
      <c r="V75" s="3">
        <f t="shared" si="9"/>
        <v>0.25640000000000002</v>
      </c>
      <c r="W75" s="3">
        <f t="shared" si="10"/>
        <v>0.2465</v>
      </c>
    </row>
    <row r="76" spans="1:23" x14ac:dyDescent="0.2">
      <c r="A76">
        <v>24003730100</v>
      </c>
      <c r="B76" t="s">
        <v>72</v>
      </c>
      <c r="C76">
        <v>43897</v>
      </c>
      <c r="D76">
        <v>24510260301</v>
      </c>
      <c r="E76" t="s">
        <v>109</v>
      </c>
      <c r="F76">
        <v>0.24690000000000001</v>
      </c>
      <c r="G76">
        <v>24005430600</v>
      </c>
      <c r="H76" t="s">
        <v>49</v>
      </c>
      <c r="I76">
        <v>0.26019999999999999</v>
      </c>
      <c r="J76">
        <v>24510200500</v>
      </c>
      <c r="K76" t="s">
        <v>176</v>
      </c>
      <c r="L76">
        <v>0.25600000000000001</v>
      </c>
      <c r="M76">
        <v>24510240400</v>
      </c>
      <c r="N76" t="s">
        <v>91</v>
      </c>
      <c r="O76">
        <v>0.24560000000000001</v>
      </c>
      <c r="Q76" s="3" cm="1">
        <f t="array" ref="Q76">IFERROR(INDEX($A$2:$A$329, ROWS(Q$2:$Q76)), IFERROR(INDEX($D$2:$D$339, ROWS(Q$2:$Q76)-ROWS($A$2:$A$329)), IFERROR(INDEX($G$2:$G$329, ROWS(Q$2:$Q76)-ROWS($A$2:$A$329)-ROWS($D$2:$D$339)), "")))</f>
        <v>24003730100</v>
      </c>
      <c r="R76" s="3" t="str">
        <f t="shared" si="11"/>
        <v>Chestnut Hill Cove, Riviera Beach, MD</v>
      </c>
      <c r="S76" s="3">
        <f t="shared" si="6"/>
        <v>43897</v>
      </c>
      <c r="T76" s="3">
        <f t="shared" si="7"/>
        <v>0.24690000000000001</v>
      </c>
      <c r="U76" s="3">
        <f t="shared" si="8"/>
        <v>0.26019999999999999</v>
      </c>
      <c r="V76" s="3">
        <f t="shared" si="9"/>
        <v>0.25600000000000001</v>
      </c>
      <c r="W76" s="3">
        <f t="shared" si="10"/>
        <v>0.24560000000000001</v>
      </c>
    </row>
    <row r="77" spans="1:23" x14ac:dyDescent="0.2">
      <c r="A77">
        <v>24005400800</v>
      </c>
      <c r="B77" t="s">
        <v>45</v>
      </c>
      <c r="C77">
        <v>43524</v>
      </c>
      <c r="D77">
        <v>24005451200</v>
      </c>
      <c r="E77" t="s">
        <v>54</v>
      </c>
      <c r="F77">
        <v>0.24660000000000001</v>
      </c>
      <c r="G77">
        <v>24005420401</v>
      </c>
      <c r="H77" t="s">
        <v>60</v>
      </c>
      <c r="I77">
        <v>0.26019999999999999</v>
      </c>
      <c r="J77">
        <v>24005441102</v>
      </c>
      <c r="K77" t="s">
        <v>56</v>
      </c>
      <c r="L77">
        <v>0.25590000000000002</v>
      </c>
      <c r="M77">
        <v>24510130700</v>
      </c>
      <c r="N77" t="s">
        <v>85</v>
      </c>
      <c r="O77">
        <v>0.2452</v>
      </c>
      <c r="Q77" s="3" cm="1">
        <f t="array" ref="Q77">IFERROR(INDEX($A$2:$A$329, ROWS(Q$2:$Q77)), IFERROR(INDEX($D$2:$D$339, ROWS(Q$2:$Q77)-ROWS($A$2:$A$329)), IFERROR(INDEX($G$2:$G$329, ROWS(Q$2:$Q77)-ROWS($A$2:$A$329)-ROWS($D$2:$D$339)), "")))</f>
        <v>24005400800</v>
      </c>
      <c r="R77" s="3" t="str">
        <f t="shared" si="11"/>
        <v>Catonsville, MD</v>
      </c>
      <c r="S77" s="3">
        <f t="shared" si="6"/>
        <v>43524</v>
      </c>
      <c r="T77" s="3">
        <f t="shared" si="7"/>
        <v>0.24660000000000001</v>
      </c>
      <c r="U77" s="3">
        <f t="shared" si="8"/>
        <v>0.26019999999999999</v>
      </c>
      <c r="V77" s="3">
        <f t="shared" si="9"/>
        <v>0.25590000000000002</v>
      </c>
      <c r="W77" s="3">
        <f t="shared" si="10"/>
        <v>0.2452</v>
      </c>
    </row>
    <row r="78" spans="1:23" x14ac:dyDescent="0.2">
      <c r="A78">
        <v>24510272003</v>
      </c>
      <c r="B78" t="s">
        <v>38</v>
      </c>
      <c r="C78">
        <v>43493</v>
      </c>
      <c r="D78">
        <v>24003751200</v>
      </c>
      <c r="E78" t="s">
        <v>48</v>
      </c>
      <c r="F78">
        <v>0.24640000000000001</v>
      </c>
      <c r="G78">
        <v>24510272003</v>
      </c>
      <c r="H78" t="s">
        <v>38</v>
      </c>
      <c r="I78">
        <v>0.25979999999999998</v>
      </c>
      <c r="J78">
        <v>24510151100</v>
      </c>
      <c r="K78" t="s">
        <v>119</v>
      </c>
      <c r="L78">
        <v>0.25569999999999998</v>
      </c>
      <c r="M78">
        <v>24005451500</v>
      </c>
      <c r="N78" t="s">
        <v>54</v>
      </c>
      <c r="O78">
        <v>0.2447</v>
      </c>
      <c r="Q78" s="3" cm="1">
        <f t="array" ref="Q78">IFERROR(INDEX($A$2:$A$329, ROWS(Q$2:$Q78)), IFERROR(INDEX($D$2:$D$339, ROWS(Q$2:$Q78)-ROWS($A$2:$A$329)), IFERROR(INDEX($G$2:$G$329, ROWS(Q$2:$Q78)-ROWS($A$2:$A$329)-ROWS($D$2:$D$339)), "")))</f>
        <v>24510272003</v>
      </c>
      <c r="R78" s="3" t="str">
        <f t="shared" si="11"/>
        <v>Baltimore, MD</v>
      </c>
      <c r="S78" s="3">
        <f t="shared" si="6"/>
        <v>43493</v>
      </c>
      <c r="T78" s="3">
        <f t="shared" si="7"/>
        <v>0.24640000000000001</v>
      </c>
      <c r="U78" s="3">
        <f t="shared" si="8"/>
        <v>0.25979999999999998</v>
      </c>
      <c r="V78" s="3">
        <f t="shared" si="9"/>
        <v>0.25569999999999998</v>
      </c>
      <c r="W78" s="3">
        <f t="shared" si="10"/>
        <v>0.2447</v>
      </c>
    </row>
    <row r="79" spans="1:23" x14ac:dyDescent="0.2">
      <c r="A79">
        <v>24005450100</v>
      </c>
      <c r="B79" t="s">
        <v>56</v>
      </c>
      <c r="C79">
        <v>43492</v>
      </c>
      <c r="D79">
        <v>24005450900</v>
      </c>
      <c r="E79" t="s">
        <v>65</v>
      </c>
      <c r="F79">
        <v>0.2462</v>
      </c>
      <c r="G79">
        <v>24510090300</v>
      </c>
      <c r="H79" t="s">
        <v>110</v>
      </c>
      <c r="I79">
        <v>0.2576</v>
      </c>
      <c r="J79">
        <v>24005430300</v>
      </c>
      <c r="K79" t="s">
        <v>78</v>
      </c>
      <c r="L79">
        <v>0.255</v>
      </c>
      <c r="M79">
        <v>24005451900</v>
      </c>
      <c r="N79" t="s">
        <v>63</v>
      </c>
      <c r="O79">
        <v>0.24399999999999999</v>
      </c>
      <c r="Q79" s="3" cm="1">
        <f t="array" ref="Q79">IFERROR(INDEX($A$2:$A$329, ROWS(Q$2:$Q79)), IFERROR(INDEX($D$2:$D$339, ROWS(Q$2:$Q79)-ROWS($A$2:$A$329)), IFERROR(INDEX($G$2:$G$329, ROWS(Q$2:$Q79)-ROWS($A$2:$A$329)-ROWS($D$2:$D$339)), "")))</f>
        <v>24005450100</v>
      </c>
      <c r="R79" s="3" t="str">
        <f t="shared" si="11"/>
        <v>Rosedale, MD</v>
      </c>
      <c r="S79" s="3">
        <f t="shared" si="6"/>
        <v>43492</v>
      </c>
      <c r="T79" s="3">
        <f t="shared" si="7"/>
        <v>0.2462</v>
      </c>
      <c r="U79" s="3">
        <f t="shared" si="8"/>
        <v>0.2576</v>
      </c>
      <c r="V79" s="3">
        <f t="shared" si="9"/>
        <v>0.255</v>
      </c>
      <c r="W79" s="3">
        <f t="shared" si="10"/>
        <v>0.24399999999999999</v>
      </c>
    </row>
    <row r="80" spans="1:23" x14ac:dyDescent="0.2">
      <c r="A80">
        <v>24005400600</v>
      </c>
      <c r="B80" t="s">
        <v>45</v>
      </c>
      <c r="C80">
        <v>43297</v>
      </c>
      <c r="D80">
        <v>24005451500</v>
      </c>
      <c r="E80" t="s">
        <v>54</v>
      </c>
      <c r="F80">
        <v>0.24579999999999999</v>
      </c>
      <c r="G80">
        <v>24510130600</v>
      </c>
      <c r="H80" t="s">
        <v>85</v>
      </c>
      <c r="I80">
        <v>0.2576</v>
      </c>
      <c r="J80">
        <v>24510272003</v>
      </c>
      <c r="K80" t="s">
        <v>38</v>
      </c>
      <c r="L80">
        <v>0.25480000000000003</v>
      </c>
      <c r="M80">
        <v>24510270401</v>
      </c>
      <c r="N80" t="s">
        <v>73</v>
      </c>
      <c r="O80">
        <v>0.24349999999999999</v>
      </c>
      <c r="Q80" s="3" cm="1">
        <f t="array" ref="Q80">IFERROR(INDEX($A$2:$A$329, ROWS(Q$2:$Q80)), IFERROR(INDEX($D$2:$D$339, ROWS(Q$2:$Q80)-ROWS($A$2:$A$329)), IFERROR(INDEX($G$2:$G$329, ROWS(Q$2:$Q80)-ROWS($A$2:$A$329)-ROWS($D$2:$D$339)), "")))</f>
        <v>24005400600</v>
      </c>
      <c r="R80" s="3" t="str">
        <f t="shared" si="11"/>
        <v>Catonsville, MD</v>
      </c>
      <c r="S80" s="3">
        <f t="shared" si="6"/>
        <v>43297</v>
      </c>
      <c r="T80" s="3">
        <f t="shared" si="7"/>
        <v>0.24579999999999999</v>
      </c>
      <c r="U80" s="3">
        <f t="shared" si="8"/>
        <v>0.2576</v>
      </c>
      <c r="V80" s="3">
        <f t="shared" si="9"/>
        <v>0.25480000000000003</v>
      </c>
      <c r="W80" s="3">
        <f t="shared" si="10"/>
        <v>0.24349999999999999</v>
      </c>
    </row>
    <row r="81" spans="1:23" x14ac:dyDescent="0.2">
      <c r="A81">
        <v>24005451600</v>
      </c>
      <c r="B81" t="s">
        <v>54</v>
      </c>
      <c r="C81">
        <v>42826</v>
      </c>
      <c r="D81">
        <v>24005421101</v>
      </c>
      <c r="E81" t="s">
        <v>38</v>
      </c>
      <c r="F81">
        <v>0.2455</v>
      </c>
      <c r="G81">
        <v>24005441102</v>
      </c>
      <c r="H81" t="s">
        <v>56</v>
      </c>
      <c r="I81">
        <v>0.25750000000000001</v>
      </c>
      <c r="J81">
        <v>24510010300</v>
      </c>
      <c r="K81" t="s">
        <v>71</v>
      </c>
      <c r="L81">
        <v>0.2545</v>
      </c>
      <c r="M81">
        <v>24005421102</v>
      </c>
      <c r="N81" t="s">
        <v>60</v>
      </c>
      <c r="O81">
        <v>0.24310000000000001</v>
      </c>
      <c r="Q81" s="3" cm="1">
        <f t="array" ref="Q81">IFERROR(INDEX($A$2:$A$329, ROWS(Q$2:$Q81)), IFERROR(INDEX($D$2:$D$339, ROWS(Q$2:$Q81)-ROWS($A$2:$A$329)), IFERROR(INDEX($G$2:$G$329, ROWS(Q$2:$Q81)-ROWS($A$2:$A$329)-ROWS($D$2:$D$339)), "")))</f>
        <v>24005451600</v>
      </c>
      <c r="R81" s="3" t="str">
        <f t="shared" si="11"/>
        <v>Middle River, MD</v>
      </c>
      <c r="S81" s="3">
        <f t="shared" si="6"/>
        <v>42826</v>
      </c>
      <c r="T81" s="3">
        <f t="shared" si="7"/>
        <v>0.2455</v>
      </c>
      <c r="U81" s="3">
        <f t="shared" si="8"/>
        <v>0.25750000000000001</v>
      </c>
      <c r="V81" s="3">
        <f t="shared" si="9"/>
        <v>0.2545</v>
      </c>
      <c r="W81" s="3">
        <f t="shared" si="10"/>
        <v>0.24310000000000001</v>
      </c>
    </row>
    <row r="82" spans="1:23" x14ac:dyDescent="0.2">
      <c r="A82">
        <v>24005420600</v>
      </c>
      <c r="B82" t="s">
        <v>38</v>
      </c>
      <c r="C82">
        <v>42635</v>
      </c>
      <c r="D82">
        <v>24005450200</v>
      </c>
      <c r="E82" t="s">
        <v>65</v>
      </c>
      <c r="F82">
        <v>0.24529999999999999</v>
      </c>
      <c r="G82">
        <v>24510270301</v>
      </c>
      <c r="H82" t="s">
        <v>87</v>
      </c>
      <c r="I82">
        <v>0.25740000000000002</v>
      </c>
      <c r="J82">
        <v>24005440600</v>
      </c>
      <c r="K82" t="s">
        <v>56</v>
      </c>
      <c r="L82">
        <v>0.25280000000000002</v>
      </c>
      <c r="M82">
        <v>24005400600</v>
      </c>
      <c r="N82" t="s">
        <v>45</v>
      </c>
      <c r="O82">
        <v>0.2429</v>
      </c>
      <c r="Q82" s="3" cm="1">
        <f t="array" ref="Q82">IFERROR(INDEX($A$2:$A$329, ROWS(Q$2:$Q82)), IFERROR(INDEX($D$2:$D$339, ROWS(Q$2:$Q82)-ROWS($A$2:$A$329)), IFERROR(INDEX($G$2:$G$329, ROWS(Q$2:$Q82)-ROWS($A$2:$A$329)-ROWS($D$2:$D$339)), "")))</f>
        <v>24005420600</v>
      </c>
      <c r="R82" s="3" t="str">
        <f t="shared" si="11"/>
        <v>Baltimore, MD</v>
      </c>
      <c r="S82" s="3">
        <f t="shared" si="6"/>
        <v>42635</v>
      </c>
      <c r="T82" s="3">
        <f t="shared" si="7"/>
        <v>0.24529999999999999</v>
      </c>
      <c r="U82" s="3">
        <f t="shared" si="8"/>
        <v>0.25740000000000002</v>
      </c>
      <c r="V82" s="3">
        <f t="shared" si="9"/>
        <v>0.25280000000000002</v>
      </c>
      <c r="W82" s="3">
        <f t="shared" si="10"/>
        <v>0.2429</v>
      </c>
    </row>
    <row r="83" spans="1:23" x14ac:dyDescent="0.2">
      <c r="A83">
        <v>24005420100</v>
      </c>
      <c r="B83" t="s">
        <v>60</v>
      </c>
      <c r="C83">
        <v>42569</v>
      </c>
      <c r="D83">
        <v>24510271600</v>
      </c>
      <c r="E83" t="s">
        <v>163</v>
      </c>
      <c r="F83">
        <v>0.2442</v>
      </c>
      <c r="G83">
        <v>24510090400</v>
      </c>
      <c r="H83" t="s">
        <v>140</v>
      </c>
      <c r="I83">
        <v>0.25729999999999997</v>
      </c>
      <c r="J83">
        <v>24510090300</v>
      </c>
      <c r="K83" t="s">
        <v>110</v>
      </c>
      <c r="L83">
        <v>0.25280000000000002</v>
      </c>
      <c r="M83">
        <v>24510250205</v>
      </c>
      <c r="N83" t="s">
        <v>129</v>
      </c>
      <c r="O83">
        <v>0.2427</v>
      </c>
      <c r="Q83" s="3" cm="1">
        <f t="array" ref="Q83">IFERROR(INDEX($A$2:$A$329, ROWS(Q$2:$Q83)), IFERROR(INDEX($D$2:$D$339, ROWS(Q$2:$Q83)-ROWS($A$2:$A$329)), IFERROR(INDEX($G$2:$G$329, ROWS(Q$2:$Q83)-ROWS($A$2:$A$329)-ROWS($D$2:$D$339)), "")))</f>
        <v>24005420100</v>
      </c>
      <c r="R83" s="3" t="str">
        <f t="shared" si="11"/>
        <v>Dundalk, MD</v>
      </c>
      <c r="S83" s="3">
        <f t="shared" si="6"/>
        <v>42569</v>
      </c>
      <c r="T83" s="3">
        <f t="shared" si="7"/>
        <v>0.2442</v>
      </c>
      <c r="U83" s="3">
        <f t="shared" si="8"/>
        <v>0.25729999999999997</v>
      </c>
      <c r="V83" s="3">
        <f t="shared" si="9"/>
        <v>0.25280000000000002</v>
      </c>
      <c r="W83" s="3">
        <f t="shared" si="10"/>
        <v>0.2427</v>
      </c>
    </row>
    <row r="84" spans="1:23" x14ac:dyDescent="0.2">
      <c r="A84">
        <v>24510270402</v>
      </c>
      <c r="B84" t="s">
        <v>73</v>
      </c>
      <c r="C84">
        <v>42492</v>
      </c>
      <c r="D84">
        <v>24510090100</v>
      </c>
      <c r="E84" t="s">
        <v>110</v>
      </c>
      <c r="F84">
        <v>0.24360000000000001</v>
      </c>
      <c r="G84">
        <v>24510070100</v>
      </c>
      <c r="H84" t="s">
        <v>38</v>
      </c>
      <c r="I84">
        <v>0.25729999999999997</v>
      </c>
      <c r="J84">
        <v>24510270301</v>
      </c>
      <c r="K84" t="s">
        <v>87</v>
      </c>
      <c r="L84">
        <v>0.25280000000000002</v>
      </c>
      <c r="M84">
        <v>24003750803</v>
      </c>
      <c r="N84" t="s">
        <v>95</v>
      </c>
      <c r="O84">
        <v>0.24129999999999999</v>
      </c>
      <c r="Q84" s="3" cm="1">
        <f t="array" ref="Q84">IFERROR(INDEX($A$2:$A$329, ROWS(Q$2:$Q84)), IFERROR(INDEX($D$2:$D$339, ROWS(Q$2:$Q84)-ROWS($A$2:$A$329)), IFERROR(INDEX($G$2:$G$329, ROWS(Q$2:$Q84)-ROWS($A$2:$A$329)-ROWS($D$2:$D$339)), "")))</f>
        <v>24510270402</v>
      </c>
      <c r="R84" s="3" t="str">
        <f t="shared" si="11"/>
        <v>Glenham-Belford, Baltimore, MD</v>
      </c>
      <c r="S84" s="3">
        <f t="shared" si="6"/>
        <v>42492</v>
      </c>
      <c r="T84" s="3">
        <f t="shared" si="7"/>
        <v>0.24360000000000001</v>
      </c>
      <c r="U84" s="3">
        <f t="shared" si="8"/>
        <v>0.25729999999999997</v>
      </c>
      <c r="V84" s="3">
        <f t="shared" si="9"/>
        <v>0.25280000000000002</v>
      </c>
      <c r="W84" s="3">
        <f t="shared" si="10"/>
        <v>0.24129999999999999</v>
      </c>
    </row>
    <row r="85" spans="1:23" x14ac:dyDescent="0.2">
      <c r="A85">
        <v>24005400701</v>
      </c>
      <c r="B85" t="s">
        <v>45</v>
      </c>
      <c r="C85">
        <v>42451</v>
      </c>
      <c r="D85">
        <v>24005430104</v>
      </c>
      <c r="E85" t="s">
        <v>78</v>
      </c>
      <c r="F85">
        <v>0.24340000000000001</v>
      </c>
      <c r="G85">
        <v>24510240200</v>
      </c>
      <c r="H85" t="s">
        <v>58</v>
      </c>
      <c r="I85">
        <v>0.25729999999999997</v>
      </c>
      <c r="J85">
        <v>24510130600</v>
      </c>
      <c r="K85" t="s">
        <v>85</v>
      </c>
      <c r="L85">
        <v>0.2525</v>
      </c>
      <c r="M85">
        <v>24005420402</v>
      </c>
      <c r="N85" t="s">
        <v>60</v>
      </c>
      <c r="O85">
        <v>0.24030000000000001</v>
      </c>
      <c r="Q85" s="3" cm="1">
        <f t="array" ref="Q85">IFERROR(INDEX($A$2:$A$329, ROWS(Q$2:$Q85)), IFERROR(INDEX($D$2:$D$339, ROWS(Q$2:$Q85)-ROWS($A$2:$A$329)), IFERROR(INDEX($G$2:$G$329, ROWS(Q$2:$Q85)-ROWS($A$2:$A$329)-ROWS($D$2:$D$339)), "")))</f>
        <v>24005400701</v>
      </c>
      <c r="R85" s="3" t="str">
        <f t="shared" si="11"/>
        <v>Catonsville, MD</v>
      </c>
      <c r="S85" s="3">
        <f t="shared" si="6"/>
        <v>42451</v>
      </c>
      <c r="T85" s="3">
        <f t="shared" si="7"/>
        <v>0.24340000000000001</v>
      </c>
      <c r="U85" s="3">
        <f t="shared" si="8"/>
        <v>0.25729999999999997</v>
      </c>
      <c r="V85" s="3">
        <f t="shared" si="9"/>
        <v>0.2525</v>
      </c>
      <c r="W85" s="3">
        <f t="shared" si="10"/>
        <v>0.24030000000000001</v>
      </c>
    </row>
    <row r="86" spans="1:23" x14ac:dyDescent="0.2">
      <c r="A86">
        <v>24005403402</v>
      </c>
      <c r="B86" t="s">
        <v>39</v>
      </c>
      <c r="C86">
        <v>42362</v>
      </c>
      <c r="D86">
        <v>24510160300</v>
      </c>
      <c r="E86" t="s">
        <v>174</v>
      </c>
      <c r="F86">
        <v>0.2432</v>
      </c>
      <c r="G86">
        <v>24003750102</v>
      </c>
      <c r="H86" t="s">
        <v>38</v>
      </c>
      <c r="I86">
        <v>0.25679999999999997</v>
      </c>
      <c r="J86">
        <v>24005401301</v>
      </c>
      <c r="K86" t="s">
        <v>92</v>
      </c>
      <c r="L86">
        <v>0.25240000000000001</v>
      </c>
      <c r="M86">
        <v>24510150702</v>
      </c>
      <c r="N86" t="s">
        <v>125</v>
      </c>
      <c r="O86">
        <v>0.2392</v>
      </c>
      <c r="Q86" s="3" cm="1">
        <f t="array" ref="Q86">IFERROR(INDEX($A$2:$A$329, ROWS(Q$2:$Q86)), IFERROR(INDEX($D$2:$D$339, ROWS(Q$2:$Q86)-ROWS($A$2:$A$329)), IFERROR(INDEX($G$2:$G$329, ROWS(Q$2:$Q86)-ROWS($A$2:$A$329)-ROWS($D$2:$D$339)), "")))</f>
        <v>24005403402</v>
      </c>
      <c r="R86" s="3" t="str">
        <f t="shared" si="11"/>
        <v>Pikesville, MD</v>
      </c>
      <c r="S86" s="3">
        <f t="shared" si="6"/>
        <v>42362</v>
      </c>
      <c r="T86" s="3">
        <f t="shared" si="7"/>
        <v>0.2432</v>
      </c>
      <c r="U86" s="3">
        <f t="shared" si="8"/>
        <v>0.25679999999999997</v>
      </c>
      <c r="V86" s="3">
        <f t="shared" si="9"/>
        <v>0.25240000000000001</v>
      </c>
      <c r="W86" s="3">
        <f t="shared" si="10"/>
        <v>0.2392</v>
      </c>
    </row>
    <row r="87" spans="1:23" x14ac:dyDescent="0.2">
      <c r="A87">
        <v>24005420701</v>
      </c>
      <c r="B87" t="s">
        <v>60</v>
      </c>
      <c r="C87">
        <v>42075</v>
      </c>
      <c r="D87">
        <v>24510090300</v>
      </c>
      <c r="E87" t="s">
        <v>110</v>
      </c>
      <c r="F87">
        <v>0.2432</v>
      </c>
      <c r="G87">
        <v>24510260301</v>
      </c>
      <c r="H87" t="s">
        <v>109</v>
      </c>
      <c r="I87">
        <v>0.25650000000000001</v>
      </c>
      <c r="J87">
        <v>24510150500</v>
      </c>
      <c r="K87" t="s">
        <v>138</v>
      </c>
      <c r="L87">
        <v>0.252</v>
      </c>
      <c r="M87">
        <v>24027601201</v>
      </c>
      <c r="N87" t="s">
        <v>55</v>
      </c>
      <c r="O87">
        <v>0.2389</v>
      </c>
      <c r="Q87" s="3" cm="1">
        <f t="array" ref="Q87">IFERROR(INDEX($A$2:$A$329, ROWS(Q$2:$Q87)), IFERROR(INDEX($D$2:$D$339, ROWS(Q$2:$Q87)-ROWS($A$2:$A$329)), IFERROR(INDEX($G$2:$G$329, ROWS(Q$2:$Q87)-ROWS($A$2:$A$329)-ROWS($D$2:$D$339)), "")))</f>
        <v>24005420701</v>
      </c>
      <c r="R87" s="3" t="str">
        <f t="shared" si="11"/>
        <v>Dundalk, MD</v>
      </c>
      <c r="S87" s="3">
        <f t="shared" si="6"/>
        <v>42075</v>
      </c>
      <c r="T87" s="3">
        <f t="shared" si="7"/>
        <v>0.2432</v>
      </c>
      <c r="U87" s="3">
        <f t="shared" si="8"/>
        <v>0.25650000000000001</v>
      </c>
      <c r="V87" s="3">
        <f t="shared" si="9"/>
        <v>0.252</v>
      </c>
      <c r="W87" s="3">
        <f t="shared" si="10"/>
        <v>0.2389</v>
      </c>
    </row>
    <row r="88" spans="1:23" x14ac:dyDescent="0.2">
      <c r="A88">
        <v>24510240100</v>
      </c>
      <c r="B88" t="s">
        <v>74</v>
      </c>
      <c r="C88">
        <v>41988</v>
      </c>
      <c r="D88">
        <v>24510130803</v>
      </c>
      <c r="E88" t="s">
        <v>96</v>
      </c>
      <c r="F88">
        <v>0.24310000000000001</v>
      </c>
      <c r="G88">
        <v>24005430200</v>
      </c>
      <c r="H88" t="s">
        <v>83</v>
      </c>
      <c r="I88">
        <v>0.25619999999999998</v>
      </c>
      <c r="J88">
        <v>24510260301</v>
      </c>
      <c r="K88" t="s">
        <v>109</v>
      </c>
      <c r="L88">
        <v>0.25190000000000001</v>
      </c>
      <c r="M88">
        <v>24005451402</v>
      </c>
      <c r="N88" t="s">
        <v>54</v>
      </c>
      <c r="O88">
        <v>0.23860000000000001</v>
      </c>
      <c r="Q88" s="3" cm="1">
        <f t="array" ref="Q88">IFERROR(INDEX($A$2:$A$329, ROWS(Q$2:$Q88)), IFERROR(INDEX($D$2:$D$339, ROWS(Q$2:$Q88)-ROWS($A$2:$A$329)), IFERROR(INDEX($G$2:$G$329, ROWS(Q$2:$Q88)-ROWS($A$2:$A$329)-ROWS($D$2:$D$339)), "")))</f>
        <v>24510240100</v>
      </c>
      <c r="R88" s="3" t="str">
        <f t="shared" si="11"/>
        <v>Locust Point, Baltimore, MD</v>
      </c>
      <c r="S88" s="3">
        <f t="shared" si="6"/>
        <v>41988</v>
      </c>
      <c r="T88" s="3">
        <f t="shared" si="7"/>
        <v>0.24310000000000001</v>
      </c>
      <c r="U88" s="3">
        <f t="shared" si="8"/>
        <v>0.25619999999999998</v>
      </c>
      <c r="V88" s="3">
        <f t="shared" si="9"/>
        <v>0.25190000000000001</v>
      </c>
      <c r="W88" s="3">
        <f t="shared" si="10"/>
        <v>0.23860000000000001</v>
      </c>
    </row>
    <row r="89" spans="1:23" x14ac:dyDescent="0.2">
      <c r="A89">
        <v>24510270502</v>
      </c>
      <c r="B89" t="s">
        <v>59</v>
      </c>
      <c r="C89">
        <v>41953</v>
      </c>
      <c r="D89">
        <v>24510150100</v>
      </c>
      <c r="E89" t="s">
        <v>174</v>
      </c>
      <c r="F89">
        <v>0.24260000000000001</v>
      </c>
      <c r="G89">
        <v>24510151100</v>
      </c>
      <c r="H89" t="s">
        <v>119</v>
      </c>
      <c r="I89">
        <v>0.25490000000000002</v>
      </c>
      <c r="J89">
        <v>24510030100</v>
      </c>
      <c r="K89" t="s">
        <v>178</v>
      </c>
      <c r="L89">
        <v>0.25140000000000001</v>
      </c>
      <c r="M89">
        <v>24510260501</v>
      </c>
      <c r="N89" t="s">
        <v>94</v>
      </c>
      <c r="O89">
        <v>0.2382</v>
      </c>
      <c r="Q89" s="3" cm="1">
        <f t="array" ref="Q89">IFERROR(INDEX($A$2:$A$329, ROWS(Q$2:$Q89)), IFERROR(INDEX($D$2:$D$339, ROWS(Q$2:$Q89)-ROWS($A$2:$A$329)), IFERROR(INDEX($G$2:$G$329, ROWS(Q$2:$Q89)-ROWS($A$2:$A$329)-ROWS($D$2:$D$339)), "")))</f>
        <v>24510270502</v>
      </c>
      <c r="R89" s="3" t="str">
        <f t="shared" si="11"/>
        <v>North Harford Road, Baltimore, MD</v>
      </c>
      <c r="S89" s="3">
        <f t="shared" si="6"/>
        <v>41953</v>
      </c>
      <c r="T89" s="3">
        <f t="shared" si="7"/>
        <v>0.24260000000000001</v>
      </c>
      <c r="U89" s="3">
        <f t="shared" si="8"/>
        <v>0.25490000000000002</v>
      </c>
      <c r="V89" s="3">
        <f t="shared" si="9"/>
        <v>0.25140000000000001</v>
      </c>
      <c r="W89" s="3">
        <f t="shared" si="10"/>
        <v>0.2382</v>
      </c>
    </row>
    <row r="90" spans="1:23" x14ac:dyDescent="0.2">
      <c r="A90">
        <v>24510270804</v>
      </c>
      <c r="B90" t="s">
        <v>75</v>
      </c>
      <c r="C90">
        <v>41890</v>
      </c>
      <c r="D90">
        <v>24510130600</v>
      </c>
      <c r="E90" t="s">
        <v>85</v>
      </c>
      <c r="F90">
        <v>0.2424</v>
      </c>
      <c r="G90">
        <v>24005451300</v>
      </c>
      <c r="H90" t="s">
        <v>54</v>
      </c>
      <c r="I90">
        <v>0.25469999999999998</v>
      </c>
      <c r="J90">
        <v>24510240200</v>
      </c>
      <c r="K90" t="s">
        <v>58</v>
      </c>
      <c r="L90">
        <v>0.25119999999999998</v>
      </c>
      <c r="M90">
        <v>24510270903</v>
      </c>
      <c r="N90" t="s">
        <v>108</v>
      </c>
      <c r="O90">
        <v>0.2379</v>
      </c>
      <c r="Q90" s="3" cm="1">
        <f t="array" ref="Q90">IFERROR(INDEX($A$2:$A$329, ROWS(Q$2:$Q90)), IFERROR(INDEX($D$2:$D$339, ROWS(Q$2:$Q90)-ROWS($A$2:$A$329)), IFERROR(INDEX($G$2:$G$329, ROWS(Q$2:$Q90)-ROWS($A$2:$A$329)-ROWS($D$2:$D$339)), "")))</f>
        <v>24510270804</v>
      </c>
      <c r="R90" s="3" t="str">
        <f t="shared" si="11"/>
        <v>Lake Walker, Baltimore, MD</v>
      </c>
      <c r="S90" s="3">
        <f t="shared" si="6"/>
        <v>41890</v>
      </c>
      <c r="T90" s="3">
        <f t="shared" si="7"/>
        <v>0.2424</v>
      </c>
      <c r="U90" s="3">
        <f t="shared" si="8"/>
        <v>0.25469999999999998</v>
      </c>
      <c r="V90" s="3">
        <f t="shared" si="9"/>
        <v>0.25119999999999998</v>
      </c>
      <c r="W90" s="3">
        <f t="shared" si="10"/>
        <v>0.2379</v>
      </c>
    </row>
    <row r="91" spans="1:23" x14ac:dyDescent="0.2">
      <c r="A91">
        <v>24005420800</v>
      </c>
      <c r="B91" t="s">
        <v>60</v>
      </c>
      <c r="C91">
        <v>41885</v>
      </c>
      <c r="D91">
        <v>24003750400</v>
      </c>
      <c r="E91" t="s">
        <v>48</v>
      </c>
      <c r="F91">
        <v>0.2412</v>
      </c>
      <c r="G91">
        <v>24510160700</v>
      </c>
      <c r="H91" t="s">
        <v>161</v>
      </c>
      <c r="I91">
        <v>0.25290000000000001</v>
      </c>
      <c r="J91">
        <v>24005451300</v>
      </c>
      <c r="K91" t="s">
        <v>54</v>
      </c>
      <c r="L91">
        <v>0.251</v>
      </c>
      <c r="M91">
        <v>24005421101</v>
      </c>
      <c r="N91" t="s">
        <v>38</v>
      </c>
      <c r="O91">
        <v>0.23780000000000001</v>
      </c>
      <c r="Q91" s="3" cm="1">
        <f t="array" ref="Q91">IFERROR(INDEX($A$2:$A$329, ROWS(Q$2:$Q91)), IFERROR(INDEX($D$2:$D$339, ROWS(Q$2:$Q91)-ROWS($A$2:$A$329)), IFERROR(INDEX($G$2:$G$329, ROWS(Q$2:$Q91)-ROWS($A$2:$A$329)-ROWS($D$2:$D$339)), "")))</f>
        <v>24005420800</v>
      </c>
      <c r="R91" s="3" t="str">
        <f t="shared" si="11"/>
        <v>Dundalk, MD</v>
      </c>
      <c r="S91" s="3">
        <f t="shared" si="6"/>
        <v>41885</v>
      </c>
      <c r="T91" s="3">
        <f t="shared" si="7"/>
        <v>0.2412</v>
      </c>
      <c r="U91" s="3">
        <f t="shared" si="8"/>
        <v>0.25290000000000001</v>
      </c>
      <c r="V91" s="3">
        <f t="shared" si="9"/>
        <v>0.251</v>
      </c>
      <c r="W91" s="3">
        <f t="shared" si="10"/>
        <v>0.23780000000000001</v>
      </c>
    </row>
    <row r="92" spans="1:23" x14ac:dyDescent="0.2">
      <c r="A92">
        <v>24005450200</v>
      </c>
      <c r="B92" t="s">
        <v>65</v>
      </c>
      <c r="C92">
        <v>41514</v>
      </c>
      <c r="D92">
        <v>24510272007</v>
      </c>
      <c r="E92" t="s">
        <v>88</v>
      </c>
      <c r="F92">
        <v>0.24079999999999999</v>
      </c>
      <c r="G92">
        <v>24510220100</v>
      </c>
      <c r="H92" t="s">
        <v>38</v>
      </c>
      <c r="I92">
        <v>0.25290000000000001</v>
      </c>
      <c r="J92">
        <v>24005401200</v>
      </c>
      <c r="K92" t="s">
        <v>92</v>
      </c>
      <c r="L92">
        <v>0.25080000000000002</v>
      </c>
      <c r="M92">
        <v>24510200600</v>
      </c>
      <c r="N92" t="s">
        <v>38</v>
      </c>
      <c r="O92">
        <v>0.23599999999999999</v>
      </c>
      <c r="Q92" s="3" cm="1">
        <f t="array" ref="Q92">IFERROR(INDEX($A$2:$A$329, ROWS(Q$2:$Q92)), IFERROR(INDEX($D$2:$D$339, ROWS(Q$2:$Q92)-ROWS($A$2:$A$329)), IFERROR(INDEX($G$2:$G$329, ROWS(Q$2:$Q92)-ROWS($A$2:$A$329)-ROWS($D$2:$D$339)), "")))</f>
        <v>24005450200</v>
      </c>
      <c r="R92" s="3" t="str">
        <f t="shared" si="11"/>
        <v>Essex, MD</v>
      </c>
      <c r="S92" s="3">
        <f t="shared" si="6"/>
        <v>41514</v>
      </c>
      <c r="T92" s="3">
        <f t="shared" si="7"/>
        <v>0.24079999999999999</v>
      </c>
      <c r="U92" s="3">
        <f t="shared" si="8"/>
        <v>0.25290000000000001</v>
      </c>
      <c r="V92" s="3">
        <f t="shared" si="9"/>
        <v>0.25080000000000002</v>
      </c>
      <c r="W92" s="3">
        <f t="shared" si="10"/>
        <v>0.23599999999999999</v>
      </c>
    </row>
    <row r="93" spans="1:23" x14ac:dyDescent="0.2">
      <c r="A93">
        <v>24005420900</v>
      </c>
      <c r="B93" t="s">
        <v>60</v>
      </c>
      <c r="C93">
        <v>41469</v>
      </c>
      <c r="D93">
        <v>24005451300</v>
      </c>
      <c r="E93" t="s">
        <v>54</v>
      </c>
      <c r="F93">
        <v>0.2402</v>
      </c>
      <c r="G93">
        <v>24005450300</v>
      </c>
      <c r="H93" t="s">
        <v>65</v>
      </c>
      <c r="I93">
        <v>0.25240000000000001</v>
      </c>
      <c r="J93">
        <v>24005402304</v>
      </c>
      <c r="K93" t="s">
        <v>98</v>
      </c>
      <c r="L93">
        <v>0.24979999999999999</v>
      </c>
      <c r="M93">
        <v>24510280200</v>
      </c>
      <c r="N93" t="s">
        <v>98</v>
      </c>
      <c r="O93">
        <v>0.2356</v>
      </c>
      <c r="Q93" s="3" cm="1">
        <f t="array" ref="Q93">IFERROR(INDEX($A$2:$A$329, ROWS(Q$2:$Q93)), IFERROR(INDEX($D$2:$D$339, ROWS(Q$2:$Q93)-ROWS($A$2:$A$329)), IFERROR(INDEX($G$2:$G$329, ROWS(Q$2:$Q93)-ROWS($A$2:$A$329)-ROWS($D$2:$D$339)), "")))</f>
        <v>24005420900</v>
      </c>
      <c r="R93" s="3" t="str">
        <f t="shared" si="11"/>
        <v>Dundalk, MD</v>
      </c>
      <c r="S93" s="3">
        <f t="shared" si="6"/>
        <v>41469</v>
      </c>
      <c r="T93" s="3">
        <f t="shared" si="7"/>
        <v>0.2402</v>
      </c>
      <c r="U93" s="3">
        <f t="shared" si="8"/>
        <v>0.25240000000000001</v>
      </c>
      <c r="V93" s="3">
        <f t="shared" si="9"/>
        <v>0.24979999999999999</v>
      </c>
      <c r="W93" s="3">
        <f t="shared" si="10"/>
        <v>0.2356</v>
      </c>
    </row>
    <row r="94" spans="1:23" x14ac:dyDescent="0.2">
      <c r="A94">
        <v>24005452000</v>
      </c>
      <c r="B94" t="s">
        <v>67</v>
      </c>
      <c r="C94">
        <v>41064</v>
      </c>
      <c r="D94">
        <v>24510010300</v>
      </c>
      <c r="E94" t="s">
        <v>71</v>
      </c>
      <c r="F94">
        <v>0.24010000000000001</v>
      </c>
      <c r="G94">
        <v>24005401301</v>
      </c>
      <c r="H94" t="s">
        <v>92</v>
      </c>
      <c r="I94">
        <v>0.25159999999999999</v>
      </c>
      <c r="J94">
        <v>24005421101</v>
      </c>
      <c r="K94" t="s">
        <v>38</v>
      </c>
      <c r="L94">
        <v>0.2495</v>
      </c>
      <c r="M94">
        <v>24005420303</v>
      </c>
      <c r="N94" t="s">
        <v>60</v>
      </c>
      <c r="O94">
        <v>0.23519999999999999</v>
      </c>
      <c r="Q94" s="3" cm="1">
        <f t="array" ref="Q94">IFERROR(INDEX($A$2:$A$329, ROWS(Q$2:$Q94)), IFERROR(INDEX($D$2:$D$339, ROWS(Q$2:$Q94)-ROWS($A$2:$A$329)), IFERROR(INDEX($G$2:$G$329, ROWS(Q$2:$Q94)-ROWS($A$2:$A$329)-ROWS($D$2:$D$339)), "")))</f>
        <v>24005452000</v>
      </c>
      <c r="R94" s="3" t="str">
        <f t="shared" si="11"/>
        <v>Sparrows Point, MD</v>
      </c>
      <c r="S94" s="3">
        <f t="shared" si="6"/>
        <v>41064</v>
      </c>
      <c r="T94" s="3">
        <f t="shared" si="7"/>
        <v>0.24010000000000001</v>
      </c>
      <c r="U94" s="3">
        <f t="shared" si="8"/>
        <v>0.25159999999999999</v>
      </c>
      <c r="V94" s="3">
        <f t="shared" si="9"/>
        <v>0.2495</v>
      </c>
      <c r="W94" s="3">
        <f t="shared" si="10"/>
        <v>0.23519999999999999</v>
      </c>
    </row>
    <row r="95" spans="1:23" x14ac:dyDescent="0.2">
      <c r="A95">
        <v>24005421200</v>
      </c>
      <c r="B95" t="s">
        <v>60</v>
      </c>
      <c r="C95">
        <v>40741</v>
      </c>
      <c r="D95">
        <v>24510280401</v>
      </c>
      <c r="E95" t="s">
        <v>38</v>
      </c>
      <c r="F95">
        <v>0.2399</v>
      </c>
      <c r="G95">
        <v>24510160802</v>
      </c>
      <c r="H95" t="s">
        <v>142</v>
      </c>
      <c r="I95">
        <v>0.25159999999999999</v>
      </c>
      <c r="J95">
        <v>24003750202</v>
      </c>
      <c r="K95" t="s">
        <v>70</v>
      </c>
      <c r="L95">
        <v>0.24909999999999999</v>
      </c>
      <c r="M95">
        <v>24510130804</v>
      </c>
      <c r="N95" t="s">
        <v>85</v>
      </c>
      <c r="O95">
        <v>0.23519999999999999</v>
      </c>
      <c r="Q95" s="3" cm="1">
        <f t="array" ref="Q95">IFERROR(INDEX($A$2:$A$329, ROWS(Q$2:$Q95)), IFERROR(INDEX($D$2:$D$339, ROWS(Q$2:$Q95)-ROWS($A$2:$A$329)), IFERROR(INDEX($G$2:$G$329, ROWS(Q$2:$Q95)-ROWS($A$2:$A$329)-ROWS($D$2:$D$339)), "")))</f>
        <v>24005421200</v>
      </c>
      <c r="R95" s="3" t="str">
        <f t="shared" si="11"/>
        <v>Dundalk, MD</v>
      </c>
      <c r="S95" s="3">
        <f t="shared" si="6"/>
        <v>40741</v>
      </c>
      <c r="T95" s="3">
        <f t="shared" si="7"/>
        <v>0.2399</v>
      </c>
      <c r="U95" s="3">
        <f t="shared" si="8"/>
        <v>0.25159999999999999</v>
      </c>
      <c r="V95" s="3">
        <f t="shared" si="9"/>
        <v>0.24909999999999999</v>
      </c>
      <c r="W95" s="3">
        <f t="shared" si="10"/>
        <v>0.23519999999999999</v>
      </c>
    </row>
    <row r="96" spans="1:23" x14ac:dyDescent="0.2">
      <c r="A96">
        <v>24510250103</v>
      </c>
      <c r="B96" t="s">
        <v>76</v>
      </c>
      <c r="C96">
        <v>40634</v>
      </c>
      <c r="D96">
        <v>24510240400</v>
      </c>
      <c r="E96" t="s">
        <v>91</v>
      </c>
      <c r="F96">
        <v>0.2384</v>
      </c>
      <c r="G96">
        <v>24510120700</v>
      </c>
      <c r="H96" t="s">
        <v>134</v>
      </c>
      <c r="I96">
        <v>0.25159999999999999</v>
      </c>
      <c r="J96">
        <v>24005441101</v>
      </c>
      <c r="K96" t="s">
        <v>56</v>
      </c>
      <c r="L96">
        <v>0.249</v>
      </c>
      <c r="M96">
        <v>24005403100</v>
      </c>
      <c r="N96" t="s">
        <v>81</v>
      </c>
      <c r="O96">
        <v>0.2349</v>
      </c>
      <c r="Q96" s="3" cm="1">
        <f t="array" ref="Q96">IFERROR(INDEX($A$2:$A$329, ROWS(Q$2:$Q96)), IFERROR(INDEX($D$2:$D$339, ROWS(Q$2:$Q96)-ROWS($A$2:$A$329)), IFERROR(INDEX($G$2:$G$329, ROWS(Q$2:$Q96)-ROWS($A$2:$A$329)-ROWS($D$2:$D$339)), "")))</f>
        <v>24510250103</v>
      </c>
      <c r="R96" s="3" t="str">
        <f t="shared" si="11"/>
        <v>Violetville, Baltimore, MD</v>
      </c>
      <c r="S96" s="3">
        <f t="shared" si="6"/>
        <v>40634</v>
      </c>
      <c r="T96" s="3">
        <f t="shared" si="7"/>
        <v>0.2384</v>
      </c>
      <c r="U96" s="3">
        <f t="shared" si="8"/>
        <v>0.25159999999999999</v>
      </c>
      <c r="V96" s="3">
        <f t="shared" si="9"/>
        <v>0.249</v>
      </c>
      <c r="W96" s="3">
        <f t="shared" si="10"/>
        <v>0.2349</v>
      </c>
    </row>
    <row r="97" spans="1:23" x14ac:dyDescent="0.2">
      <c r="A97">
        <v>24005450400</v>
      </c>
      <c r="B97" t="s">
        <v>65</v>
      </c>
      <c r="C97">
        <v>40542</v>
      </c>
      <c r="D97">
        <v>24510270803</v>
      </c>
      <c r="E97" t="s">
        <v>114</v>
      </c>
      <c r="F97">
        <v>0.2384</v>
      </c>
      <c r="G97">
        <v>24005430300</v>
      </c>
      <c r="H97" t="s">
        <v>78</v>
      </c>
      <c r="I97">
        <v>0.2515</v>
      </c>
      <c r="J97">
        <v>24510250301</v>
      </c>
      <c r="K97" t="s">
        <v>187</v>
      </c>
      <c r="L97">
        <v>0.24859999999999999</v>
      </c>
      <c r="M97">
        <v>24005420600</v>
      </c>
      <c r="N97" t="s">
        <v>38</v>
      </c>
      <c r="O97">
        <v>0.2339</v>
      </c>
      <c r="Q97" s="3" cm="1">
        <f t="array" ref="Q97">IFERROR(INDEX($A$2:$A$329, ROWS(Q$2:$Q97)), IFERROR(INDEX($D$2:$D$339, ROWS(Q$2:$Q97)-ROWS($A$2:$A$329)), IFERROR(INDEX($G$2:$G$329, ROWS(Q$2:$Q97)-ROWS($A$2:$A$329)-ROWS($D$2:$D$339)), "")))</f>
        <v>24005450400</v>
      </c>
      <c r="R97" s="3" t="str">
        <f t="shared" si="11"/>
        <v>Essex, MD</v>
      </c>
      <c r="S97" s="3">
        <f t="shared" si="6"/>
        <v>40542</v>
      </c>
      <c r="T97" s="3">
        <f t="shared" si="7"/>
        <v>0.2384</v>
      </c>
      <c r="U97" s="3">
        <f t="shared" si="8"/>
        <v>0.2515</v>
      </c>
      <c r="V97" s="3">
        <f t="shared" si="9"/>
        <v>0.24859999999999999</v>
      </c>
      <c r="W97" s="3">
        <f t="shared" si="10"/>
        <v>0.2339</v>
      </c>
    </row>
    <row r="98" spans="1:23" x14ac:dyDescent="0.2">
      <c r="A98">
        <v>24510270302</v>
      </c>
      <c r="B98" t="s">
        <v>77</v>
      </c>
      <c r="C98">
        <v>40535</v>
      </c>
      <c r="D98">
        <v>24005451900</v>
      </c>
      <c r="E98" t="s">
        <v>63</v>
      </c>
      <c r="F98">
        <v>0.2384</v>
      </c>
      <c r="G98">
        <v>24005421101</v>
      </c>
      <c r="H98" t="s">
        <v>38</v>
      </c>
      <c r="I98">
        <v>0.25140000000000001</v>
      </c>
      <c r="J98">
        <v>24005492300</v>
      </c>
      <c r="K98" t="s">
        <v>65</v>
      </c>
      <c r="L98">
        <v>0.2485</v>
      </c>
      <c r="M98">
        <v>24005401505</v>
      </c>
      <c r="N98" t="s">
        <v>45</v>
      </c>
      <c r="O98">
        <v>0.23350000000000001</v>
      </c>
      <c r="Q98" s="3" cm="1">
        <f t="array" ref="Q98">IFERROR(INDEX($A$2:$A$329, ROWS(Q$2:$Q98)), IFERROR(INDEX($D$2:$D$339, ROWS(Q$2:$Q98)-ROWS($A$2:$A$329)), IFERROR(INDEX($G$2:$G$329, ROWS(Q$2:$Q98)-ROWS($A$2:$A$329)-ROWS($D$2:$D$339)), "")))</f>
        <v>24510270302</v>
      </c>
      <c r="R98" s="3" t="str">
        <f t="shared" si="11"/>
        <v>Waltherson, Baltimore, MD</v>
      </c>
      <c r="S98" s="3">
        <f t="shared" si="6"/>
        <v>40535</v>
      </c>
      <c r="T98" s="3">
        <f t="shared" si="7"/>
        <v>0.2384</v>
      </c>
      <c r="U98" s="3">
        <f t="shared" si="8"/>
        <v>0.25140000000000001</v>
      </c>
      <c r="V98" s="3">
        <f t="shared" si="9"/>
        <v>0.2485</v>
      </c>
      <c r="W98" s="3">
        <f t="shared" si="10"/>
        <v>0.23350000000000001</v>
      </c>
    </row>
    <row r="99" spans="1:23" x14ac:dyDescent="0.2">
      <c r="A99">
        <v>24005430900</v>
      </c>
      <c r="B99" t="s">
        <v>38</v>
      </c>
      <c r="C99">
        <v>40369</v>
      </c>
      <c r="D99">
        <v>24005492102</v>
      </c>
      <c r="E99" t="s">
        <v>57</v>
      </c>
      <c r="F99">
        <v>0.23830000000000001</v>
      </c>
      <c r="G99">
        <v>24005420500</v>
      </c>
      <c r="H99" t="s">
        <v>38</v>
      </c>
      <c r="I99">
        <v>0.25090000000000001</v>
      </c>
      <c r="J99">
        <v>24510140200</v>
      </c>
      <c r="K99" t="s">
        <v>183</v>
      </c>
      <c r="L99">
        <v>0.2485</v>
      </c>
      <c r="M99">
        <v>24005420701</v>
      </c>
      <c r="N99" t="s">
        <v>60</v>
      </c>
      <c r="O99">
        <v>0.2319</v>
      </c>
      <c r="Q99" s="3" cm="1">
        <f t="array" ref="Q99">IFERROR(INDEX($A$2:$A$329, ROWS(Q$2:$Q99)), IFERROR(INDEX($D$2:$D$339, ROWS(Q$2:$Q99)-ROWS($A$2:$A$329)), IFERROR(INDEX($G$2:$G$329, ROWS(Q$2:$Q99)-ROWS($A$2:$A$329)-ROWS($D$2:$D$339)), "")))</f>
        <v>24005430900</v>
      </c>
      <c r="R99" s="3" t="str">
        <f t="shared" si="11"/>
        <v>Baltimore, MD</v>
      </c>
      <c r="S99" s="3">
        <f t="shared" ref="S99:S162" si="12">VLOOKUP(Q99,$A:$O,3,FALSE)</f>
        <v>40369</v>
      </c>
      <c r="T99" s="3">
        <f t="shared" ref="T99:T162" si="13">VLOOKUP(Q99,$A:$O,6,FALSE)</f>
        <v>0.23830000000000001</v>
      </c>
      <c r="U99" s="3">
        <f t="shared" ref="U99:U162" si="14">VLOOKUP(Q99,$A:$O,9,FALSE)</f>
        <v>0.25090000000000001</v>
      </c>
      <c r="V99" s="3">
        <f t="shared" ref="V99:V162" si="15">VLOOKUP(Q99,$A:$O,12,FALSE)</f>
        <v>0.2485</v>
      </c>
      <c r="W99" s="3">
        <f t="shared" ref="W99:W162" si="16">VLOOKUP(Q99,$A:$O,15,FALSE)</f>
        <v>0.2319</v>
      </c>
    </row>
    <row r="100" spans="1:23" x14ac:dyDescent="0.2">
      <c r="A100">
        <v>24005430104</v>
      </c>
      <c r="B100" t="s">
        <v>78</v>
      </c>
      <c r="C100">
        <v>40272</v>
      </c>
      <c r="D100">
        <v>24510020100</v>
      </c>
      <c r="E100" t="s">
        <v>104</v>
      </c>
      <c r="F100">
        <v>0.23810000000000001</v>
      </c>
      <c r="G100">
        <v>24510130400</v>
      </c>
      <c r="H100" t="s">
        <v>145</v>
      </c>
      <c r="I100">
        <v>0.25059999999999999</v>
      </c>
      <c r="J100">
        <v>24003751200</v>
      </c>
      <c r="K100" t="s">
        <v>48</v>
      </c>
      <c r="L100">
        <v>0.24809999999999999</v>
      </c>
      <c r="M100">
        <v>24510151000</v>
      </c>
      <c r="N100" t="s">
        <v>143</v>
      </c>
      <c r="O100">
        <v>0.23180000000000001</v>
      </c>
      <c r="Q100" s="3" cm="1">
        <f t="array" ref="Q100">IFERROR(INDEX($A$2:$A$329, ROWS(Q$2:$Q100)), IFERROR(INDEX($D$2:$D$339, ROWS(Q$2:$Q100)-ROWS($A$2:$A$329)), IFERROR(INDEX($G$2:$G$329, ROWS(Q$2:$Q100)-ROWS($A$2:$A$329)-ROWS($D$2:$D$339)), "")))</f>
        <v>24005430104</v>
      </c>
      <c r="R100" s="3" t="str">
        <f t="shared" si="11"/>
        <v>Lansdowne - Baltimore Highlands, Halethorpe, MD</v>
      </c>
      <c r="S100" s="3">
        <f t="shared" si="12"/>
        <v>40272</v>
      </c>
      <c r="T100" s="3">
        <f t="shared" si="13"/>
        <v>0.23810000000000001</v>
      </c>
      <c r="U100" s="3">
        <f t="shared" si="14"/>
        <v>0.25059999999999999</v>
      </c>
      <c r="V100" s="3">
        <f t="shared" si="15"/>
        <v>0.24809999999999999</v>
      </c>
      <c r="W100" s="3">
        <f t="shared" si="16"/>
        <v>0.23180000000000001</v>
      </c>
    </row>
    <row r="101" spans="1:23" x14ac:dyDescent="0.2">
      <c r="A101">
        <v>24005452500</v>
      </c>
      <c r="B101" t="s">
        <v>60</v>
      </c>
      <c r="C101">
        <v>40144</v>
      </c>
      <c r="D101">
        <v>24005420302</v>
      </c>
      <c r="E101" t="s">
        <v>60</v>
      </c>
      <c r="F101">
        <v>0.23799999999999999</v>
      </c>
      <c r="G101">
        <v>24005401200</v>
      </c>
      <c r="H101" t="s">
        <v>92</v>
      </c>
      <c r="I101">
        <v>0.25059999999999999</v>
      </c>
      <c r="J101">
        <v>24005450300</v>
      </c>
      <c r="K101" t="s">
        <v>65</v>
      </c>
      <c r="L101">
        <v>0.24759999999999999</v>
      </c>
      <c r="M101">
        <v>24510260604</v>
      </c>
      <c r="N101" t="s">
        <v>182</v>
      </c>
      <c r="O101">
        <v>0.23150000000000001</v>
      </c>
      <c r="Q101" s="3" cm="1">
        <f t="array" ref="Q101">IFERROR(INDEX($A$2:$A$329, ROWS(Q$2:$Q101)), IFERROR(INDEX($D$2:$D$339, ROWS(Q$2:$Q101)-ROWS($A$2:$A$329)), IFERROR(INDEX($G$2:$G$329, ROWS(Q$2:$Q101)-ROWS($A$2:$A$329)-ROWS($D$2:$D$339)), "")))</f>
        <v>24005452500</v>
      </c>
      <c r="R101" s="3" t="str">
        <f t="shared" si="11"/>
        <v>Dundalk, MD</v>
      </c>
      <c r="S101" s="3">
        <f t="shared" si="12"/>
        <v>40144</v>
      </c>
      <c r="T101" s="3">
        <f t="shared" si="13"/>
        <v>0.23799999999999999</v>
      </c>
      <c r="U101" s="3">
        <f t="shared" si="14"/>
        <v>0.25059999999999999</v>
      </c>
      <c r="V101" s="3">
        <f t="shared" si="15"/>
        <v>0.24759999999999999</v>
      </c>
      <c r="W101" s="3">
        <f t="shared" si="16"/>
        <v>0.23150000000000001</v>
      </c>
    </row>
    <row r="102" spans="1:23" x14ac:dyDescent="0.2">
      <c r="A102">
        <v>24005451300</v>
      </c>
      <c r="B102" t="s">
        <v>54</v>
      </c>
      <c r="C102">
        <v>39944</v>
      </c>
      <c r="D102">
        <v>24510070100</v>
      </c>
      <c r="E102" t="s">
        <v>38</v>
      </c>
      <c r="F102">
        <v>0.2379</v>
      </c>
      <c r="G102">
        <v>24510200200</v>
      </c>
      <c r="H102" t="s">
        <v>162</v>
      </c>
      <c r="I102">
        <v>0.2505</v>
      </c>
      <c r="J102">
        <v>24005451500</v>
      </c>
      <c r="K102" t="s">
        <v>54</v>
      </c>
      <c r="L102">
        <v>0.247</v>
      </c>
      <c r="M102">
        <v>24005401302</v>
      </c>
      <c r="N102" t="s">
        <v>98</v>
      </c>
      <c r="O102">
        <v>0.23119999999999999</v>
      </c>
      <c r="Q102" s="3" cm="1">
        <f t="array" ref="Q102">IFERROR(INDEX($A$2:$A$329, ROWS(Q$2:$Q102)), IFERROR(INDEX($D$2:$D$339, ROWS(Q$2:$Q102)-ROWS($A$2:$A$329)), IFERROR(INDEX($G$2:$G$329, ROWS(Q$2:$Q102)-ROWS($A$2:$A$329)-ROWS($D$2:$D$339)), "")))</f>
        <v>24005451300</v>
      </c>
      <c r="R102" s="3" t="str">
        <f t="shared" si="11"/>
        <v>Middle River, MD</v>
      </c>
      <c r="S102" s="3">
        <f t="shared" si="12"/>
        <v>39944</v>
      </c>
      <c r="T102" s="3">
        <f t="shared" si="13"/>
        <v>0.2379</v>
      </c>
      <c r="U102" s="3">
        <f t="shared" si="14"/>
        <v>0.2505</v>
      </c>
      <c r="V102" s="3">
        <f t="shared" si="15"/>
        <v>0.247</v>
      </c>
      <c r="W102" s="3">
        <f t="shared" si="16"/>
        <v>0.23119999999999999</v>
      </c>
    </row>
    <row r="103" spans="1:23" x14ac:dyDescent="0.2">
      <c r="A103">
        <v>24510261100</v>
      </c>
      <c r="B103" t="s">
        <v>71</v>
      </c>
      <c r="C103">
        <v>39841</v>
      </c>
      <c r="D103">
        <v>24510270301</v>
      </c>
      <c r="E103" t="s">
        <v>87</v>
      </c>
      <c r="F103">
        <v>0.2374</v>
      </c>
      <c r="G103">
        <v>24005403500</v>
      </c>
      <c r="H103" t="s">
        <v>39</v>
      </c>
      <c r="I103">
        <v>0.24970000000000001</v>
      </c>
      <c r="J103">
        <v>24510070100</v>
      </c>
      <c r="K103" t="s">
        <v>38</v>
      </c>
      <c r="L103">
        <v>0.2465</v>
      </c>
      <c r="M103">
        <v>24510250101</v>
      </c>
      <c r="N103" t="s">
        <v>120</v>
      </c>
      <c r="O103">
        <v>0.2301</v>
      </c>
      <c r="Q103" s="3" cm="1">
        <f t="array" ref="Q103">IFERROR(INDEX($A$2:$A$329, ROWS(Q$2:$Q103)), IFERROR(INDEX($D$2:$D$339, ROWS(Q$2:$Q103)-ROWS($A$2:$A$329)), IFERROR(INDEX($G$2:$G$329, ROWS(Q$2:$Q103)-ROWS($A$2:$A$329)-ROWS($D$2:$D$339)), "")))</f>
        <v>24510261100</v>
      </c>
      <c r="R103" s="3" t="str">
        <f t="shared" si="11"/>
        <v>Canton, Baltimore, MD</v>
      </c>
      <c r="S103" s="3">
        <f t="shared" si="12"/>
        <v>39841</v>
      </c>
      <c r="T103" s="3">
        <f t="shared" si="13"/>
        <v>0.2374</v>
      </c>
      <c r="U103" s="3">
        <f t="shared" si="14"/>
        <v>0.24970000000000001</v>
      </c>
      <c r="V103" s="3">
        <f t="shared" si="15"/>
        <v>0.2465</v>
      </c>
      <c r="W103" s="3">
        <f t="shared" si="16"/>
        <v>0.2301</v>
      </c>
    </row>
    <row r="104" spans="1:23" x14ac:dyDescent="0.2">
      <c r="A104">
        <v>24005420402</v>
      </c>
      <c r="B104" t="s">
        <v>60</v>
      </c>
      <c r="C104">
        <v>39808</v>
      </c>
      <c r="D104">
        <v>24510250101</v>
      </c>
      <c r="E104" t="s">
        <v>120</v>
      </c>
      <c r="F104">
        <v>0.2369</v>
      </c>
      <c r="G104">
        <v>24005441101</v>
      </c>
      <c r="H104" t="s">
        <v>56</v>
      </c>
      <c r="I104">
        <v>0.24879999999999999</v>
      </c>
      <c r="J104">
        <v>24005403500</v>
      </c>
      <c r="K104" t="s">
        <v>39</v>
      </c>
      <c r="L104">
        <v>0.24629999999999999</v>
      </c>
      <c r="M104">
        <v>24510271002</v>
      </c>
      <c r="N104" t="s">
        <v>139</v>
      </c>
      <c r="O104">
        <v>0.2301</v>
      </c>
      <c r="Q104" s="3" cm="1">
        <f t="array" ref="Q104">IFERROR(INDEX($A$2:$A$329, ROWS(Q$2:$Q104)), IFERROR(INDEX($D$2:$D$339, ROWS(Q$2:$Q104)-ROWS($A$2:$A$329)), IFERROR(INDEX($G$2:$G$329, ROWS(Q$2:$Q104)-ROWS($A$2:$A$329)-ROWS($D$2:$D$339)), "")))</f>
        <v>24005420402</v>
      </c>
      <c r="R104" s="3" t="str">
        <f t="shared" si="11"/>
        <v>Dundalk, MD</v>
      </c>
      <c r="S104" s="3">
        <f t="shared" si="12"/>
        <v>39808</v>
      </c>
      <c r="T104" s="3">
        <f t="shared" si="13"/>
        <v>0.2369</v>
      </c>
      <c r="U104" s="3">
        <f t="shared" si="14"/>
        <v>0.24879999999999999</v>
      </c>
      <c r="V104" s="3">
        <f t="shared" si="15"/>
        <v>0.24629999999999999</v>
      </c>
      <c r="W104" s="3">
        <f t="shared" si="16"/>
        <v>0.2301</v>
      </c>
    </row>
    <row r="105" spans="1:23" x14ac:dyDescent="0.2">
      <c r="A105">
        <v>24510270101</v>
      </c>
      <c r="B105" t="s">
        <v>79</v>
      </c>
      <c r="C105">
        <v>39473</v>
      </c>
      <c r="D105">
        <v>24510250204</v>
      </c>
      <c r="E105" t="s">
        <v>157</v>
      </c>
      <c r="F105">
        <v>0.23680000000000001</v>
      </c>
      <c r="G105">
        <v>24510090900</v>
      </c>
      <c r="H105" t="s">
        <v>186</v>
      </c>
      <c r="I105">
        <v>0.2485</v>
      </c>
      <c r="J105">
        <v>24510220100</v>
      </c>
      <c r="K105" t="s">
        <v>38</v>
      </c>
      <c r="L105">
        <v>0.246</v>
      </c>
      <c r="M105">
        <v>24005452400</v>
      </c>
      <c r="N105" t="s">
        <v>60</v>
      </c>
      <c r="O105">
        <v>0.22889999999999999</v>
      </c>
      <c r="Q105" s="3" cm="1">
        <f t="array" ref="Q105">IFERROR(INDEX($A$2:$A$329, ROWS(Q$2:$Q105)), IFERROR(INDEX($D$2:$D$339, ROWS(Q$2:$Q105)-ROWS($A$2:$A$329)), IFERROR(INDEX($G$2:$G$329, ROWS(Q$2:$Q105)-ROWS($A$2:$A$329)-ROWS($D$2:$D$339)), "")))</f>
        <v>24510270101</v>
      </c>
      <c r="R105" s="3" t="str">
        <f t="shared" si="11"/>
        <v>Arcadia, Baltimore, MD</v>
      </c>
      <c r="S105" s="3">
        <f t="shared" si="12"/>
        <v>39473</v>
      </c>
      <c r="T105" s="3">
        <f t="shared" si="13"/>
        <v>0.23680000000000001</v>
      </c>
      <c r="U105" s="3">
        <f t="shared" si="14"/>
        <v>0.2485</v>
      </c>
      <c r="V105" s="3">
        <f t="shared" si="15"/>
        <v>0.246</v>
      </c>
      <c r="W105" s="3">
        <f t="shared" si="16"/>
        <v>0.22889999999999999</v>
      </c>
    </row>
    <row r="106" spans="1:23" x14ac:dyDescent="0.2">
      <c r="A106">
        <v>24005421102</v>
      </c>
      <c r="B106" t="s">
        <v>60</v>
      </c>
      <c r="C106">
        <v>39446</v>
      </c>
      <c r="D106">
        <v>24027601201</v>
      </c>
      <c r="E106" t="s">
        <v>55</v>
      </c>
      <c r="F106">
        <v>0.23669999999999999</v>
      </c>
      <c r="G106">
        <v>24005440400</v>
      </c>
      <c r="H106" t="s">
        <v>38</v>
      </c>
      <c r="I106">
        <v>0.24840000000000001</v>
      </c>
      <c r="J106">
        <v>24510240100</v>
      </c>
      <c r="K106" t="s">
        <v>74</v>
      </c>
      <c r="L106">
        <v>0.24460000000000001</v>
      </c>
      <c r="M106">
        <v>24003750400</v>
      </c>
      <c r="N106" t="s">
        <v>48</v>
      </c>
      <c r="O106">
        <v>0.22889999999999999</v>
      </c>
      <c r="Q106" s="3" cm="1">
        <f t="array" ref="Q106">IFERROR(INDEX($A$2:$A$329, ROWS(Q$2:$Q106)), IFERROR(INDEX($D$2:$D$339, ROWS(Q$2:$Q106)-ROWS($A$2:$A$329)), IFERROR(INDEX($G$2:$G$329, ROWS(Q$2:$Q106)-ROWS($A$2:$A$329)-ROWS($D$2:$D$339)), "")))</f>
        <v>24005421102</v>
      </c>
      <c r="R106" s="3" t="str">
        <f t="shared" si="11"/>
        <v>Dundalk, MD</v>
      </c>
      <c r="S106" s="3">
        <f t="shared" si="12"/>
        <v>39446</v>
      </c>
      <c r="T106" s="3">
        <f t="shared" si="13"/>
        <v>0.23669999999999999</v>
      </c>
      <c r="U106" s="3">
        <f t="shared" si="14"/>
        <v>0.24840000000000001</v>
      </c>
      <c r="V106" s="3">
        <f t="shared" si="15"/>
        <v>0.24460000000000001</v>
      </c>
      <c r="W106" s="3">
        <f t="shared" si="16"/>
        <v>0.22889999999999999</v>
      </c>
    </row>
    <row r="107" spans="1:23" x14ac:dyDescent="0.2">
      <c r="A107">
        <v>24005440300</v>
      </c>
      <c r="B107" t="s">
        <v>51</v>
      </c>
      <c r="C107">
        <v>39373</v>
      </c>
      <c r="D107">
        <v>24510200500</v>
      </c>
      <c r="E107" t="s">
        <v>176</v>
      </c>
      <c r="F107">
        <v>0.2364</v>
      </c>
      <c r="G107">
        <v>24003751200</v>
      </c>
      <c r="H107" t="s">
        <v>48</v>
      </c>
      <c r="I107">
        <v>0.24829999999999999</v>
      </c>
      <c r="J107">
        <v>24510271802</v>
      </c>
      <c r="K107" t="s">
        <v>168</v>
      </c>
      <c r="L107">
        <v>0.24440000000000001</v>
      </c>
      <c r="M107">
        <v>24005421300</v>
      </c>
      <c r="N107" t="s">
        <v>60</v>
      </c>
      <c r="O107">
        <v>0.22889999999999999</v>
      </c>
      <c r="Q107" s="3" cm="1">
        <f t="array" ref="Q107">IFERROR(INDEX($A$2:$A$329, ROWS(Q$2:$Q107)), IFERROR(INDEX($D$2:$D$339, ROWS(Q$2:$Q107)-ROWS($A$2:$A$329)), IFERROR(INDEX($G$2:$G$329, ROWS(Q$2:$Q107)-ROWS($A$2:$A$329)-ROWS($D$2:$D$339)), "")))</f>
        <v>24005440300</v>
      </c>
      <c r="R107" s="3" t="str">
        <f t="shared" si="11"/>
        <v>Nottingham, MD</v>
      </c>
      <c r="S107" s="3">
        <f t="shared" si="12"/>
        <v>39373</v>
      </c>
      <c r="T107" s="3">
        <f t="shared" si="13"/>
        <v>0.2364</v>
      </c>
      <c r="U107" s="3">
        <f t="shared" si="14"/>
        <v>0.24829999999999999</v>
      </c>
      <c r="V107" s="3">
        <f t="shared" si="15"/>
        <v>0.24440000000000001</v>
      </c>
      <c r="W107" s="3">
        <f t="shared" si="16"/>
        <v>0.22889999999999999</v>
      </c>
    </row>
    <row r="108" spans="1:23" x14ac:dyDescent="0.2">
      <c r="A108">
        <v>24510271101</v>
      </c>
      <c r="B108" t="s">
        <v>80</v>
      </c>
      <c r="C108">
        <v>39299</v>
      </c>
      <c r="D108">
        <v>24510150701</v>
      </c>
      <c r="E108" t="s">
        <v>128</v>
      </c>
      <c r="F108">
        <v>0.23619999999999999</v>
      </c>
      <c r="G108">
        <v>24510271001</v>
      </c>
      <c r="H108" t="s">
        <v>38</v>
      </c>
      <c r="I108">
        <v>0.2482</v>
      </c>
      <c r="J108">
        <v>24005403100</v>
      </c>
      <c r="K108" t="s">
        <v>81</v>
      </c>
      <c r="L108">
        <v>0.24379999999999999</v>
      </c>
      <c r="M108">
        <v>24005451300</v>
      </c>
      <c r="N108" t="s">
        <v>54</v>
      </c>
      <c r="O108">
        <v>0.2283</v>
      </c>
      <c r="Q108" s="3" cm="1">
        <f t="array" ref="Q108">IFERROR(INDEX($A$2:$A$329, ROWS(Q$2:$Q108)), IFERROR(INDEX($D$2:$D$339, ROWS(Q$2:$Q108)-ROWS($A$2:$A$329)), IFERROR(INDEX($G$2:$G$329, ROWS(Q$2:$Q108)-ROWS($A$2:$A$329)-ROWS($D$2:$D$339)), "")))</f>
        <v>24510271101</v>
      </c>
      <c r="R108" s="3" t="str">
        <f t="shared" si="11"/>
        <v>Radnor - Winston, Baltimore, MD</v>
      </c>
      <c r="S108" s="3">
        <f t="shared" si="12"/>
        <v>39299</v>
      </c>
      <c r="T108" s="3">
        <f t="shared" si="13"/>
        <v>0.23619999999999999</v>
      </c>
      <c r="U108" s="3">
        <f t="shared" si="14"/>
        <v>0.2482</v>
      </c>
      <c r="V108" s="3">
        <f t="shared" si="15"/>
        <v>0.24379999999999999</v>
      </c>
      <c r="W108" s="3">
        <f t="shared" si="16"/>
        <v>0.2283</v>
      </c>
    </row>
    <row r="109" spans="1:23" x14ac:dyDescent="0.2">
      <c r="A109">
        <v>24510010100</v>
      </c>
      <c r="B109" t="s">
        <v>71</v>
      </c>
      <c r="C109">
        <v>39259</v>
      </c>
      <c r="D109">
        <v>24510120700</v>
      </c>
      <c r="E109" t="s">
        <v>134</v>
      </c>
      <c r="F109">
        <v>0.2356</v>
      </c>
      <c r="G109">
        <v>24510130200</v>
      </c>
      <c r="H109" t="s">
        <v>164</v>
      </c>
      <c r="I109">
        <v>0.24809999999999999</v>
      </c>
      <c r="J109">
        <v>24005420500</v>
      </c>
      <c r="K109" t="s">
        <v>38</v>
      </c>
      <c r="L109">
        <v>0.24379999999999999</v>
      </c>
      <c r="M109">
        <v>24510080101</v>
      </c>
      <c r="N109" t="s">
        <v>109</v>
      </c>
      <c r="O109">
        <v>0.22819999999999999</v>
      </c>
      <c r="Q109" s="3" cm="1">
        <f t="array" ref="Q109">IFERROR(INDEX($A$2:$A$329, ROWS(Q$2:$Q109)), IFERROR(INDEX($D$2:$D$339, ROWS(Q$2:$Q109)-ROWS($A$2:$A$329)), IFERROR(INDEX($G$2:$G$329, ROWS(Q$2:$Q109)-ROWS($A$2:$A$329)-ROWS($D$2:$D$339)), "")))</f>
        <v>24510010100</v>
      </c>
      <c r="R109" s="3" t="str">
        <f t="shared" si="11"/>
        <v>Canton, Baltimore, MD</v>
      </c>
      <c r="S109" s="3">
        <f t="shared" si="12"/>
        <v>39259</v>
      </c>
      <c r="T109" s="3">
        <f t="shared" si="13"/>
        <v>0.2356</v>
      </c>
      <c r="U109" s="3">
        <f t="shared" si="14"/>
        <v>0.24809999999999999</v>
      </c>
      <c r="V109" s="3">
        <f t="shared" si="15"/>
        <v>0.24379999999999999</v>
      </c>
      <c r="W109" s="3">
        <f t="shared" si="16"/>
        <v>0.22819999999999999</v>
      </c>
    </row>
    <row r="110" spans="1:23" x14ac:dyDescent="0.2">
      <c r="A110">
        <v>24005403100</v>
      </c>
      <c r="B110" t="s">
        <v>81</v>
      </c>
      <c r="C110">
        <v>39243</v>
      </c>
      <c r="D110">
        <v>24510200200</v>
      </c>
      <c r="E110" t="s">
        <v>162</v>
      </c>
      <c r="F110">
        <v>0.2354</v>
      </c>
      <c r="G110">
        <v>24510250600</v>
      </c>
      <c r="H110" t="s">
        <v>93</v>
      </c>
      <c r="I110">
        <v>0.24790000000000001</v>
      </c>
      <c r="J110">
        <v>24510120700</v>
      </c>
      <c r="K110" t="s">
        <v>134</v>
      </c>
      <c r="L110">
        <v>0.24379999999999999</v>
      </c>
      <c r="M110">
        <v>24510250204</v>
      </c>
      <c r="N110" t="s">
        <v>157</v>
      </c>
      <c r="O110">
        <v>0.2271</v>
      </c>
      <c r="Q110" s="3" cm="1">
        <f t="array" ref="Q110">IFERROR(INDEX($A$2:$A$329, ROWS(Q$2:$Q110)), IFERROR(INDEX($D$2:$D$339, ROWS(Q$2:$Q110)-ROWS($A$2:$A$329)), IFERROR(INDEX($G$2:$G$329, ROWS(Q$2:$Q110)-ROWS($A$2:$A$329)-ROWS($D$2:$D$339)), "")))</f>
        <v>24005403100</v>
      </c>
      <c r="R110" s="3" t="str">
        <f t="shared" si="11"/>
        <v>Gwynn Oak, Pikesville, MD</v>
      </c>
      <c r="S110" s="3">
        <f t="shared" si="12"/>
        <v>39243</v>
      </c>
      <c r="T110" s="3">
        <f t="shared" si="13"/>
        <v>0.2354</v>
      </c>
      <c r="U110" s="3">
        <f t="shared" si="14"/>
        <v>0.24790000000000001</v>
      </c>
      <c r="V110" s="3">
        <f t="shared" si="15"/>
        <v>0.24379999999999999</v>
      </c>
      <c r="W110" s="3">
        <f t="shared" si="16"/>
        <v>0.2271</v>
      </c>
    </row>
    <row r="111" spans="1:23" x14ac:dyDescent="0.2">
      <c r="A111">
        <v>24510270600</v>
      </c>
      <c r="B111" t="s">
        <v>82</v>
      </c>
      <c r="C111">
        <v>39237</v>
      </c>
      <c r="D111">
        <v>24005402404</v>
      </c>
      <c r="E111" t="s">
        <v>102</v>
      </c>
      <c r="F111">
        <v>0.23530000000000001</v>
      </c>
      <c r="G111">
        <v>24005402304</v>
      </c>
      <c r="H111" t="s">
        <v>98</v>
      </c>
      <c r="I111">
        <v>0.24759999999999999</v>
      </c>
      <c r="J111">
        <v>24510250204</v>
      </c>
      <c r="K111" t="s">
        <v>157</v>
      </c>
      <c r="L111">
        <v>0.2437</v>
      </c>
      <c r="M111">
        <v>24003750300</v>
      </c>
      <c r="N111" t="s">
        <v>48</v>
      </c>
      <c r="O111">
        <v>0.22670000000000001</v>
      </c>
      <c r="Q111" s="3" cm="1">
        <f t="array" ref="Q111">IFERROR(INDEX($A$2:$A$329, ROWS(Q$2:$Q111)), IFERROR(INDEX($D$2:$D$339, ROWS(Q$2:$Q111)-ROWS($A$2:$A$329)), IFERROR(INDEX($G$2:$G$329, ROWS(Q$2:$Q111)-ROWS($A$2:$A$329)-ROWS($D$2:$D$339)), "")))</f>
        <v>24510270600</v>
      </c>
      <c r="R111" s="3" t="str">
        <f t="shared" si="11"/>
        <v>Harford - Echodale - Perring Parkway, Baltimore, MD</v>
      </c>
      <c r="S111" s="3">
        <f t="shared" si="12"/>
        <v>39237</v>
      </c>
      <c r="T111" s="3">
        <f t="shared" si="13"/>
        <v>0.23530000000000001</v>
      </c>
      <c r="U111" s="3">
        <f t="shared" si="14"/>
        <v>0.24759999999999999</v>
      </c>
      <c r="V111" s="3">
        <f t="shared" si="15"/>
        <v>0.2437</v>
      </c>
      <c r="W111" s="3">
        <f t="shared" si="16"/>
        <v>0.22670000000000001</v>
      </c>
    </row>
    <row r="112" spans="1:23" x14ac:dyDescent="0.2">
      <c r="A112">
        <v>24005430200</v>
      </c>
      <c r="B112" t="s">
        <v>83</v>
      </c>
      <c r="C112">
        <v>39123</v>
      </c>
      <c r="D112">
        <v>24005421102</v>
      </c>
      <c r="E112" t="s">
        <v>60</v>
      </c>
      <c r="F112">
        <v>0.23519999999999999</v>
      </c>
      <c r="G112">
        <v>24005451500</v>
      </c>
      <c r="H112" t="s">
        <v>54</v>
      </c>
      <c r="I112">
        <v>0.24729999999999999</v>
      </c>
      <c r="J112">
        <v>24005440400</v>
      </c>
      <c r="K112" t="s">
        <v>38</v>
      </c>
      <c r="L112">
        <v>0.24360000000000001</v>
      </c>
      <c r="M112">
        <v>24005451401</v>
      </c>
      <c r="N112" t="s">
        <v>54</v>
      </c>
      <c r="O112">
        <v>0.22670000000000001</v>
      </c>
      <c r="Q112" s="3" cm="1">
        <f t="array" ref="Q112">IFERROR(INDEX($A$2:$A$329, ROWS(Q$2:$Q112)), IFERROR(INDEX($D$2:$D$339, ROWS(Q$2:$Q112)-ROWS($A$2:$A$329)), IFERROR(INDEX($G$2:$G$329, ROWS(Q$2:$Q112)-ROWS($A$2:$A$329)-ROWS($D$2:$D$339)), "")))</f>
        <v>24005430200</v>
      </c>
      <c r="R112" s="3" t="str">
        <f t="shared" si="11"/>
        <v>Lansdowne - Baltimore Highlands, Lansdowne, MD</v>
      </c>
      <c r="S112" s="3">
        <f t="shared" si="12"/>
        <v>39123</v>
      </c>
      <c r="T112" s="3">
        <f t="shared" si="13"/>
        <v>0.23519999999999999</v>
      </c>
      <c r="U112" s="3">
        <f t="shared" si="14"/>
        <v>0.24729999999999999</v>
      </c>
      <c r="V112" s="3">
        <f t="shared" si="15"/>
        <v>0.24360000000000001</v>
      </c>
      <c r="W112" s="3">
        <f t="shared" si="16"/>
        <v>0.22670000000000001</v>
      </c>
    </row>
    <row r="113" spans="1:23" x14ac:dyDescent="0.2">
      <c r="A113">
        <v>24510272006</v>
      </c>
      <c r="B113" t="s">
        <v>84</v>
      </c>
      <c r="C113">
        <v>39001</v>
      </c>
      <c r="D113">
        <v>24510271001</v>
      </c>
      <c r="E113" t="s">
        <v>38</v>
      </c>
      <c r="F113">
        <v>0.2349</v>
      </c>
      <c r="G113">
        <v>24510250203</v>
      </c>
      <c r="H113" t="s">
        <v>157</v>
      </c>
      <c r="I113">
        <v>0.24709999999999999</v>
      </c>
      <c r="J113">
        <v>24510272007</v>
      </c>
      <c r="K113" t="s">
        <v>88</v>
      </c>
      <c r="L113">
        <v>0.24340000000000001</v>
      </c>
      <c r="M113">
        <v>24510090600</v>
      </c>
      <c r="N113" t="s">
        <v>159</v>
      </c>
      <c r="O113">
        <v>0.22570000000000001</v>
      </c>
      <c r="Q113" s="3" cm="1">
        <f t="array" ref="Q113">IFERROR(INDEX($A$2:$A$329, ROWS(Q$2:$Q113)), IFERROR(INDEX($D$2:$D$339, ROWS(Q$2:$Q113)-ROWS($A$2:$A$329)), IFERROR(INDEX($G$2:$G$329, ROWS(Q$2:$Q113)-ROWS($A$2:$A$329)-ROWS($D$2:$D$339)), "")))</f>
        <v>24510272006</v>
      </c>
      <c r="R113" s="3" t="str">
        <f t="shared" si="11"/>
        <v>Glen, Baltimore, MD</v>
      </c>
      <c r="S113" s="3">
        <f t="shared" si="12"/>
        <v>39001</v>
      </c>
      <c r="T113" s="3">
        <f t="shared" si="13"/>
        <v>0.2349</v>
      </c>
      <c r="U113" s="3">
        <f t="shared" si="14"/>
        <v>0.24709999999999999</v>
      </c>
      <c r="V113" s="3">
        <f t="shared" si="15"/>
        <v>0.24340000000000001</v>
      </c>
      <c r="W113" s="3">
        <f t="shared" si="16"/>
        <v>0.22570000000000001</v>
      </c>
    </row>
    <row r="114" spans="1:23" x14ac:dyDescent="0.2">
      <c r="A114">
        <v>24510130700</v>
      </c>
      <c r="B114" t="s">
        <v>85</v>
      </c>
      <c r="C114">
        <v>38765</v>
      </c>
      <c r="D114">
        <v>24005420200</v>
      </c>
      <c r="E114" t="s">
        <v>60</v>
      </c>
      <c r="F114">
        <v>0.23480000000000001</v>
      </c>
      <c r="G114">
        <v>24510250204</v>
      </c>
      <c r="H114" t="s">
        <v>157</v>
      </c>
      <c r="I114">
        <v>0.2465</v>
      </c>
      <c r="J114">
        <v>24510160700</v>
      </c>
      <c r="K114" t="s">
        <v>161</v>
      </c>
      <c r="L114">
        <v>0.2432</v>
      </c>
      <c r="M114">
        <v>24005403500</v>
      </c>
      <c r="N114" t="s">
        <v>39</v>
      </c>
      <c r="O114">
        <v>0.2253</v>
      </c>
      <c r="Q114" s="3" cm="1">
        <f t="array" ref="Q114">IFERROR(INDEX($A$2:$A$329, ROWS(Q$2:$Q114)), IFERROR(INDEX($D$2:$D$339, ROWS(Q$2:$Q114)-ROWS($A$2:$A$329)), IFERROR(INDEX($G$2:$G$329, ROWS(Q$2:$Q114)-ROWS($A$2:$A$329)-ROWS($D$2:$D$339)), "")))</f>
        <v>24510130700</v>
      </c>
      <c r="R114" s="3" t="str">
        <f t="shared" si="11"/>
        <v>Hampden, Baltimore, MD</v>
      </c>
      <c r="S114" s="3">
        <f t="shared" si="12"/>
        <v>38765</v>
      </c>
      <c r="T114" s="3">
        <f t="shared" si="13"/>
        <v>0.23480000000000001</v>
      </c>
      <c r="U114" s="3">
        <f t="shared" si="14"/>
        <v>0.2465</v>
      </c>
      <c r="V114" s="3">
        <f t="shared" si="15"/>
        <v>0.2432</v>
      </c>
      <c r="W114" s="3">
        <f t="shared" si="16"/>
        <v>0.2253</v>
      </c>
    </row>
    <row r="115" spans="1:23" x14ac:dyDescent="0.2">
      <c r="A115">
        <v>24510120201</v>
      </c>
      <c r="B115" t="s">
        <v>38</v>
      </c>
      <c r="C115">
        <v>38508</v>
      </c>
      <c r="D115">
        <v>24510090500</v>
      </c>
      <c r="E115" t="s">
        <v>140</v>
      </c>
      <c r="F115">
        <v>0.23469999999999999</v>
      </c>
      <c r="G115">
        <v>24510160200</v>
      </c>
      <c r="H115" t="s">
        <v>174</v>
      </c>
      <c r="I115">
        <v>0.2462</v>
      </c>
      <c r="J115">
        <v>24510090400</v>
      </c>
      <c r="K115" t="s">
        <v>140</v>
      </c>
      <c r="L115">
        <v>0.24310000000000001</v>
      </c>
      <c r="M115">
        <v>24510250500</v>
      </c>
      <c r="N115" t="s">
        <v>137</v>
      </c>
      <c r="O115">
        <v>0.22520000000000001</v>
      </c>
      <c r="Q115" s="3" cm="1">
        <f t="array" ref="Q115">IFERROR(INDEX($A$2:$A$329, ROWS(Q$2:$Q115)), IFERROR(INDEX($D$2:$D$339, ROWS(Q$2:$Q115)-ROWS($A$2:$A$329)), IFERROR(INDEX($G$2:$G$329, ROWS(Q$2:$Q115)-ROWS($A$2:$A$329)-ROWS($D$2:$D$339)), "")))</f>
        <v>24510120201</v>
      </c>
      <c r="R115" s="3" t="str">
        <f t="shared" si="11"/>
        <v>Baltimore, MD</v>
      </c>
      <c r="S115" s="3">
        <f t="shared" si="12"/>
        <v>38508</v>
      </c>
      <c r="T115" s="3">
        <f t="shared" si="13"/>
        <v>0.23469999999999999</v>
      </c>
      <c r="U115" s="3">
        <f t="shared" si="14"/>
        <v>0.2462</v>
      </c>
      <c r="V115" s="3">
        <f t="shared" si="15"/>
        <v>0.24310000000000001</v>
      </c>
      <c r="W115" s="3">
        <f t="shared" si="16"/>
        <v>0.22520000000000001</v>
      </c>
    </row>
    <row r="116" spans="1:23" x14ac:dyDescent="0.2">
      <c r="A116">
        <v>24005420302</v>
      </c>
      <c r="B116" t="s">
        <v>60</v>
      </c>
      <c r="C116">
        <v>38301</v>
      </c>
      <c r="D116">
        <v>24510150500</v>
      </c>
      <c r="E116" t="s">
        <v>138</v>
      </c>
      <c r="F116">
        <v>0.2344</v>
      </c>
      <c r="G116">
        <v>24510230300</v>
      </c>
      <c r="H116" t="s">
        <v>101</v>
      </c>
      <c r="I116">
        <v>0.246</v>
      </c>
      <c r="J116">
        <v>24510200200</v>
      </c>
      <c r="K116" t="s">
        <v>162</v>
      </c>
      <c r="L116">
        <v>0.2429</v>
      </c>
      <c r="M116">
        <v>24510090200</v>
      </c>
      <c r="N116" t="s">
        <v>110</v>
      </c>
      <c r="O116">
        <v>0.22509999999999999</v>
      </c>
      <c r="Q116" s="3" cm="1">
        <f t="array" ref="Q116">IFERROR(INDEX($A$2:$A$329, ROWS(Q$2:$Q116)), IFERROR(INDEX($D$2:$D$339, ROWS(Q$2:$Q116)-ROWS($A$2:$A$329)), IFERROR(INDEX($G$2:$G$329, ROWS(Q$2:$Q116)-ROWS($A$2:$A$329)-ROWS($D$2:$D$339)), "")))</f>
        <v>24005420302</v>
      </c>
      <c r="R116" s="3" t="str">
        <f t="shared" si="11"/>
        <v>Dundalk, MD</v>
      </c>
      <c r="S116" s="3">
        <f t="shared" si="12"/>
        <v>38301</v>
      </c>
      <c r="T116" s="3">
        <f t="shared" si="13"/>
        <v>0.2344</v>
      </c>
      <c r="U116" s="3">
        <f t="shared" si="14"/>
        <v>0.246</v>
      </c>
      <c r="V116" s="3">
        <f t="shared" si="15"/>
        <v>0.2429</v>
      </c>
      <c r="W116" s="3">
        <f t="shared" si="16"/>
        <v>0.22509999999999999</v>
      </c>
    </row>
    <row r="117" spans="1:23" x14ac:dyDescent="0.2">
      <c r="A117">
        <v>24510130805</v>
      </c>
      <c r="B117" t="s">
        <v>86</v>
      </c>
      <c r="C117">
        <v>38207</v>
      </c>
      <c r="D117">
        <v>24510271002</v>
      </c>
      <c r="E117" t="s">
        <v>139</v>
      </c>
      <c r="F117">
        <v>0.23419999999999999</v>
      </c>
      <c r="G117">
        <v>24510250301</v>
      </c>
      <c r="H117" t="s">
        <v>187</v>
      </c>
      <c r="I117">
        <v>0.246</v>
      </c>
      <c r="J117">
        <v>24510271001</v>
      </c>
      <c r="K117" t="s">
        <v>38</v>
      </c>
      <c r="L117">
        <v>0.2422</v>
      </c>
      <c r="M117">
        <v>24510270301</v>
      </c>
      <c r="N117" t="s">
        <v>87</v>
      </c>
      <c r="O117">
        <v>0.22470000000000001</v>
      </c>
      <c r="Q117" s="3" cm="1">
        <f t="array" ref="Q117">IFERROR(INDEX($A$2:$A$329, ROWS(Q$2:$Q117)), IFERROR(INDEX($D$2:$D$339, ROWS(Q$2:$Q117)-ROWS($A$2:$A$329)), IFERROR(INDEX($G$2:$G$329, ROWS(Q$2:$Q117)-ROWS($A$2:$A$329)-ROWS($D$2:$D$339)), "")))</f>
        <v>24510130805</v>
      </c>
      <c r="R117" s="3" t="str">
        <f t="shared" si="11"/>
        <v>Cold Springs, Baltimore, MD</v>
      </c>
      <c r="S117" s="3">
        <f t="shared" si="12"/>
        <v>38207</v>
      </c>
      <c r="T117" s="3">
        <f t="shared" si="13"/>
        <v>0.23419999999999999</v>
      </c>
      <c r="U117" s="3">
        <f t="shared" si="14"/>
        <v>0.246</v>
      </c>
      <c r="V117" s="3">
        <f t="shared" si="15"/>
        <v>0.2422</v>
      </c>
      <c r="W117" s="3">
        <f t="shared" si="16"/>
        <v>0.22470000000000001</v>
      </c>
    </row>
    <row r="118" spans="1:23" x14ac:dyDescent="0.2">
      <c r="A118">
        <v>24005450501</v>
      </c>
      <c r="B118" t="s">
        <v>65</v>
      </c>
      <c r="C118">
        <v>38166</v>
      </c>
      <c r="D118">
        <v>24005420100</v>
      </c>
      <c r="E118" t="s">
        <v>60</v>
      </c>
      <c r="F118">
        <v>0.23319999999999999</v>
      </c>
      <c r="G118">
        <v>24005403100</v>
      </c>
      <c r="H118" t="s">
        <v>81</v>
      </c>
      <c r="I118">
        <v>0.2452</v>
      </c>
      <c r="J118">
        <v>24005492102</v>
      </c>
      <c r="K118" t="s">
        <v>57</v>
      </c>
      <c r="L118">
        <v>0.24110000000000001</v>
      </c>
      <c r="M118">
        <v>24510260301</v>
      </c>
      <c r="N118" t="s">
        <v>109</v>
      </c>
      <c r="O118">
        <v>0.224</v>
      </c>
      <c r="Q118" s="3" cm="1">
        <f t="array" ref="Q118">IFERROR(INDEX($A$2:$A$329, ROWS(Q$2:$Q118)), IFERROR(INDEX($D$2:$D$339, ROWS(Q$2:$Q118)-ROWS($A$2:$A$329)), IFERROR(INDEX($G$2:$G$329, ROWS(Q$2:$Q118)-ROWS($A$2:$A$329)-ROWS($D$2:$D$339)), "")))</f>
        <v>24005450501</v>
      </c>
      <c r="R118" s="3" t="str">
        <f t="shared" si="11"/>
        <v>Essex, MD</v>
      </c>
      <c r="S118" s="3">
        <f t="shared" si="12"/>
        <v>38166</v>
      </c>
      <c r="T118" s="3">
        <f t="shared" si="13"/>
        <v>0.23319999999999999</v>
      </c>
      <c r="U118" s="3">
        <f t="shared" si="14"/>
        <v>0.2452</v>
      </c>
      <c r="V118" s="3">
        <f t="shared" si="15"/>
        <v>0.24110000000000001</v>
      </c>
      <c r="W118" s="3">
        <f t="shared" si="16"/>
        <v>0.224</v>
      </c>
    </row>
    <row r="119" spans="1:23" x14ac:dyDescent="0.2">
      <c r="A119">
        <v>24510270200</v>
      </c>
      <c r="B119" t="s">
        <v>87</v>
      </c>
      <c r="C119">
        <v>38140</v>
      </c>
      <c r="D119">
        <v>24005403100</v>
      </c>
      <c r="E119" t="s">
        <v>81</v>
      </c>
      <c r="F119">
        <v>0.23300000000000001</v>
      </c>
      <c r="G119">
        <v>24005491000</v>
      </c>
      <c r="H119" t="s">
        <v>38</v>
      </c>
      <c r="I119">
        <v>0.24460000000000001</v>
      </c>
      <c r="J119">
        <v>24510130400</v>
      </c>
      <c r="K119" t="s">
        <v>145</v>
      </c>
      <c r="L119">
        <v>0.2402</v>
      </c>
      <c r="M119">
        <v>24510272003</v>
      </c>
      <c r="N119" t="s">
        <v>38</v>
      </c>
      <c r="O119">
        <v>0.2238</v>
      </c>
      <c r="Q119" s="3" cm="1">
        <f t="array" ref="Q119">IFERROR(INDEX($A$2:$A$329, ROWS(Q$2:$Q119)), IFERROR(INDEX($D$2:$D$339, ROWS(Q$2:$Q119)-ROWS($A$2:$A$329)), IFERROR(INDEX($G$2:$G$329, ROWS(Q$2:$Q119)-ROWS($A$2:$A$329)-ROWS($D$2:$D$339)), "")))</f>
        <v>24510270200</v>
      </c>
      <c r="R119" s="3" t="str">
        <f t="shared" si="11"/>
        <v>Lauraville, Baltimore, MD</v>
      </c>
      <c r="S119" s="3">
        <f t="shared" si="12"/>
        <v>38140</v>
      </c>
      <c r="T119" s="3">
        <f t="shared" si="13"/>
        <v>0.23300000000000001</v>
      </c>
      <c r="U119" s="3">
        <f t="shared" si="14"/>
        <v>0.24460000000000001</v>
      </c>
      <c r="V119" s="3">
        <f t="shared" si="15"/>
        <v>0.2402</v>
      </c>
      <c r="W119" s="3">
        <f t="shared" si="16"/>
        <v>0.2238</v>
      </c>
    </row>
    <row r="120" spans="1:23" x14ac:dyDescent="0.2">
      <c r="A120">
        <v>24005440701</v>
      </c>
      <c r="B120" t="s">
        <v>56</v>
      </c>
      <c r="C120">
        <v>38139</v>
      </c>
      <c r="D120">
        <v>24510160700</v>
      </c>
      <c r="E120" t="s">
        <v>161</v>
      </c>
      <c r="F120">
        <v>0.23280000000000001</v>
      </c>
      <c r="G120">
        <v>24005420702</v>
      </c>
      <c r="H120" t="s">
        <v>60</v>
      </c>
      <c r="I120">
        <v>0.24460000000000001</v>
      </c>
      <c r="J120">
        <v>24005452400</v>
      </c>
      <c r="K120" t="s">
        <v>60</v>
      </c>
      <c r="L120">
        <v>0.24</v>
      </c>
      <c r="M120">
        <v>24510090300</v>
      </c>
      <c r="N120" t="s">
        <v>110</v>
      </c>
      <c r="O120">
        <v>0.22339999999999999</v>
      </c>
      <c r="Q120" s="3" cm="1">
        <f t="array" ref="Q120">IFERROR(INDEX($A$2:$A$329, ROWS(Q$2:$Q120)), IFERROR(INDEX($D$2:$D$339, ROWS(Q$2:$Q120)-ROWS($A$2:$A$329)), IFERROR(INDEX($G$2:$G$329, ROWS(Q$2:$Q120)-ROWS($A$2:$A$329)-ROWS($D$2:$D$339)), "")))</f>
        <v>24005440701</v>
      </c>
      <c r="R120" s="3" t="str">
        <f t="shared" si="11"/>
        <v>Rosedale, MD</v>
      </c>
      <c r="S120" s="3">
        <f t="shared" si="12"/>
        <v>38139</v>
      </c>
      <c r="T120" s="3">
        <f t="shared" si="13"/>
        <v>0.23280000000000001</v>
      </c>
      <c r="U120" s="3">
        <f t="shared" si="14"/>
        <v>0.24460000000000001</v>
      </c>
      <c r="V120" s="3">
        <f t="shared" si="15"/>
        <v>0.24</v>
      </c>
      <c r="W120" s="3">
        <f t="shared" si="16"/>
        <v>0.22339999999999999</v>
      </c>
    </row>
    <row r="121" spans="1:23" x14ac:dyDescent="0.2">
      <c r="A121">
        <v>24510272007</v>
      </c>
      <c r="B121" t="s">
        <v>88</v>
      </c>
      <c r="C121">
        <v>38111</v>
      </c>
      <c r="D121">
        <v>24510260302</v>
      </c>
      <c r="E121" t="s">
        <v>109</v>
      </c>
      <c r="F121">
        <v>0.2324</v>
      </c>
      <c r="G121">
        <v>24005492102</v>
      </c>
      <c r="H121" t="s">
        <v>57</v>
      </c>
      <c r="I121">
        <v>0.2442</v>
      </c>
      <c r="J121">
        <v>24005491000</v>
      </c>
      <c r="K121" t="s">
        <v>38</v>
      </c>
      <c r="L121">
        <v>0.23980000000000001</v>
      </c>
      <c r="M121">
        <v>24510200800</v>
      </c>
      <c r="N121" t="s">
        <v>126</v>
      </c>
      <c r="O121">
        <v>0.223</v>
      </c>
      <c r="Q121" s="3" cm="1">
        <f t="array" ref="Q121">IFERROR(INDEX($A$2:$A$329, ROWS(Q$2:$Q121)), IFERROR(INDEX($D$2:$D$339, ROWS(Q$2:$Q121)-ROWS($A$2:$A$329)), IFERROR(INDEX($G$2:$G$329, ROWS(Q$2:$Q121)-ROWS($A$2:$A$329)-ROWS($D$2:$D$339)), "")))</f>
        <v>24510272007</v>
      </c>
      <c r="R121" s="3" t="str">
        <f t="shared" si="11"/>
        <v>Fallstaff, Baltimore, MD</v>
      </c>
      <c r="S121" s="3">
        <f t="shared" si="12"/>
        <v>38111</v>
      </c>
      <c r="T121" s="3">
        <f t="shared" si="13"/>
        <v>0.2324</v>
      </c>
      <c r="U121" s="3">
        <f t="shared" si="14"/>
        <v>0.2442</v>
      </c>
      <c r="V121" s="3">
        <f t="shared" si="15"/>
        <v>0.23980000000000001</v>
      </c>
      <c r="W121" s="3">
        <f t="shared" si="16"/>
        <v>0.223</v>
      </c>
    </row>
    <row r="122" spans="1:23" x14ac:dyDescent="0.2">
      <c r="A122">
        <v>24510280403</v>
      </c>
      <c r="B122" t="s">
        <v>89</v>
      </c>
      <c r="C122">
        <v>37885</v>
      </c>
      <c r="D122">
        <v>24510200701</v>
      </c>
      <c r="E122" t="s">
        <v>135</v>
      </c>
      <c r="F122">
        <v>0.23219999999999999</v>
      </c>
      <c r="G122">
        <v>24510190300</v>
      </c>
      <c r="H122" t="s">
        <v>180</v>
      </c>
      <c r="I122">
        <v>0.24399999999999999</v>
      </c>
      <c r="J122">
        <v>24510230300</v>
      </c>
      <c r="K122" t="s">
        <v>101</v>
      </c>
      <c r="L122">
        <v>0.2389</v>
      </c>
      <c r="M122">
        <v>24005492102</v>
      </c>
      <c r="N122" t="s">
        <v>57</v>
      </c>
      <c r="O122">
        <v>0.22159999999999999</v>
      </c>
      <c r="Q122" s="3" cm="1">
        <f t="array" ref="Q122">IFERROR(INDEX($A$2:$A$329, ROWS(Q$2:$Q122)), IFERROR(INDEX($D$2:$D$339, ROWS(Q$2:$Q122)-ROWS($A$2:$A$329)), IFERROR(INDEX($G$2:$G$329, ROWS(Q$2:$Q122)-ROWS($A$2:$A$329)-ROWS($D$2:$D$339)), "")))</f>
        <v>24510280403</v>
      </c>
      <c r="R122" s="3" t="str">
        <f t="shared" si="11"/>
        <v>Westgate, Baltimore, MD</v>
      </c>
      <c r="S122" s="3">
        <f t="shared" si="12"/>
        <v>37885</v>
      </c>
      <c r="T122" s="3">
        <f t="shared" si="13"/>
        <v>0.23219999999999999</v>
      </c>
      <c r="U122" s="3">
        <f t="shared" si="14"/>
        <v>0.24399999999999999</v>
      </c>
      <c r="V122" s="3">
        <f t="shared" si="15"/>
        <v>0.2389</v>
      </c>
      <c r="W122" s="3">
        <f t="shared" si="16"/>
        <v>0.22159999999999999</v>
      </c>
    </row>
    <row r="123" spans="1:23" x14ac:dyDescent="0.2">
      <c r="A123">
        <v>24003750203</v>
      </c>
      <c r="B123" t="s">
        <v>38</v>
      </c>
      <c r="C123">
        <v>37879</v>
      </c>
      <c r="D123">
        <v>24005452400</v>
      </c>
      <c r="E123" t="s">
        <v>60</v>
      </c>
      <c r="F123">
        <v>0.2321</v>
      </c>
      <c r="G123">
        <v>24003750202</v>
      </c>
      <c r="H123" t="s">
        <v>70</v>
      </c>
      <c r="I123">
        <v>0.24390000000000001</v>
      </c>
      <c r="J123">
        <v>24005451900</v>
      </c>
      <c r="K123" t="s">
        <v>63</v>
      </c>
      <c r="L123">
        <v>0.23849999999999999</v>
      </c>
      <c r="M123">
        <v>24510130600</v>
      </c>
      <c r="N123" t="s">
        <v>85</v>
      </c>
      <c r="O123">
        <v>0.22159999999999999</v>
      </c>
      <c r="Q123" s="3" cm="1">
        <f t="array" ref="Q123">IFERROR(INDEX($A$2:$A$329, ROWS(Q$2:$Q123)), IFERROR(INDEX($D$2:$D$339, ROWS(Q$2:$Q123)-ROWS($A$2:$A$329)), IFERROR(INDEX($G$2:$G$329, ROWS(Q$2:$Q123)-ROWS($A$2:$A$329)-ROWS($D$2:$D$339)), "")))</f>
        <v>24003750203</v>
      </c>
      <c r="R123" s="3" t="str">
        <f t="shared" si="11"/>
        <v>Baltimore, MD</v>
      </c>
      <c r="S123" s="3">
        <f t="shared" si="12"/>
        <v>37879</v>
      </c>
      <c r="T123" s="3">
        <f t="shared" si="13"/>
        <v>0.2321</v>
      </c>
      <c r="U123" s="3">
        <f t="shared" si="14"/>
        <v>0.24390000000000001</v>
      </c>
      <c r="V123" s="3">
        <f t="shared" si="15"/>
        <v>0.23849999999999999</v>
      </c>
      <c r="W123" s="3">
        <f t="shared" si="16"/>
        <v>0.22159999999999999</v>
      </c>
    </row>
    <row r="124" spans="1:23" x14ac:dyDescent="0.2">
      <c r="A124">
        <v>24510140100</v>
      </c>
      <c r="B124" t="s">
        <v>90</v>
      </c>
      <c r="C124">
        <v>37731</v>
      </c>
      <c r="D124">
        <v>24510270902</v>
      </c>
      <c r="E124" t="s">
        <v>118</v>
      </c>
      <c r="F124">
        <v>0.23150000000000001</v>
      </c>
      <c r="G124">
        <v>24510030100</v>
      </c>
      <c r="H124" t="s">
        <v>178</v>
      </c>
      <c r="I124">
        <v>0.24349999999999999</v>
      </c>
      <c r="J124">
        <v>24005440200</v>
      </c>
      <c r="K124" t="s">
        <v>51</v>
      </c>
      <c r="L124">
        <v>0.23810000000000001</v>
      </c>
      <c r="M124">
        <v>24510260203</v>
      </c>
      <c r="N124" t="s">
        <v>113</v>
      </c>
      <c r="O124">
        <v>0.221</v>
      </c>
      <c r="Q124" s="3" cm="1">
        <f t="array" ref="Q124">IFERROR(INDEX($A$2:$A$329, ROWS(Q$2:$Q124)), IFERROR(INDEX($D$2:$D$339, ROWS(Q$2:$Q124)-ROWS($A$2:$A$329)), IFERROR(INDEX($G$2:$G$329, ROWS(Q$2:$Q124)-ROWS($A$2:$A$329)-ROWS($D$2:$D$339)), "")))</f>
        <v>24510140100</v>
      </c>
      <c r="R124" s="3" t="str">
        <f t="shared" si="11"/>
        <v>Bolton Hill, Baltimore, MD</v>
      </c>
      <c r="S124" s="3">
        <f t="shared" si="12"/>
        <v>37731</v>
      </c>
      <c r="T124" s="3">
        <f t="shared" si="13"/>
        <v>0.23150000000000001</v>
      </c>
      <c r="U124" s="3">
        <f t="shared" si="14"/>
        <v>0.24349999999999999</v>
      </c>
      <c r="V124" s="3">
        <f t="shared" si="15"/>
        <v>0.23810000000000001</v>
      </c>
      <c r="W124" s="3">
        <f t="shared" si="16"/>
        <v>0.221</v>
      </c>
    </row>
    <row r="125" spans="1:23" x14ac:dyDescent="0.2">
      <c r="A125">
        <v>24510240400</v>
      </c>
      <c r="B125" t="s">
        <v>91</v>
      </c>
      <c r="C125">
        <v>37546</v>
      </c>
      <c r="D125">
        <v>24510250205</v>
      </c>
      <c r="E125" t="s">
        <v>129</v>
      </c>
      <c r="F125">
        <v>0.23139999999999999</v>
      </c>
      <c r="G125">
        <v>24005492300</v>
      </c>
      <c r="H125" t="s">
        <v>65</v>
      </c>
      <c r="I125">
        <v>0.2432</v>
      </c>
      <c r="J125">
        <v>24510250101</v>
      </c>
      <c r="K125" t="s">
        <v>120</v>
      </c>
      <c r="L125">
        <v>0.23760000000000001</v>
      </c>
      <c r="M125">
        <v>24510160500</v>
      </c>
      <c r="N125" t="s">
        <v>158</v>
      </c>
      <c r="O125">
        <v>0.22009999999999999</v>
      </c>
      <c r="Q125" s="3" cm="1">
        <f t="array" ref="Q125">IFERROR(INDEX($A$2:$A$329, ROWS(Q$2:$Q125)), IFERROR(INDEX($D$2:$D$339, ROWS(Q$2:$Q125)-ROWS($A$2:$A$329)), IFERROR(INDEX($G$2:$G$329, ROWS(Q$2:$Q125)-ROWS($A$2:$A$329)-ROWS($D$2:$D$339)), "")))</f>
        <v>24510240400</v>
      </c>
      <c r="R125" s="3" t="str">
        <f t="shared" si="11"/>
        <v>Riverside Park, Baltimore, MD</v>
      </c>
      <c r="S125" s="3">
        <f t="shared" si="12"/>
        <v>37546</v>
      </c>
      <c r="T125" s="3">
        <f t="shared" si="13"/>
        <v>0.23139999999999999</v>
      </c>
      <c r="U125" s="3">
        <f t="shared" si="14"/>
        <v>0.2432</v>
      </c>
      <c r="V125" s="3">
        <f t="shared" si="15"/>
        <v>0.23760000000000001</v>
      </c>
      <c r="W125" s="3">
        <f t="shared" si="16"/>
        <v>0.22009999999999999</v>
      </c>
    </row>
    <row r="126" spans="1:23" x14ac:dyDescent="0.2">
      <c r="A126">
        <v>24005401301</v>
      </c>
      <c r="B126" t="s">
        <v>92</v>
      </c>
      <c r="C126">
        <v>37492</v>
      </c>
      <c r="D126">
        <v>24510270802</v>
      </c>
      <c r="E126" t="s">
        <v>111</v>
      </c>
      <c r="F126">
        <v>0.23130000000000001</v>
      </c>
      <c r="G126">
        <v>24005440200</v>
      </c>
      <c r="H126" t="s">
        <v>51</v>
      </c>
      <c r="I126">
        <v>0.2432</v>
      </c>
      <c r="J126">
        <v>24510260203</v>
      </c>
      <c r="K126" t="s">
        <v>113</v>
      </c>
      <c r="L126">
        <v>0.2369</v>
      </c>
      <c r="M126">
        <v>24510260302</v>
      </c>
      <c r="N126" t="s">
        <v>109</v>
      </c>
      <c r="O126">
        <v>0.21970000000000001</v>
      </c>
      <c r="Q126" s="3" cm="1">
        <f t="array" ref="Q126">IFERROR(INDEX($A$2:$A$329, ROWS(Q$2:$Q126)), IFERROR(INDEX($D$2:$D$339, ROWS(Q$2:$Q126)-ROWS($A$2:$A$329)), IFERROR(INDEX($G$2:$G$329, ROWS(Q$2:$Q126)-ROWS($A$2:$A$329)-ROWS($D$2:$D$339)), "")))</f>
        <v>24005401301</v>
      </c>
      <c r="R126" s="3" t="str">
        <f t="shared" si="11"/>
        <v>Woodlawn, MD</v>
      </c>
      <c r="S126" s="3">
        <f t="shared" si="12"/>
        <v>37492</v>
      </c>
      <c r="T126" s="3">
        <f t="shared" si="13"/>
        <v>0.23130000000000001</v>
      </c>
      <c r="U126" s="3">
        <f t="shared" si="14"/>
        <v>0.2432</v>
      </c>
      <c r="V126" s="3">
        <f t="shared" si="15"/>
        <v>0.2369</v>
      </c>
      <c r="W126" s="3">
        <f t="shared" si="16"/>
        <v>0.21970000000000001</v>
      </c>
    </row>
    <row r="127" spans="1:23" x14ac:dyDescent="0.2">
      <c r="A127">
        <v>24003750201</v>
      </c>
      <c r="B127" t="s">
        <v>93</v>
      </c>
      <c r="C127">
        <v>37194</v>
      </c>
      <c r="D127">
        <v>24005401505</v>
      </c>
      <c r="E127" t="s">
        <v>45</v>
      </c>
      <c r="F127">
        <v>0.23100000000000001</v>
      </c>
      <c r="G127">
        <v>24510272007</v>
      </c>
      <c r="H127" t="s">
        <v>88</v>
      </c>
      <c r="I127">
        <v>0.24279999999999999</v>
      </c>
      <c r="J127">
        <v>24510130200</v>
      </c>
      <c r="K127" t="s">
        <v>164</v>
      </c>
      <c r="L127">
        <v>0.23649999999999999</v>
      </c>
      <c r="M127">
        <v>24510250303</v>
      </c>
      <c r="N127" t="s">
        <v>103</v>
      </c>
      <c r="O127">
        <v>0.21959999999999999</v>
      </c>
      <c r="Q127" s="3" cm="1">
        <f t="array" ref="Q127">IFERROR(INDEX($A$2:$A$329, ROWS(Q$2:$Q127)), IFERROR(INDEX($D$2:$D$339, ROWS(Q$2:$Q127)-ROWS($A$2:$A$329)), IFERROR(INDEX($G$2:$G$329, ROWS(Q$2:$Q127)-ROWS($A$2:$A$329)-ROWS($D$2:$D$339)), "")))</f>
        <v>24003750201</v>
      </c>
      <c r="R127" s="3" t="str">
        <f t="shared" si="11"/>
        <v>Brooklyn, Baltimore, MD</v>
      </c>
      <c r="S127" s="3">
        <f t="shared" si="12"/>
        <v>37194</v>
      </c>
      <c r="T127" s="3">
        <f t="shared" si="13"/>
        <v>0.23100000000000001</v>
      </c>
      <c r="U127" s="3">
        <f t="shared" si="14"/>
        <v>0.24279999999999999</v>
      </c>
      <c r="V127" s="3">
        <f t="shared" si="15"/>
        <v>0.23649999999999999</v>
      </c>
      <c r="W127" s="3">
        <f t="shared" si="16"/>
        <v>0.21959999999999999</v>
      </c>
    </row>
    <row r="128" spans="1:23" x14ac:dyDescent="0.2">
      <c r="A128">
        <v>24510260501</v>
      </c>
      <c r="B128" t="s">
        <v>94</v>
      </c>
      <c r="C128">
        <v>36983</v>
      </c>
      <c r="D128">
        <v>24005421200</v>
      </c>
      <c r="E128" t="s">
        <v>60</v>
      </c>
      <c r="F128">
        <v>0.23089999999999999</v>
      </c>
      <c r="G128">
        <v>24005403300</v>
      </c>
      <c r="H128" t="s">
        <v>69</v>
      </c>
      <c r="I128">
        <v>0.2424</v>
      </c>
      <c r="J128">
        <v>24510271002</v>
      </c>
      <c r="K128" t="s">
        <v>139</v>
      </c>
      <c r="L128">
        <v>0.2359</v>
      </c>
      <c r="M128">
        <v>24510250207</v>
      </c>
      <c r="N128" t="s">
        <v>157</v>
      </c>
      <c r="O128">
        <v>0.21940000000000001</v>
      </c>
      <c r="Q128" s="3" cm="1">
        <f t="array" ref="Q128">IFERROR(INDEX($A$2:$A$329, ROWS(Q$2:$Q128)), IFERROR(INDEX($D$2:$D$339, ROWS(Q$2:$Q128)-ROWS($A$2:$A$329)), IFERROR(INDEX($G$2:$G$329, ROWS(Q$2:$Q128)-ROWS($A$2:$A$329)-ROWS($D$2:$D$339)), "")))</f>
        <v>24510260501</v>
      </c>
      <c r="R128" s="3" t="str">
        <f t="shared" si="11"/>
        <v>Joseph Lee, Baltimore, MD</v>
      </c>
      <c r="S128" s="3">
        <f t="shared" si="12"/>
        <v>36983</v>
      </c>
      <c r="T128" s="3">
        <f t="shared" si="13"/>
        <v>0.23089999999999999</v>
      </c>
      <c r="U128" s="3">
        <f t="shared" si="14"/>
        <v>0.2424</v>
      </c>
      <c r="V128" s="3">
        <f t="shared" si="15"/>
        <v>0.2359</v>
      </c>
      <c r="W128" s="3">
        <f t="shared" si="16"/>
        <v>0.21940000000000001</v>
      </c>
    </row>
    <row r="129" spans="1:23" x14ac:dyDescent="0.2">
      <c r="A129">
        <v>24003751102</v>
      </c>
      <c r="B129" t="s">
        <v>95</v>
      </c>
      <c r="C129">
        <v>36862</v>
      </c>
      <c r="D129">
        <v>24510151000</v>
      </c>
      <c r="E129" t="s">
        <v>143</v>
      </c>
      <c r="F129">
        <v>0.2303</v>
      </c>
      <c r="G129">
        <v>24510090700</v>
      </c>
      <c r="H129" t="s">
        <v>159</v>
      </c>
      <c r="I129">
        <v>0.2424</v>
      </c>
      <c r="J129">
        <v>24005403300</v>
      </c>
      <c r="K129" t="s">
        <v>69</v>
      </c>
      <c r="L129">
        <v>0.2356</v>
      </c>
      <c r="M129">
        <v>24005450300</v>
      </c>
      <c r="N129" t="s">
        <v>65</v>
      </c>
      <c r="O129">
        <v>0.21870000000000001</v>
      </c>
      <c r="Q129" s="3" cm="1">
        <f t="array" ref="Q129">IFERROR(INDEX($A$2:$A$329, ROWS(Q$2:$Q129)), IFERROR(INDEX($D$2:$D$339, ROWS(Q$2:$Q129)-ROWS($A$2:$A$329)), IFERROR(INDEX($G$2:$G$329, ROWS(Q$2:$Q129)-ROWS($A$2:$A$329)-ROWS($D$2:$D$339)), "")))</f>
        <v>24003751102</v>
      </c>
      <c r="R129" s="3" t="str">
        <f t="shared" si="11"/>
        <v>Glen Burnie, MD</v>
      </c>
      <c r="S129" s="3">
        <f t="shared" si="12"/>
        <v>36862</v>
      </c>
      <c r="T129" s="3">
        <f t="shared" si="13"/>
        <v>0.2303</v>
      </c>
      <c r="U129" s="3">
        <f t="shared" si="14"/>
        <v>0.2424</v>
      </c>
      <c r="V129" s="3">
        <f t="shared" si="15"/>
        <v>0.2356</v>
      </c>
      <c r="W129" s="3">
        <f t="shared" si="16"/>
        <v>0.21870000000000001</v>
      </c>
    </row>
    <row r="130" spans="1:23" x14ac:dyDescent="0.2">
      <c r="A130">
        <v>24005491402</v>
      </c>
      <c r="B130" t="s">
        <v>57</v>
      </c>
      <c r="C130">
        <v>36825</v>
      </c>
      <c r="D130">
        <v>24005421000</v>
      </c>
      <c r="E130" t="s">
        <v>60</v>
      </c>
      <c r="F130">
        <v>0.2301</v>
      </c>
      <c r="G130">
        <v>24005452400</v>
      </c>
      <c r="H130" t="s">
        <v>60</v>
      </c>
      <c r="I130">
        <v>0.24179999999999999</v>
      </c>
      <c r="J130">
        <v>24510260302</v>
      </c>
      <c r="K130" t="s">
        <v>109</v>
      </c>
      <c r="L130">
        <v>0.2354</v>
      </c>
      <c r="M130">
        <v>24003730100</v>
      </c>
      <c r="N130" t="s">
        <v>72</v>
      </c>
      <c r="O130">
        <v>0.218</v>
      </c>
      <c r="Q130" s="3" cm="1">
        <f t="array" ref="Q130">IFERROR(INDEX($A$2:$A$329, ROWS(Q$2:$Q130)), IFERROR(INDEX($D$2:$D$339, ROWS(Q$2:$Q130)-ROWS($A$2:$A$329)), IFERROR(INDEX($G$2:$G$329, ROWS(Q$2:$Q130)-ROWS($A$2:$A$329)-ROWS($D$2:$D$339)), "")))</f>
        <v>24005491402</v>
      </c>
      <c r="R130" s="3" t="str">
        <f t="shared" si="11"/>
        <v>Parkville, MD</v>
      </c>
      <c r="S130" s="3">
        <f t="shared" si="12"/>
        <v>36825</v>
      </c>
      <c r="T130" s="3">
        <f t="shared" si="13"/>
        <v>0.2301</v>
      </c>
      <c r="U130" s="3">
        <f t="shared" si="14"/>
        <v>0.24179999999999999</v>
      </c>
      <c r="V130" s="3">
        <f t="shared" si="15"/>
        <v>0.2354</v>
      </c>
      <c r="W130" s="3">
        <f t="shared" si="16"/>
        <v>0.218</v>
      </c>
    </row>
    <row r="131" spans="1:23" x14ac:dyDescent="0.2">
      <c r="A131">
        <v>24005451500</v>
      </c>
      <c r="B131" t="s">
        <v>54</v>
      </c>
      <c r="C131">
        <v>36342</v>
      </c>
      <c r="D131">
        <v>24510260203</v>
      </c>
      <c r="E131" t="s">
        <v>113</v>
      </c>
      <c r="F131">
        <v>0.23</v>
      </c>
      <c r="G131">
        <v>24510240100</v>
      </c>
      <c r="H131" t="s">
        <v>74</v>
      </c>
      <c r="I131">
        <v>0.24160000000000001</v>
      </c>
      <c r="J131">
        <v>24005440701</v>
      </c>
      <c r="K131" t="s">
        <v>56</v>
      </c>
      <c r="L131">
        <v>0.23530000000000001</v>
      </c>
      <c r="M131">
        <v>24510180100</v>
      </c>
      <c r="N131" t="s">
        <v>149</v>
      </c>
      <c r="O131">
        <v>0.21759999999999999</v>
      </c>
      <c r="Q131" s="3" cm="1">
        <f t="array" ref="Q131">IFERROR(INDEX($A$2:$A$329, ROWS(Q$2:$Q131)), IFERROR(INDEX($D$2:$D$339, ROWS(Q$2:$Q131)-ROWS($A$2:$A$329)), IFERROR(INDEX($G$2:$G$329, ROWS(Q$2:$Q131)-ROWS($A$2:$A$329)-ROWS($D$2:$D$339)), "")))</f>
        <v>24005451500</v>
      </c>
      <c r="R131" s="3" t="str">
        <f t="shared" ref="R131:R194" si="17">VLOOKUP(Q131,$A:$O,2,FALSE)</f>
        <v>Middle River, MD</v>
      </c>
      <c r="S131" s="3">
        <f t="shared" si="12"/>
        <v>36342</v>
      </c>
      <c r="T131" s="3">
        <f t="shared" si="13"/>
        <v>0.23</v>
      </c>
      <c r="U131" s="3">
        <f t="shared" si="14"/>
        <v>0.24160000000000001</v>
      </c>
      <c r="V131" s="3">
        <f t="shared" si="15"/>
        <v>0.23530000000000001</v>
      </c>
      <c r="W131" s="3">
        <f t="shared" si="16"/>
        <v>0.21759999999999999</v>
      </c>
    </row>
    <row r="132" spans="1:23" x14ac:dyDescent="0.2">
      <c r="A132">
        <v>24005451100</v>
      </c>
      <c r="B132" t="s">
        <v>65</v>
      </c>
      <c r="C132">
        <v>36274</v>
      </c>
      <c r="D132">
        <v>24005451100</v>
      </c>
      <c r="E132" t="s">
        <v>65</v>
      </c>
      <c r="F132">
        <v>0.2298</v>
      </c>
      <c r="G132">
        <v>24510260101</v>
      </c>
      <c r="H132" t="s">
        <v>100</v>
      </c>
      <c r="I132">
        <v>0.24060000000000001</v>
      </c>
      <c r="J132">
        <v>24510270805</v>
      </c>
      <c r="K132" t="s">
        <v>122</v>
      </c>
      <c r="L132">
        <v>0.2351</v>
      </c>
      <c r="M132">
        <v>24510250103</v>
      </c>
      <c r="N132" t="s">
        <v>76</v>
      </c>
      <c r="O132">
        <v>0.2175</v>
      </c>
      <c r="Q132" s="3" cm="1">
        <f t="array" ref="Q132">IFERROR(INDEX($A$2:$A$329, ROWS(Q$2:$Q132)), IFERROR(INDEX($D$2:$D$339, ROWS(Q$2:$Q132)-ROWS($A$2:$A$329)), IFERROR(INDEX($G$2:$G$329, ROWS(Q$2:$Q132)-ROWS($A$2:$A$329)-ROWS($D$2:$D$339)), "")))</f>
        <v>24005451100</v>
      </c>
      <c r="R132" s="3" t="str">
        <f t="shared" si="17"/>
        <v>Essex, MD</v>
      </c>
      <c r="S132" s="3">
        <f t="shared" si="12"/>
        <v>36274</v>
      </c>
      <c r="T132" s="3">
        <f t="shared" si="13"/>
        <v>0.2298</v>
      </c>
      <c r="U132" s="3">
        <f t="shared" si="14"/>
        <v>0.24060000000000001</v>
      </c>
      <c r="V132" s="3">
        <f t="shared" si="15"/>
        <v>0.2351</v>
      </c>
      <c r="W132" s="3">
        <f t="shared" si="16"/>
        <v>0.2175</v>
      </c>
    </row>
    <row r="133" spans="1:23" x14ac:dyDescent="0.2">
      <c r="A133">
        <v>24510270301</v>
      </c>
      <c r="B133" t="s">
        <v>87</v>
      </c>
      <c r="C133">
        <v>36213</v>
      </c>
      <c r="D133">
        <v>24510280101</v>
      </c>
      <c r="E133" t="s">
        <v>141</v>
      </c>
      <c r="F133">
        <v>0.2291</v>
      </c>
      <c r="G133">
        <v>24510151200</v>
      </c>
      <c r="H133" t="s">
        <v>156</v>
      </c>
      <c r="I133">
        <v>0.2402</v>
      </c>
      <c r="J133">
        <v>24510270803</v>
      </c>
      <c r="K133" t="s">
        <v>114</v>
      </c>
      <c r="L133">
        <v>0.2339</v>
      </c>
      <c r="M133">
        <v>24510080102</v>
      </c>
      <c r="N133" t="s">
        <v>109</v>
      </c>
      <c r="O133">
        <v>0.2172</v>
      </c>
      <c r="Q133" s="3" cm="1">
        <f t="array" ref="Q133">IFERROR(INDEX($A$2:$A$329, ROWS(Q$2:$Q133)), IFERROR(INDEX($D$2:$D$339, ROWS(Q$2:$Q133)-ROWS($A$2:$A$329)), IFERROR(INDEX($G$2:$G$329, ROWS(Q$2:$Q133)-ROWS($A$2:$A$329)-ROWS($D$2:$D$339)), "")))</f>
        <v>24510270301</v>
      </c>
      <c r="R133" s="3" t="str">
        <f t="shared" si="17"/>
        <v>Lauraville, Baltimore, MD</v>
      </c>
      <c r="S133" s="3">
        <f t="shared" si="12"/>
        <v>36213</v>
      </c>
      <c r="T133" s="3">
        <f t="shared" si="13"/>
        <v>0.2291</v>
      </c>
      <c r="U133" s="3">
        <f t="shared" si="14"/>
        <v>0.2402</v>
      </c>
      <c r="V133" s="3">
        <f t="shared" si="15"/>
        <v>0.2339</v>
      </c>
      <c r="W133" s="3">
        <f t="shared" si="16"/>
        <v>0.2172</v>
      </c>
    </row>
    <row r="134" spans="1:23" x14ac:dyDescent="0.2">
      <c r="A134">
        <v>24510270102</v>
      </c>
      <c r="B134" t="s">
        <v>77</v>
      </c>
      <c r="C134">
        <v>35963</v>
      </c>
      <c r="D134">
        <v>24510260501</v>
      </c>
      <c r="E134" t="s">
        <v>94</v>
      </c>
      <c r="F134">
        <v>0.22900000000000001</v>
      </c>
      <c r="G134">
        <v>24510210200</v>
      </c>
      <c r="H134" t="s">
        <v>133</v>
      </c>
      <c r="I134">
        <v>0.24</v>
      </c>
      <c r="J134">
        <v>24005420301</v>
      </c>
      <c r="K134" t="s">
        <v>60</v>
      </c>
      <c r="L134">
        <v>0.23380000000000001</v>
      </c>
      <c r="M134">
        <v>24005440400</v>
      </c>
      <c r="N134" t="s">
        <v>38</v>
      </c>
      <c r="O134">
        <v>0.21440000000000001</v>
      </c>
      <c r="Q134" s="3" cm="1">
        <f t="array" ref="Q134">IFERROR(INDEX($A$2:$A$329, ROWS(Q$2:$Q134)), IFERROR(INDEX($D$2:$D$339, ROWS(Q$2:$Q134)-ROWS($A$2:$A$329)), IFERROR(INDEX($G$2:$G$329, ROWS(Q$2:$Q134)-ROWS($A$2:$A$329)-ROWS($D$2:$D$339)), "")))</f>
        <v>24510270102</v>
      </c>
      <c r="R134" s="3" t="str">
        <f t="shared" si="17"/>
        <v>Waltherson, Baltimore, MD</v>
      </c>
      <c r="S134" s="3">
        <f t="shared" si="12"/>
        <v>35963</v>
      </c>
      <c r="T134" s="3">
        <f t="shared" si="13"/>
        <v>0.22900000000000001</v>
      </c>
      <c r="U134" s="3">
        <f t="shared" si="14"/>
        <v>0.24</v>
      </c>
      <c r="V134" s="3">
        <f t="shared" si="15"/>
        <v>0.23380000000000001</v>
      </c>
      <c r="W134" s="3">
        <f t="shared" si="16"/>
        <v>0.21440000000000001</v>
      </c>
    </row>
    <row r="135" spans="1:23" x14ac:dyDescent="0.2">
      <c r="A135">
        <v>24510130803</v>
      </c>
      <c r="B135" t="s">
        <v>96</v>
      </c>
      <c r="C135">
        <v>35857</v>
      </c>
      <c r="D135">
        <v>24005450300</v>
      </c>
      <c r="E135" t="s">
        <v>65</v>
      </c>
      <c r="F135">
        <v>0.2281</v>
      </c>
      <c r="G135">
        <v>24510260203</v>
      </c>
      <c r="H135" t="s">
        <v>113</v>
      </c>
      <c r="I135">
        <v>0.23949999999999999</v>
      </c>
      <c r="J135">
        <v>24005420702</v>
      </c>
      <c r="K135" t="s">
        <v>60</v>
      </c>
      <c r="L135">
        <v>0.23369999999999999</v>
      </c>
      <c r="M135">
        <v>24510250401</v>
      </c>
      <c r="N135" t="s">
        <v>93</v>
      </c>
      <c r="O135">
        <v>0.2142</v>
      </c>
      <c r="Q135" s="3" cm="1">
        <f t="array" ref="Q135">IFERROR(INDEX($A$2:$A$329, ROWS(Q$2:$Q135)), IFERROR(INDEX($D$2:$D$339, ROWS(Q$2:$Q135)-ROWS($A$2:$A$329)), IFERROR(INDEX($G$2:$G$329, ROWS(Q$2:$Q135)-ROWS($A$2:$A$329)-ROWS($D$2:$D$339)), "")))</f>
        <v>24510130803</v>
      </c>
      <c r="R135" s="3" t="str">
        <f t="shared" si="17"/>
        <v>Medfield, Baltimore, MD</v>
      </c>
      <c r="S135" s="3">
        <f t="shared" si="12"/>
        <v>35857</v>
      </c>
      <c r="T135" s="3">
        <f t="shared" si="13"/>
        <v>0.2281</v>
      </c>
      <c r="U135" s="3">
        <f t="shared" si="14"/>
        <v>0.23949999999999999</v>
      </c>
      <c r="V135" s="3">
        <f t="shared" si="15"/>
        <v>0.23369999999999999</v>
      </c>
      <c r="W135" s="3">
        <f t="shared" si="16"/>
        <v>0.2142</v>
      </c>
    </row>
    <row r="136" spans="1:23" x14ac:dyDescent="0.2">
      <c r="A136">
        <v>24005401101</v>
      </c>
      <c r="B136" t="s">
        <v>92</v>
      </c>
      <c r="C136">
        <v>35817</v>
      </c>
      <c r="D136">
        <v>24510130806</v>
      </c>
      <c r="E136" t="s">
        <v>106</v>
      </c>
      <c r="F136">
        <v>0.22770000000000001</v>
      </c>
      <c r="G136">
        <v>24005440701</v>
      </c>
      <c r="H136" t="s">
        <v>56</v>
      </c>
      <c r="I136">
        <v>0.23930000000000001</v>
      </c>
      <c r="J136">
        <v>24510190300</v>
      </c>
      <c r="K136" t="s">
        <v>180</v>
      </c>
      <c r="L136">
        <v>0.23230000000000001</v>
      </c>
      <c r="M136">
        <v>24510240200</v>
      </c>
      <c r="N136" t="s">
        <v>58</v>
      </c>
      <c r="O136">
        <v>0.214</v>
      </c>
      <c r="Q136" s="3" cm="1">
        <f t="array" ref="Q136">IFERROR(INDEX($A$2:$A$329, ROWS(Q$2:$Q136)), IFERROR(INDEX($D$2:$D$339, ROWS(Q$2:$Q136)-ROWS($A$2:$A$329)), IFERROR(INDEX($G$2:$G$329, ROWS(Q$2:$Q136)-ROWS($A$2:$A$329)-ROWS($D$2:$D$339)), "")))</f>
        <v>24005401101</v>
      </c>
      <c r="R136" s="3" t="str">
        <f t="shared" si="17"/>
        <v>Woodlawn, MD</v>
      </c>
      <c r="S136" s="3">
        <f t="shared" si="12"/>
        <v>35817</v>
      </c>
      <c r="T136" s="3">
        <f t="shared" si="13"/>
        <v>0.22770000000000001</v>
      </c>
      <c r="U136" s="3">
        <f t="shared" si="14"/>
        <v>0.23930000000000001</v>
      </c>
      <c r="V136" s="3">
        <f t="shared" si="15"/>
        <v>0.23230000000000001</v>
      </c>
      <c r="W136" s="3">
        <f t="shared" si="16"/>
        <v>0.214</v>
      </c>
    </row>
    <row r="137" spans="1:23" x14ac:dyDescent="0.2">
      <c r="A137">
        <v>24005421101</v>
      </c>
      <c r="B137" t="s">
        <v>38</v>
      </c>
      <c r="C137">
        <v>35768</v>
      </c>
      <c r="D137">
        <v>24510180100</v>
      </c>
      <c r="E137" t="s">
        <v>149</v>
      </c>
      <c r="F137">
        <v>0.22770000000000001</v>
      </c>
      <c r="G137">
        <v>24510270805</v>
      </c>
      <c r="H137" t="s">
        <v>122</v>
      </c>
      <c r="I137">
        <v>0.2392</v>
      </c>
      <c r="J137">
        <v>24005451200</v>
      </c>
      <c r="K137" t="s">
        <v>54</v>
      </c>
      <c r="L137">
        <v>0.23219999999999999</v>
      </c>
      <c r="M137">
        <v>24510170100</v>
      </c>
      <c r="N137" t="s">
        <v>105</v>
      </c>
      <c r="O137">
        <v>0.214</v>
      </c>
      <c r="Q137" s="3" cm="1">
        <f t="array" ref="Q137">IFERROR(INDEX($A$2:$A$329, ROWS(Q$2:$Q137)), IFERROR(INDEX($D$2:$D$339, ROWS(Q$2:$Q137)-ROWS($A$2:$A$329)), IFERROR(INDEX($G$2:$G$329, ROWS(Q$2:$Q137)-ROWS($A$2:$A$329)-ROWS($D$2:$D$339)), "")))</f>
        <v>24005421101</v>
      </c>
      <c r="R137" s="3" t="str">
        <f t="shared" si="17"/>
        <v>Baltimore, MD</v>
      </c>
      <c r="S137" s="3">
        <f t="shared" si="12"/>
        <v>35768</v>
      </c>
      <c r="T137" s="3">
        <f t="shared" si="13"/>
        <v>0.22770000000000001</v>
      </c>
      <c r="U137" s="3">
        <f t="shared" si="14"/>
        <v>0.2392</v>
      </c>
      <c r="V137" s="3">
        <f t="shared" si="15"/>
        <v>0.23219999999999999</v>
      </c>
      <c r="W137" s="3">
        <f t="shared" si="16"/>
        <v>0.214</v>
      </c>
    </row>
    <row r="138" spans="1:23" x14ac:dyDescent="0.2">
      <c r="A138">
        <v>24510130600</v>
      </c>
      <c r="B138" t="s">
        <v>85</v>
      </c>
      <c r="C138">
        <v>35464</v>
      </c>
      <c r="D138">
        <v>24510140200</v>
      </c>
      <c r="E138" t="s">
        <v>183</v>
      </c>
      <c r="F138">
        <v>0.22739999999999999</v>
      </c>
      <c r="G138">
        <v>24510250101</v>
      </c>
      <c r="H138" t="s">
        <v>120</v>
      </c>
      <c r="I138">
        <v>0.23880000000000001</v>
      </c>
      <c r="J138">
        <v>24510150701</v>
      </c>
      <c r="K138" t="s">
        <v>128</v>
      </c>
      <c r="L138">
        <v>0.23219999999999999</v>
      </c>
      <c r="M138">
        <v>24510260202</v>
      </c>
      <c r="N138" t="s">
        <v>130</v>
      </c>
      <c r="O138">
        <v>0.21379999999999999</v>
      </c>
      <c r="Q138" s="3" cm="1">
        <f t="array" ref="Q138">IFERROR(INDEX($A$2:$A$329, ROWS(Q$2:$Q138)), IFERROR(INDEX($D$2:$D$339, ROWS(Q$2:$Q138)-ROWS($A$2:$A$329)), IFERROR(INDEX($G$2:$G$329, ROWS(Q$2:$Q138)-ROWS($A$2:$A$329)-ROWS($D$2:$D$339)), "")))</f>
        <v>24510130600</v>
      </c>
      <c r="R138" s="3" t="str">
        <f t="shared" si="17"/>
        <v>Hampden, Baltimore, MD</v>
      </c>
      <c r="S138" s="3">
        <f t="shared" si="12"/>
        <v>35464</v>
      </c>
      <c r="T138" s="3">
        <f t="shared" si="13"/>
        <v>0.22739999999999999</v>
      </c>
      <c r="U138" s="3">
        <f t="shared" si="14"/>
        <v>0.23880000000000001</v>
      </c>
      <c r="V138" s="3">
        <f t="shared" si="15"/>
        <v>0.23219999999999999</v>
      </c>
      <c r="W138" s="3">
        <f t="shared" si="16"/>
        <v>0.21379999999999999</v>
      </c>
    </row>
    <row r="139" spans="1:23" x14ac:dyDescent="0.2">
      <c r="A139">
        <v>24005451402</v>
      </c>
      <c r="B139" t="s">
        <v>54</v>
      </c>
      <c r="C139">
        <v>35435</v>
      </c>
      <c r="D139">
        <v>24510270805</v>
      </c>
      <c r="E139" t="s">
        <v>122</v>
      </c>
      <c r="F139">
        <v>0.2273</v>
      </c>
      <c r="G139">
        <v>24510130300</v>
      </c>
      <c r="H139" t="s">
        <v>171</v>
      </c>
      <c r="I139">
        <v>0.23860000000000001</v>
      </c>
      <c r="J139">
        <v>24510200400</v>
      </c>
      <c r="K139" t="s">
        <v>193</v>
      </c>
      <c r="L139">
        <v>0.23200000000000001</v>
      </c>
      <c r="M139">
        <v>24510150400</v>
      </c>
      <c r="N139" t="s">
        <v>172</v>
      </c>
      <c r="O139">
        <v>0.21340000000000001</v>
      </c>
      <c r="Q139" s="3" cm="1">
        <f t="array" ref="Q139">IFERROR(INDEX($A$2:$A$329, ROWS(Q$2:$Q139)), IFERROR(INDEX($D$2:$D$339, ROWS(Q$2:$Q139)-ROWS($A$2:$A$329)), IFERROR(INDEX($G$2:$G$329, ROWS(Q$2:$Q139)-ROWS($A$2:$A$329)-ROWS($D$2:$D$339)), "")))</f>
        <v>24005451402</v>
      </c>
      <c r="R139" s="3" t="str">
        <f t="shared" si="17"/>
        <v>Middle River, MD</v>
      </c>
      <c r="S139" s="3">
        <f t="shared" si="12"/>
        <v>35435</v>
      </c>
      <c r="T139" s="3">
        <f t="shared" si="13"/>
        <v>0.2273</v>
      </c>
      <c r="U139" s="3">
        <f t="shared" si="14"/>
        <v>0.23860000000000001</v>
      </c>
      <c r="V139" s="3">
        <f t="shared" si="15"/>
        <v>0.23200000000000001</v>
      </c>
      <c r="W139" s="3">
        <f t="shared" si="16"/>
        <v>0.21340000000000001</v>
      </c>
    </row>
    <row r="140" spans="1:23" x14ac:dyDescent="0.2">
      <c r="A140">
        <v>24003750102</v>
      </c>
      <c r="B140" t="s">
        <v>38</v>
      </c>
      <c r="C140">
        <v>35359</v>
      </c>
      <c r="D140">
        <v>24510130400</v>
      </c>
      <c r="E140" t="s">
        <v>145</v>
      </c>
      <c r="F140">
        <v>0.2258</v>
      </c>
      <c r="G140">
        <v>24510260302</v>
      </c>
      <c r="H140" t="s">
        <v>109</v>
      </c>
      <c r="I140">
        <v>0.23799999999999999</v>
      </c>
      <c r="J140">
        <v>24005421102</v>
      </c>
      <c r="K140" t="s">
        <v>60</v>
      </c>
      <c r="L140">
        <v>0.2319</v>
      </c>
      <c r="M140">
        <v>24510280402</v>
      </c>
      <c r="N140" t="s">
        <v>124</v>
      </c>
      <c r="O140">
        <v>0.21310000000000001</v>
      </c>
      <c r="Q140" s="3" cm="1">
        <f t="array" ref="Q140">IFERROR(INDEX($A$2:$A$329, ROWS(Q$2:$Q140)), IFERROR(INDEX($D$2:$D$339, ROWS(Q$2:$Q140)-ROWS($A$2:$A$329)), IFERROR(INDEX($G$2:$G$329, ROWS(Q$2:$Q140)-ROWS($A$2:$A$329)-ROWS($D$2:$D$339)), "")))</f>
        <v>24003750102</v>
      </c>
      <c r="R140" s="3" t="str">
        <f t="shared" si="17"/>
        <v>Baltimore, MD</v>
      </c>
      <c r="S140" s="3">
        <f t="shared" si="12"/>
        <v>35359</v>
      </c>
      <c r="T140" s="3">
        <f t="shared" si="13"/>
        <v>0.2258</v>
      </c>
      <c r="U140" s="3">
        <f t="shared" si="14"/>
        <v>0.23799999999999999</v>
      </c>
      <c r="V140" s="3">
        <f t="shared" si="15"/>
        <v>0.2319</v>
      </c>
      <c r="W140" s="3">
        <f t="shared" si="16"/>
        <v>0.21310000000000001</v>
      </c>
    </row>
    <row r="141" spans="1:23" x14ac:dyDescent="0.2">
      <c r="A141">
        <v>24003750803</v>
      </c>
      <c r="B141" t="s">
        <v>95</v>
      </c>
      <c r="C141">
        <v>35219</v>
      </c>
      <c r="D141">
        <v>24510090400</v>
      </c>
      <c r="E141" t="s">
        <v>140</v>
      </c>
      <c r="F141">
        <v>0.22559999999999999</v>
      </c>
      <c r="G141">
        <v>24510080500</v>
      </c>
      <c r="H141" t="s">
        <v>148</v>
      </c>
      <c r="I141">
        <v>0.2379</v>
      </c>
      <c r="J141">
        <v>24510260101</v>
      </c>
      <c r="K141" t="s">
        <v>100</v>
      </c>
      <c r="L141">
        <v>0.23180000000000001</v>
      </c>
      <c r="M141">
        <v>24510120100</v>
      </c>
      <c r="N141" t="s">
        <v>47</v>
      </c>
      <c r="O141">
        <v>0.21249999999999999</v>
      </c>
      <c r="Q141" s="3" cm="1">
        <f t="array" ref="Q141">IFERROR(INDEX($A$2:$A$329, ROWS(Q$2:$Q141)), IFERROR(INDEX($D$2:$D$339, ROWS(Q$2:$Q141)-ROWS($A$2:$A$329)), IFERROR(INDEX($G$2:$G$329, ROWS(Q$2:$Q141)-ROWS($A$2:$A$329)-ROWS($D$2:$D$339)), "")))</f>
        <v>24003750803</v>
      </c>
      <c r="R141" s="3" t="str">
        <f t="shared" si="17"/>
        <v>Glen Burnie, MD</v>
      </c>
      <c r="S141" s="3">
        <f t="shared" si="12"/>
        <v>35219</v>
      </c>
      <c r="T141" s="3">
        <f t="shared" si="13"/>
        <v>0.22559999999999999</v>
      </c>
      <c r="U141" s="3">
        <f t="shared" si="14"/>
        <v>0.2379</v>
      </c>
      <c r="V141" s="3">
        <f t="shared" si="15"/>
        <v>0.23180000000000001</v>
      </c>
      <c r="W141" s="3">
        <f t="shared" si="16"/>
        <v>0.21249999999999999</v>
      </c>
    </row>
    <row r="142" spans="1:23" x14ac:dyDescent="0.2">
      <c r="A142">
        <v>24005401102</v>
      </c>
      <c r="B142" t="s">
        <v>97</v>
      </c>
      <c r="C142">
        <v>34865</v>
      </c>
      <c r="D142">
        <v>24510270903</v>
      </c>
      <c r="E142" t="s">
        <v>108</v>
      </c>
      <c r="F142">
        <v>0.2253</v>
      </c>
      <c r="G142">
        <v>24510090800</v>
      </c>
      <c r="H142" t="s">
        <v>181</v>
      </c>
      <c r="I142">
        <v>0.2379</v>
      </c>
      <c r="J142">
        <v>24510090500</v>
      </c>
      <c r="K142" t="s">
        <v>140</v>
      </c>
      <c r="L142">
        <v>0.23169999999999999</v>
      </c>
      <c r="M142">
        <v>24005440701</v>
      </c>
      <c r="N142" t="s">
        <v>56</v>
      </c>
      <c r="O142">
        <v>0.2104</v>
      </c>
      <c r="Q142" s="3" cm="1">
        <f t="array" ref="Q142">IFERROR(INDEX($A$2:$A$329, ROWS(Q$2:$Q142)), IFERROR(INDEX($D$2:$D$339, ROWS(Q$2:$Q142)-ROWS($A$2:$A$329)), IFERROR(INDEX($G$2:$G$329, ROWS(Q$2:$Q142)-ROWS($A$2:$A$329)-ROWS($D$2:$D$339)), "")))</f>
        <v>24005401102</v>
      </c>
      <c r="R142" s="3" t="str">
        <f t="shared" si="17"/>
        <v>Gwynn Oak, Woodlawn, MD</v>
      </c>
      <c r="S142" s="3">
        <f t="shared" si="12"/>
        <v>34865</v>
      </c>
      <c r="T142" s="3">
        <f t="shared" si="13"/>
        <v>0.2253</v>
      </c>
      <c r="U142" s="3">
        <f t="shared" si="14"/>
        <v>0.2379</v>
      </c>
      <c r="V142" s="3">
        <f t="shared" si="15"/>
        <v>0.23169999999999999</v>
      </c>
      <c r="W142" s="3">
        <f t="shared" si="16"/>
        <v>0.2104</v>
      </c>
    </row>
    <row r="143" spans="1:23" x14ac:dyDescent="0.2">
      <c r="A143">
        <v>24005402403</v>
      </c>
      <c r="B143" t="s">
        <v>98</v>
      </c>
      <c r="C143">
        <v>34843</v>
      </c>
      <c r="D143">
        <v>24005420500</v>
      </c>
      <c r="E143" t="s">
        <v>38</v>
      </c>
      <c r="F143">
        <v>0.22500000000000001</v>
      </c>
      <c r="G143">
        <v>24005451701</v>
      </c>
      <c r="H143" t="s">
        <v>54</v>
      </c>
      <c r="I143">
        <v>0.23780000000000001</v>
      </c>
      <c r="J143">
        <v>24005491300</v>
      </c>
      <c r="K143" t="s">
        <v>38</v>
      </c>
      <c r="L143">
        <v>0.23169999999999999</v>
      </c>
      <c r="M143">
        <v>24005491000</v>
      </c>
      <c r="N143" t="s">
        <v>38</v>
      </c>
      <c r="O143">
        <v>0.2104</v>
      </c>
      <c r="Q143" s="3" cm="1">
        <f t="array" ref="Q143">IFERROR(INDEX($A$2:$A$329, ROWS(Q$2:$Q143)), IFERROR(INDEX($D$2:$D$339, ROWS(Q$2:$Q143)-ROWS($A$2:$A$329)), IFERROR(INDEX($G$2:$G$329, ROWS(Q$2:$Q143)-ROWS($A$2:$A$329)-ROWS($D$2:$D$339)), "")))</f>
        <v>24005402403</v>
      </c>
      <c r="R143" s="3" t="str">
        <f t="shared" si="17"/>
        <v>Gwynn Oak, Baltimore, MD</v>
      </c>
      <c r="S143" s="3">
        <f t="shared" si="12"/>
        <v>34843</v>
      </c>
      <c r="T143" s="3">
        <f t="shared" si="13"/>
        <v>0.22500000000000001</v>
      </c>
      <c r="U143" s="3">
        <f t="shared" si="14"/>
        <v>0.23780000000000001</v>
      </c>
      <c r="V143" s="3">
        <f t="shared" si="15"/>
        <v>0.23169999999999999</v>
      </c>
      <c r="W143" s="3">
        <f t="shared" si="16"/>
        <v>0.2104</v>
      </c>
    </row>
    <row r="144" spans="1:23" x14ac:dyDescent="0.2">
      <c r="A144">
        <v>24510260605</v>
      </c>
      <c r="B144" t="s">
        <v>99</v>
      </c>
      <c r="C144">
        <v>34779</v>
      </c>
      <c r="D144">
        <v>24510200800</v>
      </c>
      <c r="E144" t="s">
        <v>126</v>
      </c>
      <c r="F144">
        <v>0.2248</v>
      </c>
      <c r="G144">
        <v>24005491300</v>
      </c>
      <c r="H144" t="s">
        <v>38</v>
      </c>
      <c r="I144">
        <v>0.23780000000000001</v>
      </c>
      <c r="J144">
        <v>24005441000</v>
      </c>
      <c r="K144" t="s">
        <v>38</v>
      </c>
      <c r="L144">
        <v>0.2316</v>
      </c>
      <c r="M144">
        <v>24005420200</v>
      </c>
      <c r="N144" t="s">
        <v>60</v>
      </c>
      <c r="O144">
        <v>0.21010000000000001</v>
      </c>
      <c r="Q144" s="3" cm="1">
        <f t="array" ref="Q144">IFERROR(INDEX($A$2:$A$329, ROWS(Q$2:$Q144)), IFERROR(INDEX($D$2:$D$339, ROWS(Q$2:$Q144)-ROWS($A$2:$A$329)), IFERROR(INDEX($G$2:$G$329, ROWS(Q$2:$Q144)-ROWS($A$2:$A$329)-ROWS($D$2:$D$339)), "")))</f>
        <v>24510260605</v>
      </c>
      <c r="R144" s="3" t="str">
        <f t="shared" si="17"/>
        <v>Medford - Broening, Baltimore, MD</v>
      </c>
      <c r="S144" s="3">
        <f t="shared" si="12"/>
        <v>34779</v>
      </c>
      <c r="T144" s="3">
        <f t="shared" si="13"/>
        <v>0.2248</v>
      </c>
      <c r="U144" s="3">
        <f t="shared" si="14"/>
        <v>0.23780000000000001</v>
      </c>
      <c r="V144" s="3">
        <f t="shared" si="15"/>
        <v>0.2316</v>
      </c>
      <c r="W144" s="3">
        <f t="shared" si="16"/>
        <v>0.21010000000000001</v>
      </c>
    </row>
    <row r="145" spans="1:23" x14ac:dyDescent="0.2">
      <c r="A145">
        <v>24510260101</v>
      </c>
      <c r="B145" t="s">
        <v>100</v>
      </c>
      <c r="C145">
        <v>34720</v>
      </c>
      <c r="D145">
        <v>24510200600</v>
      </c>
      <c r="E145" t="s">
        <v>38</v>
      </c>
      <c r="F145">
        <v>0.2248</v>
      </c>
      <c r="G145">
        <v>24005451900</v>
      </c>
      <c r="H145" t="s">
        <v>63</v>
      </c>
      <c r="I145">
        <v>0.23760000000000001</v>
      </c>
      <c r="J145">
        <v>24510090900</v>
      </c>
      <c r="K145" t="s">
        <v>186</v>
      </c>
      <c r="L145">
        <v>0.23100000000000001</v>
      </c>
      <c r="M145">
        <v>24510270805</v>
      </c>
      <c r="N145" t="s">
        <v>122</v>
      </c>
      <c r="O145">
        <v>0.20960000000000001</v>
      </c>
      <c r="Q145" s="3" cm="1">
        <f t="array" ref="Q145">IFERROR(INDEX($A$2:$A$329, ROWS(Q$2:$Q145)), IFERROR(INDEX($D$2:$D$339, ROWS(Q$2:$Q145)-ROWS($A$2:$A$329)), IFERROR(INDEX($G$2:$G$329, ROWS(Q$2:$Q145)-ROWS($A$2:$A$329)-ROWS($D$2:$D$339)), "")))</f>
        <v>24510260101</v>
      </c>
      <c r="R145" s="3" t="str">
        <f t="shared" si="17"/>
        <v>Cedmont, Baltimore, MD</v>
      </c>
      <c r="S145" s="3">
        <f t="shared" si="12"/>
        <v>34720</v>
      </c>
      <c r="T145" s="3">
        <f t="shared" si="13"/>
        <v>0.2248</v>
      </c>
      <c r="U145" s="3">
        <f t="shared" si="14"/>
        <v>0.23760000000000001</v>
      </c>
      <c r="V145" s="3">
        <f t="shared" si="15"/>
        <v>0.23100000000000001</v>
      </c>
      <c r="W145" s="3">
        <f t="shared" si="16"/>
        <v>0.20960000000000001</v>
      </c>
    </row>
    <row r="146" spans="1:23" x14ac:dyDescent="0.2">
      <c r="A146">
        <v>24510130804</v>
      </c>
      <c r="B146" t="s">
        <v>85</v>
      </c>
      <c r="C146">
        <v>34707</v>
      </c>
      <c r="D146">
        <v>24510230300</v>
      </c>
      <c r="E146" t="s">
        <v>101</v>
      </c>
      <c r="F146">
        <v>0.22339999999999999</v>
      </c>
      <c r="G146">
        <v>24510271002</v>
      </c>
      <c r="H146" t="s">
        <v>139</v>
      </c>
      <c r="I146">
        <v>0.2369</v>
      </c>
      <c r="J146">
        <v>24510090800</v>
      </c>
      <c r="K146" t="s">
        <v>181</v>
      </c>
      <c r="L146">
        <v>0.23069999999999999</v>
      </c>
      <c r="M146">
        <v>24510260403</v>
      </c>
      <c r="N146" t="s">
        <v>150</v>
      </c>
      <c r="O146">
        <v>0.2094</v>
      </c>
      <c r="Q146" s="3" cm="1">
        <f t="array" ref="Q146">IFERROR(INDEX($A$2:$A$329, ROWS(Q$2:$Q146)), IFERROR(INDEX($D$2:$D$339, ROWS(Q$2:$Q146)-ROWS($A$2:$A$329)), IFERROR(INDEX($G$2:$G$329, ROWS(Q$2:$Q146)-ROWS($A$2:$A$329)-ROWS($D$2:$D$339)), "")))</f>
        <v>24510130804</v>
      </c>
      <c r="R146" s="3" t="str">
        <f t="shared" si="17"/>
        <v>Hampden, Baltimore, MD</v>
      </c>
      <c r="S146" s="3">
        <f t="shared" si="12"/>
        <v>34707</v>
      </c>
      <c r="T146" s="3">
        <f t="shared" si="13"/>
        <v>0.22339999999999999</v>
      </c>
      <c r="U146" s="3">
        <f t="shared" si="14"/>
        <v>0.2369</v>
      </c>
      <c r="V146" s="3">
        <f t="shared" si="15"/>
        <v>0.23069999999999999</v>
      </c>
      <c r="W146" s="3">
        <f t="shared" si="16"/>
        <v>0.2094</v>
      </c>
    </row>
    <row r="147" spans="1:23" x14ac:dyDescent="0.2">
      <c r="A147">
        <v>24005420301</v>
      </c>
      <c r="B147" t="s">
        <v>60</v>
      </c>
      <c r="C147">
        <v>34648</v>
      </c>
      <c r="D147">
        <v>24510200400</v>
      </c>
      <c r="E147" t="s">
        <v>193</v>
      </c>
      <c r="F147">
        <v>0.22309999999999999</v>
      </c>
      <c r="G147">
        <v>24510200400</v>
      </c>
      <c r="H147" t="s">
        <v>193</v>
      </c>
      <c r="I147">
        <v>0.23680000000000001</v>
      </c>
      <c r="J147">
        <v>24005451701</v>
      </c>
      <c r="K147" t="s">
        <v>54</v>
      </c>
      <c r="L147">
        <v>0.23050000000000001</v>
      </c>
      <c r="M147">
        <v>24510010300</v>
      </c>
      <c r="N147" t="s">
        <v>71</v>
      </c>
      <c r="O147">
        <v>0.20810000000000001</v>
      </c>
      <c r="Q147" s="3" cm="1">
        <f t="array" ref="Q147">IFERROR(INDEX($A$2:$A$329, ROWS(Q$2:$Q147)), IFERROR(INDEX($D$2:$D$339, ROWS(Q$2:$Q147)-ROWS($A$2:$A$329)), IFERROR(INDEX($G$2:$G$329, ROWS(Q$2:$Q147)-ROWS($A$2:$A$329)-ROWS($D$2:$D$339)), "")))</f>
        <v>24005420301</v>
      </c>
      <c r="R147" s="3" t="str">
        <f t="shared" si="17"/>
        <v>Dundalk, MD</v>
      </c>
      <c r="S147" s="3">
        <f t="shared" si="12"/>
        <v>34648</v>
      </c>
      <c r="T147" s="3">
        <f t="shared" si="13"/>
        <v>0.22309999999999999</v>
      </c>
      <c r="U147" s="3">
        <f t="shared" si="14"/>
        <v>0.23680000000000001</v>
      </c>
      <c r="V147" s="3">
        <f t="shared" si="15"/>
        <v>0.23050000000000001</v>
      </c>
      <c r="W147" s="3">
        <f t="shared" si="16"/>
        <v>0.20810000000000001</v>
      </c>
    </row>
    <row r="148" spans="1:23" x14ac:dyDescent="0.2">
      <c r="A148">
        <v>24510270702</v>
      </c>
      <c r="B148" t="s">
        <v>82</v>
      </c>
      <c r="C148">
        <v>34637</v>
      </c>
      <c r="D148">
        <v>24510090800</v>
      </c>
      <c r="E148" t="s">
        <v>181</v>
      </c>
      <c r="F148">
        <v>0.22309999999999999</v>
      </c>
      <c r="G148">
        <v>24005441000</v>
      </c>
      <c r="H148" t="s">
        <v>38</v>
      </c>
      <c r="I148">
        <v>0.23580000000000001</v>
      </c>
      <c r="J148">
        <v>24510160200</v>
      </c>
      <c r="K148" t="s">
        <v>174</v>
      </c>
      <c r="L148">
        <v>0.23019999999999999</v>
      </c>
      <c r="M148">
        <v>24510270600</v>
      </c>
      <c r="N148" t="s">
        <v>82</v>
      </c>
      <c r="O148">
        <v>0.2069</v>
      </c>
      <c r="Q148" s="3" cm="1">
        <f t="array" ref="Q148">IFERROR(INDEX($A$2:$A$329, ROWS(Q$2:$Q148)), IFERROR(INDEX($D$2:$D$339, ROWS(Q$2:$Q148)-ROWS($A$2:$A$329)), IFERROR(INDEX($G$2:$G$329, ROWS(Q$2:$Q148)-ROWS($A$2:$A$329)-ROWS($D$2:$D$339)), "")))</f>
        <v>24510270702</v>
      </c>
      <c r="R148" s="3" t="str">
        <f t="shared" si="17"/>
        <v>Harford - Echodale - Perring Parkway, Baltimore, MD</v>
      </c>
      <c r="S148" s="3">
        <f t="shared" si="12"/>
        <v>34637</v>
      </c>
      <c r="T148" s="3">
        <f t="shared" si="13"/>
        <v>0.22309999999999999</v>
      </c>
      <c r="U148" s="3">
        <f t="shared" si="14"/>
        <v>0.23580000000000001</v>
      </c>
      <c r="V148" s="3">
        <f t="shared" si="15"/>
        <v>0.23019999999999999</v>
      </c>
      <c r="W148" s="3">
        <f t="shared" si="16"/>
        <v>0.2069</v>
      </c>
    </row>
    <row r="149" spans="1:23" x14ac:dyDescent="0.2">
      <c r="A149">
        <v>24510230200</v>
      </c>
      <c r="B149" t="s">
        <v>101</v>
      </c>
      <c r="C149">
        <v>34584</v>
      </c>
      <c r="D149">
        <v>24510270801</v>
      </c>
      <c r="E149" t="s">
        <v>117</v>
      </c>
      <c r="F149">
        <v>0.22259999999999999</v>
      </c>
      <c r="G149">
        <v>24027601204</v>
      </c>
      <c r="H149" t="s">
        <v>55</v>
      </c>
      <c r="I149">
        <v>0.23499999999999999</v>
      </c>
      <c r="J149">
        <v>24027601204</v>
      </c>
      <c r="K149" t="s">
        <v>55</v>
      </c>
      <c r="L149">
        <v>0.23019999999999999</v>
      </c>
      <c r="M149">
        <v>24005440200</v>
      </c>
      <c r="N149" t="s">
        <v>51</v>
      </c>
      <c r="O149">
        <v>0.20649999999999999</v>
      </c>
      <c r="Q149" s="3" cm="1">
        <f t="array" ref="Q149">IFERROR(INDEX($A$2:$A$329, ROWS(Q$2:$Q149)), IFERROR(INDEX($D$2:$D$339, ROWS(Q$2:$Q149)-ROWS($A$2:$A$329)), IFERROR(INDEX($G$2:$G$329, ROWS(Q$2:$Q149)-ROWS($A$2:$A$329)-ROWS($D$2:$D$339)), "")))</f>
        <v>24510230200</v>
      </c>
      <c r="R149" s="3" t="str">
        <f t="shared" si="17"/>
        <v>South Baltimore, Baltimore, MD</v>
      </c>
      <c r="S149" s="3">
        <f t="shared" si="12"/>
        <v>34584</v>
      </c>
      <c r="T149" s="3">
        <f t="shared" si="13"/>
        <v>0.22259999999999999</v>
      </c>
      <c r="U149" s="3">
        <f t="shared" si="14"/>
        <v>0.23499999999999999</v>
      </c>
      <c r="V149" s="3">
        <f t="shared" si="15"/>
        <v>0.23019999999999999</v>
      </c>
      <c r="W149" s="3">
        <f t="shared" si="16"/>
        <v>0.20649999999999999</v>
      </c>
    </row>
    <row r="150" spans="1:23" x14ac:dyDescent="0.2">
      <c r="A150">
        <v>24005420401</v>
      </c>
      <c r="B150" t="s">
        <v>60</v>
      </c>
      <c r="C150">
        <v>34536</v>
      </c>
      <c r="D150">
        <v>24003750300</v>
      </c>
      <c r="E150" t="s">
        <v>48</v>
      </c>
      <c r="F150">
        <v>0.22259999999999999</v>
      </c>
      <c r="G150">
        <v>24510260900</v>
      </c>
      <c r="H150" t="s">
        <v>38</v>
      </c>
      <c r="I150">
        <v>0.23449999999999999</v>
      </c>
      <c r="J150">
        <v>24510180100</v>
      </c>
      <c r="K150" t="s">
        <v>149</v>
      </c>
      <c r="L150">
        <v>0.22939999999999999</v>
      </c>
      <c r="M150">
        <v>24005441000</v>
      </c>
      <c r="N150" t="s">
        <v>38</v>
      </c>
      <c r="O150">
        <v>0.20599999999999999</v>
      </c>
      <c r="Q150" s="3" cm="1">
        <f t="array" ref="Q150">IFERROR(INDEX($A$2:$A$329, ROWS(Q$2:$Q150)), IFERROR(INDEX($D$2:$D$339, ROWS(Q$2:$Q150)-ROWS($A$2:$A$329)), IFERROR(INDEX($G$2:$G$329, ROWS(Q$2:$Q150)-ROWS($A$2:$A$329)-ROWS($D$2:$D$339)), "")))</f>
        <v>24005420401</v>
      </c>
      <c r="R150" s="3" t="str">
        <f t="shared" si="17"/>
        <v>Dundalk, MD</v>
      </c>
      <c r="S150" s="3">
        <f t="shared" si="12"/>
        <v>34536</v>
      </c>
      <c r="T150" s="3">
        <f t="shared" si="13"/>
        <v>0.22259999999999999</v>
      </c>
      <c r="U150" s="3">
        <f t="shared" si="14"/>
        <v>0.23449999999999999</v>
      </c>
      <c r="V150" s="3">
        <f t="shared" si="15"/>
        <v>0.22939999999999999</v>
      </c>
      <c r="W150" s="3">
        <f t="shared" si="16"/>
        <v>0.20599999999999999</v>
      </c>
    </row>
    <row r="151" spans="1:23" x14ac:dyDescent="0.2">
      <c r="A151">
        <v>24005441000</v>
      </c>
      <c r="B151" t="s">
        <v>38</v>
      </c>
      <c r="C151">
        <v>34100</v>
      </c>
      <c r="D151">
        <v>24005440400</v>
      </c>
      <c r="E151" t="s">
        <v>38</v>
      </c>
      <c r="F151">
        <v>0.2225</v>
      </c>
      <c r="G151">
        <v>24510200300</v>
      </c>
      <c r="H151" t="s">
        <v>185</v>
      </c>
      <c r="I151">
        <v>0.23319999999999999</v>
      </c>
      <c r="J151">
        <v>24510240400</v>
      </c>
      <c r="K151" t="s">
        <v>91</v>
      </c>
      <c r="L151">
        <v>0.22939999999999999</v>
      </c>
      <c r="M151">
        <v>24510271001</v>
      </c>
      <c r="N151" t="s">
        <v>38</v>
      </c>
      <c r="O151">
        <v>0.20569999999999999</v>
      </c>
      <c r="Q151" s="3" cm="1">
        <f t="array" ref="Q151">IFERROR(INDEX($A$2:$A$329, ROWS(Q$2:$Q151)), IFERROR(INDEX($D$2:$D$339, ROWS(Q$2:$Q151)-ROWS($A$2:$A$329)), IFERROR(INDEX($G$2:$G$329, ROWS(Q$2:$Q151)-ROWS($A$2:$A$329)-ROWS($D$2:$D$339)), "")))</f>
        <v>24005441000</v>
      </c>
      <c r="R151" s="3" t="str">
        <f t="shared" si="17"/>
        <v>Baltimore, MD</v>
      </c>
      <c r="S151" s="3">
        <f t="shared" si="12"/>
        <v>34100</v>
      </c>
      <c r="T151" s="3">
        <f t="shared" si="13"/>
        <v>0.2225</v>
      </c>
      <c r="U151" s="3">
        <f t="shared" si="14"/>
        <v>0.23319999999999999</v>
      </c>
      <c r="V151" s="3">
        <f t="shared" si="15"/>
        <v>0.22939999999999999</v>
      </c>
      <c r="W151" s="3">
        <f t="shared" si="16"/>
        <v>0.20569999999999999</v>
      </c>
    </row>
    <row r="152" spans="1:23" x14ac:dyDescent="0.2">
      <c r="A152">
        <v>24005492300</v>
      </c>
      <c r="B152" t="s">
        <v>65</v>
      </c>
      <c r="C152">
        <v>34083</v>
      </c>
      <c r="D152">
        <v>24005441000</v>
      </c>
      <c r="E152" t="s">
        <v>38</v>
      </c>
      <c r="F152">
        <v>0.2223</v>
      </c>
      <c r="G152">
        <v>24510180100</v>
      </c>
      <c r="H152" t="s">
        <v>149</v>
      </c>
      <c r="I152">
        <v>0.23139999999999999</v>
      </c>
      <c r="J152">
        <v>24005420302</v>
      </c>
      <c r="K152" t="s">
        <v>60</v>
      </c>
      <c r="L152">
        <v>0.22919999999999999</v>
      </c>
      <c r="M152">
        <v>24510270702</v>
      </c>
      <c r="N152" t="s">
        <v>82</v>
      </c>
      <c r="O152">
        <v>0.2041</v>
      </c>
      <c r="Q152" s="3" cm="1">
        <f t="array" ref="Q152">IFERROR(INDEX($A$2:$A$329, ROWS(Q$2:$Q152)), IFERROR(INDEX($D$2:$D$339, ROWS(Q$2:$Q152)-ROWS($A$2:$A$329)), IFERROR(INDEX($G$2:$G$329, ROWS(Q$2:$Q152)-ROWS($A$2:$A$329)-ROWS($D$2:$D$339)), "")))</f>
        <v>24005492300</v>
      </c>
      <c r="R152" s="3" t="str">
        <f t="shared" si="17"/>
        <v>Essex, MD</v>
      </c>
      <c r="S152" s="3">
        <f t="shared" si="12"/>
        <v>34083</v>
      </c>
      <c r="T152" s="3">
        <f t="shared" si="13"/>
        <v>0.2223</v>
      </c>
      <c r="U152" s="3">
        <f t="shared" si="14"/>
        <v>0.23139999999999999</v>
      </c>
      <c r="V152" s="3">
        <f t="shared" si="15"/>
        <v>0.22919999999999999</v>
      </c>
      <c r="W152" s="3">
        <f t="shared" si="16"/>
        <v>0.2041</v>
      </c>
    </row>
    <row r="153" spans="1:23" x14ac:dyDescent="0.2">
      <c r="A153">
        <v>24003750101</v>
      </c>
      <c r="B153" t="s">
        <v>70</v>
      </c>
      <c r="C153">
        <v>34081</v>
      </c>
      <c r="D153">
        <v>24510130200</v>
      </c>
      <c r="E153" t="s">
        <v>164</v>
      </c>
      <c r="F153">
        <v>0.22220000000000001</v>
      </c>
      <c r="G153">
        <v>24510280404</v>
      </c>
      <c r="H153" t="s">
        <v>126</v>
      </c>
      <c r="I153">
        <v>0.23139999999999999</v>
      </c>
      <c r="J153">
        <v>24510151000</v>
      </c>
      <c r="K153" t="s">
        <v>143</v>
      </c>
      <c r="L153">
        <v>0.22919999999999999</v>
      </c>
      <c r="M153">
        <v>24510220100</v>
      </c>
      <c r="N153" t="s">
        <v>38</v>
      </c>
      <c r="O153">
        <v>0.2039</v>
      </c>
      <c r="Q153" s="3" cm="1">
        <f t="array" ref="Q153">IFERROR(INDEX($A$2:$A$329, ROWS(Q$2:$Q153)), IFERROR(INDEX($D$2:$D$339, ROWS(Q$2:$Q153)-ROWS($A$2:$A$329)), IFERROR(INDEX($G$2:$G$329, ROWS(Q$2:$Q153)-ROWS($A$2:$A$329)-ROWS($D$2:$D$339)), "")))</f>
        <v>24003750101</v>
      </c>
      <c r="R153" s="3" t="str">
        <f t="shared" si="17"/>
        <v>Brooklyn Park, MD</v>
      </c>
      <c r="S153" s="3">
        <f t="shared" si="12"/>
        <v>34081</v>
      </c>
      <c r="T153" s="3">
        <f t="shared" si="13"/>
        <v>0.22220000000000001</v>
      </c>
      <c r="U153" s="3">
        <f t="shared" si="14"/>
        <v>0.23139999999999999</v>
      </c>
      <c r="V153" s="3">
        <f t="shared" si="15"/>
        <v>0.22919999999999999</v>
      </c>
      <c r="W153" s="3">
        <f t="shared" si="16"/>
        <v>0.2039</v>
      </c>
    </row>
    <row r="154" spans="1:23" x14ac:dyDescent="0.2">
      <c r="A154">
        <v>24510270401</v>
      </c>
      <c r="B154" t="s">
        <v>73</v>
      </c>
      <c r="C154">
        <v>34074</v>
      </c>
      <c r="D154">
        <v>24003750803</v>
      </c>
      <c r="E154" t="s">
        <v>95</v>
      </c>
      <c r="F154">
        <v>0.2218</v>
      </c>
      <c r="G154">
        <v>24510260303</v>
      </c>
      <c r="H154" t="s">
        <v>189</v>
      </c>
      <c r="I154">
        <v>0.23119999999999999</v>
      </c>
      <c r="J154">
        <v>24005450200</v>
      </c>
      <c r="K154" t="s">
        <v>65</v>
      </c>
      <c r="L154">
        <v>0.2286</v>
      </c>
      <c r="M154">
        <v>24510200400</v>
      </c>
      <c r="N154" t="s">
        <v>193</v>
      </c>
      <c r="O154">
        <v>0.2021</v>
      </c>
      <c r="Q154" s="3" cm="1">
        <f t="array" ref="Q154">IFERROR(INDEX($A$2:$A$329, ROWS(Q$2:$Q154)), IFERROR(INDEX($D$2:$D$339, ROWS(Q$2:$Q154)-ROWS($A$2:$A$329)), IFERROR(INDEX($G$2:$G$329, ROWS(Q$2:$Q154)-ROWS($A$2:$A$329)-ROWS($D$2:$D$339)), "")))</f>
        <v>24510270401</v>
      </c>
      <c r="R154" s="3" t="str">
        <f t="shared" si="17"/>
        <v>Glenham-Belford, Baltimore, MD</v>
      </c>
      <c r="S154" s="3">
        <f t="shared" si="12"/>
        <v>34074</v>
      </c>
      <c r="T154" s="3">
        <f t="shared" si="13"/>
        <v>0.2218</v>
      </c>
      <c r="U154" s="3">
        <f t="shared" si="14"/>
        <v>0.23119999999999999</v>
      </c>
      <c r="V154" s="3">
        <f t="shared" si="15"/>
        <v>0.2286</v>
      </c>
      <c r="W154" s="3">
        <f t="shared" si="16"/>
        <v>0.2021</v>
      </c>
    </row>
    <row r="155" spans="1:23" x14ac:dyDescent="0.2">
      <c r="A155">
        <v>24005403201</v>
      </c>
      <c r="B155" t="s">
        <v>102</v>
      </c>
      <c r="C155">
        <v>34053</v>
      </c>
      <c r="D155">
        <v>24510250103</v>
      </c>
      <c r="E155" t="s">
        <v>76</v>
      </c>
      <c r="F155">
        <v>0.2213</v>
      </c>
      <c r="G155">
        <v>24510280302</v>
      </c>
      <c r="H155" t="s">
        <v>127</v>
      </c>
      <c r="I155">
        <v>0.2311</v>
      </c>
      <c r="J155">
        <v>24005440300</v>
      </c>
      <c r="K155" t="s">
        <v>51</v>
      </c>
      <c r="L155">
        <v>0.2281</v>
      </c>
      <c r="M155">
        <v>24005400701</v>
      </c>
      <c r="N155" t="s">
        <v>45</v>
      </c>
      <c r="O155">
        <v>0.20200000000000001</v>
      </c>
      <c r="Q155" s="3" cm="1">
        <f t="array" ref="Q155">IFERROR(INDEX($A$2:$A$329, ROWS(Q$2:$Q155)), IFERROR(INDEX($D$2:$D$339, ROWS(Q$2:$Q155)-ROWS($A$2:$A$329)), IFERROR(INDEX($G$2:$G$329, ROWS(Q$2:$Q155)-ROWS($A$2:$A$329)-ROWS($D$2:$D$339)), "")))</f>
        <v>24005403201</v>
      </c>
      <c r="R155" s="3" t="str">
        <f t="shared" si="17"/>
        <v>Gwynn Oak, Lochearn, MD</v>
      </c>
      <c r="S155" s="3">
        <f t="shared" si="12"/>
        <v>34053</v>
      </c>
      <c r="T155" s="3">
        <f t="shared" si="13"/>
        <v>0.2213</v>
      </c>
      <c r="U155" s="3">
        <f t="shared" si="14"/>
        <v>0.2311</v>
      </c>
      <c r="V155" s="3">
        <f t="shared" si="15"/>
        <v>0.2281</v>
      </c>
      <c r="W155" s="3">
        <f t="shared" si="16"/>
        <v>0.20200000000000001</v>
      </c>
    </row>
    <row r="156" spans="1:23" x14ac:dyDescent="0.2">
      <c r="A156">
        <v>24510250206</v>
      </c>
      <c r="B156" t="s">
        <v>103</v>
      </c>
      <c r="C156">
        <v>33943</v>
      </c>
      <c r="D156">
        <v>24510271802</v>
      </c>
      <c r="E156" t="s">
        <v>168</v>
      </c>
      <c r="F156">
        <v>0.22109999999999999</v>
      </c>
      <c r="G156">
        <v>24510270803</v>
      </c>
      <c r="H156" t="s">
        <v>114</v>
      </c>
      <c r="I156">
        <v>0.23069999999999999</v>
      </c>
      <c r="J156">
        <v>24510250205</v>
      </c>
      <c r="K156" t="s">
        <v>129</v>
      </c>
      <c r="L156">
        <v>0.22770000000000001</v>
      </c>
      <c r="M156">
        <v>24005403401</v>
      </c>
      <c r="N156" t="s">
        <v>39</v>
      </c>
      <c r="O156">
        <v>0.20130000000000001</v>
      </c>
      <c r="Q156" s="3" cm="1">
        <f t="array" ref="Q156">IFERROR(INDEX($A$2:$A$329, ROWS(Q$2:$Q156)), IFERROR(INDEX($D$2:$D$339, ROWS(Q$2:$Q156)-ROWS($A$2:$A$329)), IFERROR(INDEX($G$2:$G$329, ROWS(Q$2:$Q156)-ROWS($A$2:$A$329)-ROWS($D$2:$D$339)), "")))</f>
        <v>24510250206</v>
      </c>
      <c r="R156" s="3" t="str">
        <f t="shared" si="17"/>
        <v>Morrell Park, Baltimore, MD</v>
      </c>
      <c r="S156" s="3">
        <f t="shared" si="12"/>
        <v>33943</v>
      </c>
      <c r="T156" s="3">
        <f t="shared" si="13"/>
        <v>0.22109999999999999</v>
      </c>
      <c r="U156" s="3">
        <f t="shared" si="14"/>
        <v>0.23069999999999999</v>
      </c>
      <c r="V156" s="3">
        <f t="shared" si="15"/>
        <v>0.22770000000000001</v>
      </c>
      <c r="W156" s="3">
        <f t="shared" si="16"/>
        <v>0.20130000000000001</v>
      </c>
    </row>
    <row r="157" spans="1:23" x14ac:dyDescent="0.2">
      <c r="A157">
        <v>24510010300</v>
      </c>
      <c r="B157" t="s">
        <v>71</v>
      </c>
      <c r="C157">
        <v>33660</v>
      </c>
      <c r="D157">
        <v>24510280404</v>
      </c>
      <c r="E157" t="s">
        <v>126</v>
      </c>
      <c r="F157">
        <v>0.2208</v>
      </c>
      <c r="G157">
        <v>24005421102</v>
      </c>
      <c r="H157" t="s">
        <v>60</v>
      </c>
      <c r="I157">
        <v>0.2301</v>
      </c>
      <c r="J157">
        <v>24510090700</v>
      </c>
      <c r="K157" t="s">
        <v>159</v>
      </c>
      <c r="L157">
        <v>0.2276</v>
      </c>
      <c r="M157">
        <v>24510271801</v>
      </c>
      <c r="N157" t="s">
        <v>151</v>
      </c>
      <c r="O157">
        <v>0.20130000000000001</v>
      </c>
      <c r="Q157" s="3" cm="1">
        <f t="array" ref="Q157">IFERROR(INDEX($A$2:$A$329, ROWS(Q$2:$Q157)), IFERROR(INDEX($D$2:$D$339, ROWS(Q$2:$Q157)-ROWS($A$2:$A$329)), IFERROR(INDEX($G$2:$G$329, ROWS(Q$2:$Q157)-ROWS($A$2:$A$329)-ROWS($D$2:$D$339)), "")))</f>
        <v>24510010300</v>
      </c>
      <c r="R157" s="3" t="str">
        <f t="shared" si="17"/>
        <v>Canton, Baltimore, MD</v>
      </c>
      <c r="S157" s="3">
        <f t="shared" si="12"/>
        <v>33660</v>
      </c>
      <c r="T157" s="3">
        <f t="shared" si="13"/>
        <v>0.2208</v>
      </c>
      <c r="U157" s="3">
        <f t="shared" si="14"/>
        <v>0.2301</v>
      </c>
      <c r="V157" s="3">
        <f t="shared" si="15"/>
        <v>0.2276</v>
      </c>
      <c r="W157" s="3">
        <f t="shared" si="16"/>
        <v>0.20130000000000001</v>
      </c>
    </row>
    <row r="158" spans="1:23" x14ac:dyDescent="0.2">
      <c r="A158">
        <v>24005401302</v>
      </c>
      <c r="B158" t="s">
        <v>98</v>
      </c>
      <c r="C158">
        <v>33599</v>
      </c>
      <c r="D158">
        <v>24005440701</v>
      </c>
      <c r="E158" t="s">
        <v>56</v>
      </c>
      <c r="F158">
        <v>0.2205</v>
      </c>
      <c r="G158">
        <v>24005451200</v>
      </c>
      <c r="H158" t="s">
        <v>54</v>
      </c>
      <c r="I158">
        <v>0.22969999999999999</v>
      </c>
      <c r="J158">
        <v>24510130300</v>
      </c>
      <c r="K158" t="s">
        <v>171</v>
      </c>
      <c r="L158">
        <v>0.2271</v>
      </c>
      <c r="M158">
        <v>24027601204</v>
      </c>
      <c r="N158" t="s">
        <v>55</v>
      </c>
      <c r="O158">
        <v>0.2011</v>
      </c>
      <c r="Q158" s="3" cm="1">
        <f t="array" ref="Q158">IFERROR(INDEX($A$2:$A$329, ROWS(Q$2:$Q158)), IFERROR(INDEX($D$2:$D$339, ROWS(Q$2:$Q158)-ROWS($A$2:$A$329)), IFERROR(INDEX($G$2:$G$329, ROWS(Q$2:$Q158)-ROWS($A$2:$A$329)-ROWS($D$2:$D$339)), "")))</f>
        <v>24005401302</v>
      </c>
      <c r="R158" s="3" t="str">
        <f t="shared" si="17"/>
        <v>Gwynn Oak, Baltimore, MD</v>
      </c>
      <c r="S158" s="3">
        <f t="shared" si="12"/>
        <v>33599</v>
      </c>
      <c r="T158" s="3">
        <f t="shared" si="13"/>
        <v>0.2205</v>
      </c>
      <c r="U158" s="3">
        <f t="shared" si="14"/>
        <v>0.22969999999999999</v>
      </c>
      <c r="V158" s="3">
        <f t="shared" si="15"/>
        <v>0.2271</v>
      </c>
      <c r="W158" s="3">
        <f t="shared" si="16"/>
        <v>0.2011</v>
      </c>
    </row>
    <row r="159" spans="1:23" x14ac:dyDescent="0.2">
      <c r="A159">
        <v>24510240300</v>
      </c>
      <c r="B159" t="s">
        <v>58</v>
      </c>
      <c r="C159">
        <v>33259</v>
      </c>
      <c r="D159">
        <v>24005401102</v>
      </c>
      <c r="E159" t="s">
        <v>97</v>
      </c>
      <c r="F159">
        <v>0.2205</v>
      </c>
      <c r="G159">
        <v>24510150800</v>
      </c>
      <c r="H159" t="s">
        <v>132</v>
      </c>
      <c r="I159">
        <v>0.22919999999999999</v>
      </c>
      <c r="J159">
        <v>24510280404</v>
      </c>
      <c r="K159" t="s">
        <v>126</v>
      </c>
      <c r="L159">
        <v>0.2268</v>
      </c>
      <c r="M159">
        <v>24005451100</v>
      </c>
      <c r="N159" t="s">
        <v>65</v>
      </c>
      <c r="O159">
        <v>0.20080000000000001</v>
      </c>
      <c r="Q159" s="3" cm="1">
        <f t="array" ref="Q159">IFERROR(INDEX($A$2:$A$329, ROWS(Q$2:$Q159)), IFERROR(INDEX($D$2:$D$339, ROWS(Q$2:$Q159)-ROWS($A$2:$A$329)), IFERROR(INDEX($G$2:$G$329, ROWS(Q$2:$Q159)-ROWS($A$2:$A$329)-ROWS($D$2:$D$339)), "")))</f>
        <v>24510240300</v>
      </c>
      <c r="R159" s="3" t="str">
        <f t="shared" si="17"/>
        <v>Riverside, Baltimore, MD</v>
      </c>
      <c r="S159" s="3">
        <f t="shared" si="12"/>
        <v>33259</v>
      </c>
      <c r="T159" s="3">
        <f t="shared" si="13"/>
        <v>0.2205</v>
      </c>
      <c r="U159" s="3">
        <f t="shared" si="14"/>
        <v>0.22919999999999999</v>
      </c>
      <c r="V159" s="3">
        <f t="shared" si="15"/>
        <v>0.2268</v>
      </c>
      <c r="W159" s="3">
        <f t="shared" si="16"/>
        <v>0.20080000000000001</v>
      </c>
    </row>
    <row r="160" spans="1:23" x14ac:dyDescent="0.2">
      <c r="A160">
        <v>24510010500</v>
      </c>
      <c r="B160" t="s">
        <v>104</v>
      </c>
      <c r="C160">
        <v>33161</v>
      </c>
      <c r="D160">
        <v>24510260402</v>
      </c>
      <c r="E160" t="s">
        <v>113</v>
      </c>
      <c r="F160">
        <v>0.22020000000000001</v>
      </c>
      <c r="G160">
        <v>24510151000</v>
      </c>
      <c r="H160" t="s">
        <v>143</v>
      </c>
      <c r="I160">
        <v>0.2288</v>
      </c>
      <c r="J160">
        <v>24510151200</v>
      </c>
      <c r="K160" t="s">
        <v>156</v>
      </c>
      <c r="L160">
        <v>0.2263</v>
      </c>
      <c r="M160">
        <v>24510140300</v>
      </c>
      <c r="N160" t="s">
        <v>190</v>
      </c>
      <c r="O160">
        <v>0.20069999999999999</v>
      </c>
      <c r="Q160" s="3" cm="1">
        <f t="array" ref="Q160">IFERROR(INDEX($A$2:$A$329, ROWS(Q$2:$Q160)), IFERROR(INDEX($D$2:$D$339, ROWS(Q$2:$Q160)-ROWS($A$2:$A$329)), IFERROR(INDEX($G$2:$G$329, ROWS(Q$2:$Q160)-ROWS($A$2:$A$329)-ROWS($D$2:$D$339)), "")))</f>
        <v>24510010500</v>
      </c>
      <c r="R160" s="3" t="str">
        <f t="shared" si="17"/>
        <v>Upper Fells Point, Baltimore, MD</v>
      </c>
      <c r="S160" s="3">
        <f t="shared" si="12"/>
        <v>33161</v>
      </c>
      <c r="T160" s="3">
        <f t="shared" si="13"/>
        <v>0.22020000000000001</v>
      </c>
      <c r="U160" s="3">
        <f t="shared" si="14"/>
        <v>0.2288</v>
      </c>
      <c r="V160" s="3">
        <f t="shared" si="15"/>
        <v>0.2263</v>
      </c>
      <c r="W160" s="3">
        <f t="shared" si="16"/>
        <v>0.20069999999999999</v>
      </c>
    </row>
    <row r="161" spans="1:23" x14ac:dyDescent="0.2">
      <c r="A161">
        <v>24005401200</v>
      </c>
      <c r="B161" t="s">
        <v>92</v>
      </c>
      <c r="C161">
        <v>33091</v>
      </c>
      <c r="D161">
        <v>24005420303</v>
      </c>
      <c r="E161" t="s">
        <v>60</v>
      </c>
      <c r="F161">
        <v>0.21970000000000001</v>
      </c>
      <c r="G161">
        <v>24510150701</v>
      </c>
      <c r="H161" t="s">
        <v>128</v>
      </c>
      <c r="I161">
        <v>0.2288</v>
      </c>
      <c r="J161">
        <v>24510080500</v>
      </c>
      <c r="K161" t="s">
        <v>148</v>
      </c>
      <c r="L161">
        <v>0.22470000000000001</v>
      </c>
      <c r="M161">
        <v>24005420500</v>
      </c>
      <c r="N161" t="s">
        <v>38</v>
      </c>
      <c r="O161">
        <v>0.20050000000000001</v>
      </c>
      <c r="Q161" s="3" cm="1">
        <f t="array" ref="Q161">IFERROR(INDEX($A$2:$A$329, ROWS(Q$2:$Q161)), IFERROR(INDEX($D$2:$D$339, ROWS(Q$2:$Q161)-ROWS($A$2:$A$329)), IFERROR(INDEX($G$2:$G$329, ROWS(Q$2:$Q161)-ROWS($A$2:$A$329)-ROWS($D$2:$D$339)), "")))</f>
        <v>24005401200</v>
      </c>
      <c r="R161" s="3" t="str">
        <f t="shared" si="17"/>
        <v>Woodlawn, MD</v>
      </c>
      <c r="S161" s="3">
        <f t="shared" si="12"/>
        <v>33091</v>
      </c>
      <c r="T161" s="3">
        <f t="shared" si="13"/>
        <v>0.21970000000000001</v>
      </c>
      <c r="U161" s="3">
        <f t="shared" si="14"/>
        <v>0.2288</v>
      </c>
      <c r="V161" s="3">
        <f t="shared" si="15"/>
        <v>0.22470000000000001</v>
      </c>
      <c r="W161" s="3">
        <f t="shared" si="16"/>
        <v>0.20050000000000001</v>
      </c>
    </row>
    <row r="162" spans="1:23" x14ac:dyDescent="0.2">
      <c r="A162">
        <v>24005430300</v>
      </c>
      <c r="B162" t="s">
        <v>78</v>
      </c>
      <c r="C162">
        <v>33057</v>
      </c>
      <c r="D162">
        <v>24510240200</v>
      </c>
      <c r="E162" t="s">
        <v>58</v>
      </c>
      <c r="F162">
        <v>0.21970000000000001</v>
      </c>
      <c r="G162">
        <v>24510150600</v>
      </c>
      <c r="H162" t="s">
        <v>175</v>
      </c>
      <c r="I162">
        <v>0.2283</v>
      </c>
      <c r="J162">
        <v>24510200800</v>
      </c>
      <c r="K162" t="s">
        <v>126</v>
      </c>
      <c r="L162">
        <v>0.22450000000000001</v>
      </c>
      <c r="M162">
        <v>24005450800</v>
      </c>
      <c r="N162" t="s">
        <v>65</v>
      </c>
      <c r="O162">
        <v>0.20019999999999999</v>
      </c>
      <c r="Q162" s="3" cm="1">
        <f t="array" ref="Q162">IFERROR(INDEX($A$2:$A$329, ROWS(Q$2:$Q162)), IFERROR(INDEX($D$2:$D$339, ROWS(Q$2:$Q162)-ROWS($A$2:$A$329)), IFERROR(INDEX($G$2:$G$329, ROWS(Q$2:$Q162)-ROWS($A$2:$A$329)-ROWS($D$2:$D$339)), "")))</f>
        <v>24005430300</v>
      </c>
      <c r="R162" s="3" t="str">
        <f t="shared" si="17"/>
        <v>Lansdowne - Baltimore Highlands, Halethorpe, MD</v>
      </c>
      <c r="S162" s="3">
        <f t="shared" si="12"/>
        <v>33057</v>
      </c>
      <c r="T162" s="3">
        <f t="shared" si="13"/>
        <v>0.21970000000000001</v>
      </c>
      <c r="U162" s="3">
        <f t="shared" si="14"/>
        <v>0.2283</v>
      </c>
      <c r="V162" s="3">
        <f t="shared" si="15"/>
        <v>0.22450000000000001</v>
      </c>
      <c r="W162" s="3">
        <f t="shared" si="16"/>
        <v>0.20019999999999999</v>
      </c>
    </row>
    <row r="163" spans="1:23" x14ac:dyDescent="0.2">
      <c r="A163">
        <v>24510040100</v>
      </c>
      <c r="B163" t="s">
        <v>105</v>
      </c>
      <c r="C163">
        <v>33047</v>
      </c>
      <c r="D163">
        <v>24005451401</v>
      </c>
      <c r="E163" t="s">
        <v>54</v>
      </c>
      <c r="F163">
        <v>0.21909999999999999</v>
      </c>
      <c r="G163">
        <v>24510090500</v>
      </c>
      <c r="H163" t="s">
        <v>140</v>
      </c>
      <c r="I163">
        <v>0.2271</v>
      </c>
      <c r="J163">
        <v>24510250103</v>
      </c>
      <c r="K163" t="s">
        <v>76</v>
      </c>
      <c r="L163">
        <v>0.22439999999999999</v>
      </c>
      <c r="M163">
        <v>24510280404</v>
      </c>
      <c r="N163" t="s">
        <v>126</v>
      </c>
      <c r="O163">
        <v>0.1986</v>
      </c>
      <c r="Q163" s="3" cm="1">
        <f t="array" ref="Q163">IFERROR(INDEX($A$2:$A$329, ROWS(Q$2:$Q163)), IFERROR(INDEX($D$2:$D$339, ROWS(Q$2:$Q163)-ROWS($A$2:$A$329)), IFERROR(INDEX($G$2:$G$329, ROWS(Q$2:$Q163)-ROWS($A$2:$A$329)-ROWS($D$2:$D$339)), "")))</f>
        <v>24510040100</v>
      </c>
      <c r="R163" s="3" t="str">
        <f t="shared" si="17"/>
        <v>Downtown, Baltimore, MD</v>
      </c>
      <c r="S163" s="3">
        <f t="shared" ref="S163:S226" si="18">VLOOKUP(Q163,$A:$O,3,FALSE)</f>
        <v>33047</v>
      </c>
      <c r="T163" s="3">
        <f t="shared" ref="T163:T226" si="19">VLOOKUP(Q163,$A:$O,6,FALSE)</f>
        <v>0.21909999999999999</v>
      </c>
      <c r="U163" s="3">
        <f t="shared" ref="U163:U226" si="20">VLOOKUP(Q163,$A:$O,9,FALSE)</f>
        <v>0.2271</v>
      </c>
      <c r="V163" s="3">
        <f t="shared" ref="V163:V226" si="21">VLOOKUP(Q163,$A:$O,12,FALSE)</f>
        <v>0.22439999999999999</v>
      </c>
      <c r="W163" s="3">
        <f t="shared" ref="W163:W226" si="22">VLOOKUP(Q163,$A:$O,15,FALSE)</f>
        <v>0.1986</v>
      </c>
    </row>
    <row r="164" spans="1:23" x14ac:dyDescent="0.2">
      <c r="A164">
        <v>24005451401</v>
      </c>
      <c r="B164" t="s">
        <v>54</v>
      </c>
      <c r="C164">
        <v>32982</v>
      </c>
      <c r="D164">
        <v>24003750804</v>
      </c>
      <c r="E164" t="s">
        <v>95</v>
      </c>
      <c r="F164">
        <v>0.21909999999999999</v>
      </c>
      <c r="G164">
        <v>24005403601</v>
      </c>
      <c r="H164" t="s">
        <v>38</v>
      </c>
      <c r="I164">
        <v>0.2271</v>
      </c>
      <c r="J164">
        <v>24510200701</v>
      </c>
      <c r="K164" t="s">
        <v>135</v>
      </c>
      <c r="L164">
        <v>0.22439999999999999</v>
      </c>
      <c r="M164">
        <v>24510280500</v>
      </c>
      <c r="N164" t="s">
        <v>191</v>
      </c>
      <c r="O164">
        <v>0.19800000000000001</v>
      </c>
      <c r="Q164" s="3" cm="1">
        <f t="array" ref="Q164">IFERROR(INDEX($A$2:$A$329, ROWS(Q$2:$Q164)), IFERROR(INDEX($D$2:$D$339, ROWS(Q$2:$Q164)-ROWS($A$2:$A$329)), IFERROR(INDEX($G$2:$G$329, ROWS(Q$2:$Q164)-ROWS($A$2:$A$329)-ROWS($D$2:$D$339)), "")))</f>
        <v>24005451401</v>
      </c>
      <c r="R164" s="3" t="str">
        <f t="shared" si="17"/>
        <v>Middle River, MD</v>
      </c>
      <c r="S164" s="3">
        <f t="shared" si="18"/>
        <v>32982</v>
      </c>
      <c r="T164" s="3">
        <f t="shared" si="19"/>
        <v>0.21909999999999999</v>
      </c>
      <c r="U164" s="3">
        <f t="shared" si="20"/>
        <v>0.2271</v>
      </c>
      <c r="V164" s="3">
        <f t="shared" si="21"/>
        <v>0.22439999999999999</v>
      </c>
      <c r="W164" s="3">
        <f t="shared" si="22"/>
        <v>0.19800000000000001</v>
      </c>
    </row>
    <row r="165" spans="1:23" x14ac:dyDescent="0.2">
      <c r="A165">
        <v>24510260900</v>
      </c>
      <c r="B165" t="s">
        <v>38</v>
      </c>
      <c r="C165">
        <v>32706</v>
      </c>
      <c r="D165">
        <v>24510270401</v>
      </c>
      <c r="E165" t="s">
        <v>73</v>
      </c>
      <c r="F165">
        <v>0.2175</v>
      </c>
      <c r="G165">
        <v>24510240400</v>
      </c>
      <c r="H165" t="s">
        <v>91</v>
      </c>
      <c r="I165">
        <v>0.2268</v>
      </c>
      <c r="J165">
        <v>24510210200</v>
      </c>
      <c r="K165" t="s">
        <v>133</v>
      </c>
      <c r="L165">
        <v>0.22370000000000001</v>
      </c>
      <c r="M165">
        <v>24510271101</v>
      </c>
      <c r="N165" t="s">
        <v>80</v>
      </c>
      <c r="O165">
        <v>0.1971</v>
      </c>
      <c r="Q165" s="3" cm="1">
        <f t="array" ref="Q165">IFERROR(INDEX($A$2:$A$329, ROWS(Q$2:$Q165)), IFERROR(INDEX($D$2:$D$339, ROWS(Q$2:$Q165)-ROWS($A$2:$A$329)), IFERROR(INDEX($G$2:$G$329, ROWS(Q$2:$Q165)-ROWS($A$2:$A$329)-ROWS($D$2:$D$339)), "")))</f>
        <v>24510260900</v>
      </c>
      <c r="R165" s="3" t="str">
        <f t="shared" si="17"/>
        <v>Baltimore, MD</v>
      </c>
      <c r="S165" s="3">
        <f t="shared" si="18"/>
        <v>32706</v>
      </c>
      <c r="T165" s="3">
        <f t="shared" si="19"/>
        <v>0.2175</v>
      </c>
      <c r="U165" s="3">
        <f t="shared" si="20"/>
        <v>0.2268</v>
      </c>
      <c r="V165" s="3">
        <f t="shared" si="21"/>
        <v>0.22370000000000001</v>
      </c>
      <c r="W165" s="3">
        <f t="shared" si="22"/>
        <v>0.1971</v>
      </c>
    </row>
    <row r="166" spans="1:23" x14ac:dyDescent="0.2">
      <c r="A166">
        <v>24005452300</v>
      </c>
      <c r="B166" t="s">
        <v>38</v>
      </c>
      <c r="C166">
        <v>32553</v>
      </c>
      <c r="D166">
        <v>24510272003</v>
      </c>
      <c r="E166" t="s">
        <v>38</v>
      </c>
      <c r="F166">
        <v>0.21679999999999999</v>
      </c>
      <c r="G166">
        <v>24005430900</v>
      </c>
      <c r="H166" t="s">
        <v>38</v>
      </c>
      <c r="I166">
        <v>0.22620000000000001</v>
      </c>
      <c r="J166">
        <v>24027601201</v>
      </c>
      <c r="K166" t="s">
        <v>55</v>
      </c>
      <c r="L166">
        <v>0.22359999999999999</v>
      </c>
      <c r="M166">
        <v>24510151300</v>
      </c>
      <c r="N166" t="s">
        <v>144</v>
      </c>
      <c r="O166">
        <v>0.19670000000000001</v>
      </c>
      <c r="Q166" s="3" cm="1">
        <f t="array" ref="Q166">IFERROR(INDEX($A$2:$A$329, ROWS(Q$2:$Q166)), IFERROR(INDEX($D$2:$D$339, ROWS(Q$2:$Q166)-ROWS($A$2:$A$329)), IFERROR(INDEX($G$2:$G$329, ROWS(Q$2:$Q166)-ROWS($A$2:$A$329)-ROWS($D$2:$D$339)), "")))</f>
        <v>24005452300</v>
      </c>
      <c r="R166" s="3" t="str">
        <f t="shared" si="17"/>
        <v>Baltimore, MD</v>
      </c>
      <c r="S166" s="3">
        <f t="shared" si="18"/>
        <v>32553</v>
      </c>
      <c r="T166" s="3">
        <f t="shared" si="19"/>
        <v>0.21679999999999999</v>
      </c>
      <c r="U166" s="3">
        <f t="shared" si="20"/>
        <v>0.22620000000000001</v>
      </c>
      <c r="V166" s="3">
        <f t="shared" si="21"/>
        <v>0.22359999999999999</v>
      </c>
      <c r="W166" s="3">
        <f t="shared" si="22"/>
        <v>0.19670000000000001</v>
      </c>
    </row>
    <row r="167" spans="1:23" x14ac:dyDescent="0.2">
      <c r="A167">
        <v>24510130806</v>
      </c>
      <c r="B167" t="s">
        <v>106</v>
      </c>
      <c r="C167">
        <v>32483</v>
      </c>
      <c r="D167">
        <v>24005440100</v>
      </c>
      <c r="E167" t="s">
        <v>38</v>
      </c>
      <c r="F167">
        <v>0.21590000000000001</v>
      </c>
      <c r="G167">
        <v>24510250103</v>
      </c>
      <c r="H167" t="s">
        <v>76</v>
      </c>
      <c r="I167">
        <v>0.22559999999999999</v>
      </c>
      <c r="J167">
        <v>24510270802</v>
      </c>
      <c r="K167" t="s">
        <v>111</v>
      </c>
      <c r="L167">
        <v>0.2235</v>
      </c>
      <c r="M167">
        <v>24510200200</v>
      </c>
      <c r="N167" t="s">
        <v>162</v>
      </c>
      <c r="O167">
        <v>0.19670000000000001</v>
      </c>
      <c r="Q167" s="3" cm="1">
        <f t="array" ref="Q167">IFERROR(INDEX($A$2:$A$329, ROWS(Q$2:$Q167)), IFERROR(INDEX($D$2:$D$339, ROWS(Q$2:$Q167)-ROWS($A$2:$A$329)), IFERROR(INDEX($G$2:$G$329, ROWS(Q$2:$Q167)-ROWS($A$2:$A$329)-ROWS($D$2:$D$339)), "")))</f>
        <v>24510130806</v>
      </c>
      <c r="R167" s="3" t="str">
        <f t="shared" si="17"/>
        <v>Woodberry, Baltimore, MD</v>
      </c>
      <c r="S167" s="3">
        <f t="shared" si="18"/>
        <v>32483</v>
      </c>
      <c r="T167" s="3">
        <f t="shared" si="19"/>
        <v>0.21590000000000001</v>
      </c>
      <c r="U167" s="3">
        <f t="shared" si="20"/>
        <v>0.22559999999999999</v>
      </c>
      <c r="V167" s="3">
        <f t="shared" si="21"/>
        <v>0.2235</v>
      </c>
      <c r="W167" s="3">
        <f t="shared" si="22"/>
        <v>0.19670000000000001</v>
      </c>
    </row>
    <row r="168" spans="1:23" x14ac:dyDescent="0.2">
      <c r="A168">
        <v>24510260700</v>
      </c>
      <c r="B168" t="s">
        <v>107</v>
      </c>
      <c r="C168">
        <v>32278</v>
      </c>
      <c r="D168">
        <v>24510150600</v>
      </c>
      <c r="E168" t="s">
        <v>175</v>
      </c>
      <c r="F168">
        <v>0.21540000000000001</v>
      </c>
      <c r="G168">
        <v>24005420302</v>
      </c>
      <c r="H168" t="s">
        <v>60</v>
      </c>
      <c r="I168">
        <v>0.22520000000000001</v>
      </c>
      <c r="J168">
        <v>24510200600</v>
      </c>
      <c r="K168" t="s">
        <v>38</v>
      </c>
      <c r="L168">
        <v>0.22309999999999999</v>
      </c>
      <c r="M168">
        <v>24510260201</v>
      </c>
      <c r="N168" t="s">
        <v>113</v>
      </c>
      <c r="O168">
        <v>0.19620000000000001</v>
      </c>
      <c r="Q168" s="3" cm="1">
        <f t="array" ref="Q168">IFERROR(INDEX($A$2:$A$329, ROWS(Q$2:$Q168)), IFERROR(INDEX($D$2:$D$339, ROWS(Q$2:$Q168)-ROWS($A$2:$A$329)), IFERROR(INDEX($G$2:$G$329, ROWS(Q$2:$Q168)-ROWS($A$2:$A$329)-ROWS($D$2:$D$339)), "")))</f>
        <v>24510260700</v>
      </c>
      <c r="R168" s="3" t="str">
        <f t="shared" si="17"/>
        <v>Fifteenth Street, Baltimore, MD</v>
      </c>
      <c r="S168" s="3">
        <f t="shared" si="18"/>
        <v>32278</v>
      </c>
      <c r="T168" s="3">
        <f t="shared" si="19"/>
        <v>0.21540000000000001</v>
      </c>
      <c r="U168" s="3">
        <f t="shared" si="20"/>
        <v>0.22520000000000001</v>
      </c>
      <c r="V168" s="3">
        <f t="shared" si="21"/>
        <v>0.22309999999999999</v>
      </c>
      <c r="W168" s="3">
        <f t="shared" si="22"/>
        <v>0.19620000000000001</v>
      </c>
    </row>
    <row r="169" spans="1:23" x14ac:dyDescent="0.2">
      <c r="A169">
        <v>24510270903</v>
      </c>
      <c r="B169" t="s">
        <v>108</v>
      </c>
      <c r="C169">
        <v>32121</v>
      </c>
      <c r="D169">
        <v>24510090700</v>
      </c>
      <c r="E169" t="s">
        <v>159</v>
      </c>
      <c r="F169">
        <v>0.2152</v>
      </c>
      <c r="G169">
        <v>24510250205</v>
      </c>
      <c r="H169" t="s">
        <v>129</v>
      </c>
      <c r="I169">
        <v>0.22520000000000001</v>
      </c>
      <c r="J169">
        <v>24510150600</v>
      </c>
      <c r="K169" t="s">
        <v>175</v>
      </c>
      <c r="L169">
        <v>0.223</v>
      </c>
      <c r="M169">
        <v>24005440600</v>
      </c>
      <c r="N169" t="s">
        <v>56</v>
      </c>
      <c r="O169">
        <v>0.19600000000000001</v>
      </c>
      <c r="Q169" s="3" cm="1">
        <f t="array" ref="Q169">IFERROR(INDEX($A$2:$A$329, ROWS(Q$2:$Q169)), IFERROR(INDEX($D$2:$D$339, ROWS(Q$2:$Q169)-ROWS($A$2:$A$329)), IFERROR(INDEX($G$2:$G$329, ROWS(Q$2:$Q169)-ROWS($A$2:$A$329)-ROWS($D$2:$D$339)), "")))</f>
        <v>24510270903</v>
      </c>
      <c r="R169" s="3" t="str">
        <f t="shared" si="17"/>
        <v>Hillen, Baltimore, MD</v>
      </c>
      <c r="S169" s="3">
        <f t="shared" si="18"/>
        <v>32121</v>
      </c>
      <c r="T169" s="3">
        <f t="shared" si="19"/>
        <v>0.2152</v>
      </c>
      <c r="U169" s="3">
        <f t="shared" si="20"/>
        <v>0.22520000000000001</v>
      </c>
      <c r="V169" s="3">
        <f t="shared" si="21"/>
        <v>0.223</v>
      </c>
      <c r="W169" s="3">
        <f t="shared" si="22"/>
        <v>0.19600000000000001</v>
      </c>
    </row>
    <row r="170" spans="1:23" x14ac:dyDescent="0.2">
      <c r="A170">
        <v>24005421000</v>
      </c>
      <c r="B170" t="s">
        <v>60</v>
      </c>
      <c r="C170">
        <v>31916</v>
      </c>
      <c r="D170">
        <v>24027601204</v>
      </c>
      <c r="E170" t="s">
        <v>55</v>
      </c>
      <c r="F170">
        <v>0.2142</v>
      </c>
      <c r="G170">
        <v>24510060400</v>
      </c>
      <c r="H170" t="s">
        <v>38</v>
      </c>
      <c r="I170">
        <v>0.22489999999999999</v>
      </c>
      <c r="J170">
        <v>24005451401</v>
      </c>
      <c r="K170" t="s">
        <v>54</v>
      </c>
      <c r="L170">
        <v>0.2218</v>
      </c>
      <c r="M170">
        <v>24510130805</v>
      </c>
      <c r="N170" t="s">
        <v>86</v>
      </c>
      <c r="O170">
        <v>0.19600000000000001</v>
      </c>
      <c r="Q170" s="3" cm="1">
        <f t="array" ref="Q170">IFERROR(INDEX($A$2:$A$329, ROWS(Q$2:$Q170)), IFERROR(INDEX($D$2:$D$339, ROWS(Q$2:$Q170)-ROWS($A$2:$A$329)), IFERROR(INDEX($G$2:$G$329, ROWS(Q$2:$Q170)-ROWS($A$2:$A$329)-ROWS($D$2:$D$339)), "")))</f>
        <v>24005421000</v>
      </c>
      <c r="R170" s="3" t="str">
        <f t="shared" si="17"/>
        <v>Dundalk, MD</v>
      </c>
      <c r="S170" s="3">
        <f t="shared" si="18"/>
        <v>31916</v>
      </c>
      <c r="T170" s="3">
        <f t="shared" si="19"/>
        <v>0.2142</v>
      </c>
      <c r="U170" s="3">
        <f t="shared" si="20"/>
        <v>0.22489999999999999</v>
      </c>
      <c r="V170" s="3">
        <f t="shared" si="21"/>
        <v>0.2218</v>
      </c>
      <c r="W170" s="3">
        <f t="shared" si="22"/>
        <v>0.19600000000000001</v>
      </c>
    </row>
    <row r="171" spans="1:23" x14ac:dyDescent="0.2">
      <c r="A171">
        <v>24510080101</v>
      </c>
      <c r="B171" t="s">
        <v>109</v>
      </c>
      <c r="C171">
        <v>31912</v>
      </c>
      <c r="D171">
        <v>24510260604</v>
      </c>
      <c r="E171" t="s">
        <v>182</v>
      </c>
      <c r="F171">
        <v>0.21290000000000001</v>
      </c>
      <c r="G171">
        <v>24510200800</v>
      </c>
      <c r="H171" t="s">
        <v>126</v>
      </c>
      <c r="I171">
        <v>0.2248</v>
      </c>
      <c r="J171">
        <v>24005430900</v>
      </c>
      <c r="K171" t="s">
        <v>38</v>
      </c>
      <c r="L171">
        <v>0.22170000000000001</v>
      </c>
      <c r="M171">
        <v>24510120700</v>
      </c>
      <c r="N171" t="s">
        <v>134</v>
      </c>
      <c r="O171">
        <v>0.19589999999999999</v>
      </c>
      <c r="Q171" s="3" cm="1">
        <f t="array" ref="Q171">IFERROR(INDEX($A$2:$A$329, ROWS(Q$2:$Q171)), IFERROR(INDEX($D$2:$D$339, ROWS(Q$2:$Q171)-ROWS($A$2:$A$329)), IFERROR(INDEX($G$2:$G$329, ROWS(Q$2:$Q171)-ROWS($A$2:$A$329)-ROWS($D$2:$D$339)), "")))</f>
        <v>24510080101</v>
      </c>
      <c r="R171" s="3" t="str">
        <f t="shared" si="17"/>
        <v>Belair - Edison, Baltimore, MD</v>
      </c>
      <c r="S171" s="3">
        <f t="shared" si="18"/>
        <v>31912</v>
      </c>
      <c r="T171" s="3">
        <f t="shared" si="19"/>
        <v>0.21290000000000001</v>
      </c>
      <c r="U171" s="3">
        <f t="shared" si="20"/>
        <v>0.2248</v>
      </c>
      <c r="V171" s="3">
        <f t="shared" si="21"/>
        <v>0.22170000000000001</v>
      </c>
      <c r="W171" s="3">
        <f t="shared" si="22"/>
        <v>0.19589999999999999</v>
      </c>
    </row>
    <row r="172" spans="1:23" x14ac:dyDescent="0.2">
      <c r="A172">
        <v>24510280401</v>
      </c>
      <c r="B172" t="s">
        <v>38</v>
      </c>
      <c r="C172">
        <v>31896</v>
      </c>
      <c r="D172">
        <v>24510260101</v>
      </c>
      <c r="E172" t="s">
        <v>100</v>
      </c>
      <c r="F172">
        <v>0.21279999999999999</v>
      </c>
      <c r="G172">
        <v>24510200702</v>
      </c>
      <c r="H172" t="s">
        <v>147</v>
      </c>
      <c r="I172">
        <v>0.22470000000000001</v>
      </c>
      <c r="J172">
        <v>24510260303</v>
      </c>
      <c r="K172" t="s">
        <v>189</v>
      </c>
      <c r="L172">
        <v>0.2215</v>
      </c>
      <c r="M172">
        <v>24510270200</v>
      </c>
      <c r="N172" t="s">
        <v>87</v>
      </c>
      <c r="O172">
        <v>0.1958</v>
      </c>
      <c r="Q172" s="3" cm="1">
        <f t="array" ref="Q172">IFERROR(INDEX($A$2:$A$329, ROWS(Q$2:$Q172)), IFERROR(INDEX($D$2:$D$339, ROWS(Q$2:$Q172)-ROWS($A$2:$A$329)), IFERROR(INDEX($G$2:$G$329, ROWS(Q$2:$Q172)-ROWS($A$2:$A$329)-ROWS($D$2:$D$339)), "")))</f>
        <v>24510280401</v>
      </c>
      <c r="R172" s="3" t="str">
        <f t="shared" si="17"/>
        <v>Baltimore, MD</v>
      </c>
      <c r="S172" s="3">
        <f t="shared" si="18"/>
        <v>31896</v>
      </c>
      <c r="T172" s="3">
        <f t="shared" si="19"/>
        <v>0.21279999999999999</v>
      </c>
      <c r="U172" s="3">
        <f t="shared" si="20"/>
        <v>0.22470000000000001</v>
      </c>
      <c r="V172" s="3">
        <f t="shared" si="21"/>
        <v>0.2215</v>
      </c>
      <c r="W172" s="3">
        <f t="shared" si="22"/>
        <v>0.1958</v>
      </c>
    </row>
    <row r="173" spans="1:23" x14ac:dyDescent="0.2">
      <c r="A173">
        <v>24510090200</v>
      </c>
      <c r="B173" t="s">
        <v>110</v>
      </c>
      <c r="C173">
        <v>31759</v>
      </c>
      <c r="D173">
        <v>24510060100</v>
      </c>
      <c r="E173" t="s">
        <v>112</v>
      </c>
      <c r="F173">
        <v>0.2122</v>
      </c>
      <c r="G173">
        <v>24005450200</v>
      </c>
      <c r="H173" t="s">
        <v>65</v>
      </c>
      <c r="I173">
        <v>0.22420000000000001</v>
      </c>
      <c r="J173">
        <v>24510260501</v>
      </c>
      <c r="K173" t="s">
        <v>94</v>
      </c>
      <c r="L173">
        <v>0.2215</v>
      </c>
      <c r="M173">
        <v>24510230300</v>
      </c>
      <c r="N173" t="s">
        <v>101</v>
      </c>
      <c r="O173">
        <v>0.19520000000000001</v>
      </c>
      <c r="Q173" s="3" cm="1">
        <f t="array" ref="Q173">IFERROR(INDEX($A$2:$A$329, ROWS(Q$2:$Q173)), IFERROR(INDEX($D$2:$D$339, ROWS(Q$2:$Q173)-ROWS($A$2:$A$329)), IFERROR(INDEX($G$2:$G$329, ROWS(Q$2:$Q173)-ROWS($A$2:$A$329)-ROWS($D$2:$D$339)), "")))</f>
        <v>24510090200</v>
      </c>
      <c r="R173" s="3" t="str">
        <f t="shared" si="17"/>
        <v>Ednor Gardens - Lakeside, Baltimore, MD</v>
      </c>
      <c r="S173" s="3">
        <f t="shared" si="18"/>
        <v>31759</v>
      </c>
      <c r="T173" s="3">
        <f t="shared" si="19"/>
        <v>0.2122</v>
      </c>
      <c r="U173" s="3">
        <f t="shared" si="20"/>
        <v>0.22420000000000001</v>
      </c>
      <c r="V173" s="3">
        <f t="shared" si="21"/>
        <v>0.2215</v>
      </c>
      <c r="W173" s="3">
        <f t="shared" si="22"/>
        <v>0.19520000000000001</v>
      </c>
    </row>
    <row r="174" spans="1:23" x14ac:dyDescent="0.2">
      <c r="A174">
        <v>24005450800</v>
      </c>
      <c r="B174" t="s">
        <v>65</v>
      </c>
      <c r="C174">
        <v>31609</v>
      </c>
      <c r="D174">
        <v>24510060400</v>
      </c>
      <c r="E174" t="s">
        <v>38</v>
      </c>
      <c r="F174">
        <v>0.2122</v>
      </c>
      <c r="G174">
        <v>24005420301</v>
      </c>
      <c r="H174" t="s">
        <v>60</v>
      </c>
      <c r="I174">
        <v>0.22309999999999999</v>
      </c>
      <c r="J174">
        <v>24510260900</v>
      </c>
      <c r="K174" t="s">
        <v>38</v>
      </c>
      <c r="L174">
        <v>0.22120000000000001</v>
      </c>
      <c r="M174">
        <v>24005420900</v>
      </c>
      <c r="N174" t="s">
        <v>60</v>
      </c>
      <c r="O174">
        <v>0.19520000000000001</v>
      </c>
      <c r="Q174" s="3" cm="1">
        <f t="array" ref="Q174">IFERROR(INDEX($A$2:$A$329, ROWS(Q$2:$Q174)), IFERROR(INDEX($D$2:$D$339, ROWS(Q$2:$Q174)-ROWS($A$2:$A$329)), IFERROR(INDEX($G$2:$G$329, ROWS(Q$2:$Q174)-ROWS($A$2:$A$329)-ROWS($D$2:$D$339)), "")))</f>
        <v>24005450800</v>
      </c>
      <c r="R174" s="3" t="str">
        <f t="shared" si="17"/>
        <v>Essex, MD</v>
      </c>
      <c r="S174" s="3">
        <f t="shared" si="18"/>
        <v>31609</v>
      </c>
      <c r="T174" s="3">
        <f t="shared" si="19"/>
        <v>0.2122</v>
      </c>
      <c r="U174" s="3">
        <f t="shared" si="20"/>
        <v>0.22309999999999999</v>
      </c>
      <c r="V174" s="3">
        <f t="shared" si="21"/>
        <v>0.22120000000000001</v>
      </c>
      <c r="W174" s="3">
        <f t="shared" si="22"/>
        <v>0.19520000000000001</v>
      </c>
    </row>
    <row r="175" spans="1:23" x14ac:dyDescent="0.2">
      <c r="A175">
        <v>24005402304</v>
      </c>
      <c r="B175" t="s">
        <v>98</v>
      </c>
      <c r="C175">
        <v>31559</v>
      </c>
      <c r="D175">
        <v>24510080102</v>
      </c>
      <c r="E175" t="s">
        <v>109</v>
      </c>
      <c r="F175">
        <v>0.21199999999999999</v>
      </c>
      <c r="G175">
        <v>24510120300</v>
      </c>
      <c r="H175" t="s">
        <v>154</v>
      </c>
      <c r="I175">
        <v>0.22270000000000001</v>
      </c>
      <c r="J175">
        <v>24005403601</v>
      </c>
      <c r="K175" t="s">
        <v>38</v>
      </c>
      <c r="L175">
        <v>0.221</v>
      </c>
      <c r="M175">
        <v>24005491300</v>
      </c>
      <c r="N175" t="s">
        <v>38</v>
      </c>
      <c r="O175">
        <v>0.19450000000000001</v>
      </c>
      <c r="Q175" s="3" cm="1">
        <f t="array" ref="Q175">IFERROR(INDEX($A$2:$A$329, ROWS(Q$2:$Q175)), IFERROR(INDEX($D$2:$D$339, ROWS(Q$2:$Q175)-ROWS($A$2:$A$329)), IFERROR(INDEX($G$2:$G$329, ROWS(Q$2:$Q175)-ROWS($A$2:$A$329)-ROWS($D$2:$D$339)), "")))</f>
        <v>24005402304</v>
      </c>
      <c r="R175" s="3" t="str">
        <f t="shared" si="17"/>
        <v>Gwynn Oak, Baltimore, MD</v>
      </c>
      <c r="S175" s="3">
        <f t="shared" si="18"/>
        <v>31559</v>
      </c>
      <c r="T175" s="3">
        <f t="shared" si="19"/>
        <v>0.21199999999999999</v>
      </c>
      <c r="U175" s="3">
        <f t="shared" si="20"/>
        <v>0.22270000000000001</v>
      </c>
      <c r="V175" s="3">
        <f t="shared" si="21"/>
        <v>0.221</v>
      </c>
      <c r="W175" s="3">
        <f t="shared" si="22"/>
        <v>0.19450000000000001</v>
      </c>
    </row>
    <row r="176" spans="1:23" x14ac:dyDescent="0.2">
      <c r="A176">
        <v>24510250303</v>
      </c>
      <c r="B176" t="s">
        <v>103</v>
      </c>
      <c r="C176">
        <v>31533</v>
      </c>
      <c r="D176">
        <v>24510190100</v>
      </c>
      <c r="E176" t="s">
        <v>192</v>
      </c>
      <c r="F176">
        <v>0.21129999999999999</v>
      </c>
      <c r="G176">
        <v>24510160600</v>
      </c>
      <c r="H176" t="s">
        <v>152</v>
      </c>
      <c r="I176">
        <v>0.2225</v>
      </c>
      <c r="J176">
        <v>24510150800</v>
      </c>
      <c r="K176" t="s">
        <v>132</v>
      </c>
      <c r="L176">
        <v>0.2203</v>
      </c>
      <c r="M176">
        <v>24005430900</v>
      </c>
      <c r="N176" t="s">
        <v>38</v>
      </c>
      <c r="O176">
        <v>0.19439999999999999</v>
      </c>
      <c r="Q176" s="3" cm="1">
        <f t="array" ref="Q176">IFERROR(INDEX($A$2:$A$329, ROWS(Q$2:$Q176)), IFERROR(INDEX($D$2:$D$339, ROWS(Q$2:$Q176)-ROWS($A$2:$A$329)), IFERROR(INDEX($G$2:$G$329, ROWS(Q$2:$Q176)-ROWS($A$2:$A$329)-ROWS($D$2:$D$339)), "")))</f>
        <v>24510250303</v>
      </c>
      <c r="R176" s="3" t="str">
        <f t="shared" si="17"/>
        <v>Morrell Park, Baltimore, MD</v>
      </c>
      <c r="S176" s="3">
        <f t="shared" si="18"/>
        <v>31533</v>
      </c>
      <c r="T176" s="3">
        <f t="shared" si="19"/>
        <v>0.21129999999999999</v>
      </c>
      <c r="U176" s="3">
        <f t="shared" si="20"/>
        <v>0.2225</v>
      </c>
      <c r="V176" s="3">
        <f t="shared" si="21"/>
        <v>0.2203</v>
      </c>
      <c r="W176" s="3">
        <f t="shared" si="22"/>
        <v>0.19439999999999999</v>
      </c>
    </row>
    <row r="177" spans="1:23" x14ac:dyDescent="0.2">
      <c r="A177">
        <v>24510250401</v>
      </c>
      <c r="B177" t="s">
        <v>93</v>
      </c>
      <c r="C177">
        <v>31454</v>
      </c>
      <c r="D177">
        <v>24510120300</v>
      </c>
      <c r="E177" t="s">
        <v>154</v>
      </c>
      <c r="F177">
        <v>0.21110000000000001</v>
      </c>
      <c r="G177">
        <v>24510150900</v>
      </c>
      <c r="H177" t="s">
        <v>136</v>
      </c>
      <c r="I177">
        <v>0.22220000000000001</v>
      </c>
      <c r="J177">
        <v>24510060400</v>
      </c>
      <c r="K177" t="s">
        <v>38</v>
      </c>
      <c r="L177">
        <v>0.22020000000000001</v>
      </c>
      <c r="M177">
        <v>24005403300</v>
      </c>
      <c r="N177" t="s">
        <v>69</v>
      </c>
      <c r="O177">
        <v>0.19420000000000001</v>
      </c>
      <c r="Q177" s="3" cm="1">
        <f t="array" ref="Q177">IFERROR(INDEX($A$2:$A$329, ROWS(Q$2:$Q177)), IFERROR(INDEX($D$2:$D$339, ROWS(Q$2:$Q177)-ROWS($A$2:$A$329)), IFERROR(INDEX($G$2:$G$329, ROWS(Q$2:$Q177)-ROWS($A$2:$A$329)-ROWS($D$2:$D$339)), "")))</f>
        <v>24510250401</v>
      </c>
      <c r="R177" s="3" t="str">
        <f t="shared" si="17"/>
        <v>Brooklyn, Baltimore, MD</v>
      </c>
      <c r="S177" s="3">
        <f t="shared" si="18"/>
        <v>31454</v>
      </c>
      <c r="T177" s="3">
        <f t="shared" si="19"/>
        <v>0.21110000000000001</v>
      </c>
      <c r="U177" s="3">
        <f t="shared" si="20"/>
        <v>0.22220000000000001</v>
      </c>
      <c r="V177" s="3">
        <f t="shared" si="21"/>
        <v>0.22020000000000001</v>
      </c>
      <c r="W177" s="3">
        <f t="shared" si="22"/>
        <v>0.19420000000000001</v>
      </c>
    </row>
    <row r="178" spans="1:23" x14ac:dyDescent="0.2">
      <c r="A178">
        <v>24005491401</v>
      </c>
      <c r="B178" t="s">
        <v>57</v>
      </c>
      <c r="C178">
        <v>31447</v>
      </c>
      <c r="D178">
        <v>24005430900</v>
      </c>
      <c r="E178" t="s">
        <v>38</v>
      </c>
      <c r="F178">
        <v>0.21099999999999999</v>
      </c>
      <c r="G178">
        <v>24510070200</v>
      </c>
      <c r="H178" t="s">
        <v>177</v>
      </c>
      <c r="I178">
        <v>0.22120000000000001</v>
      </c>
      <c r="J178">
        <v>24510090100</v>
      </c>
      <c r="K178" t="s">
        <v>110</v>
      </c>
      <c r="L178">
        <v>0.21990000000000001</v>
      </c>
      <c r="M178">
        <v>24005420100</v>
      </c>
      <c r="N178" t="s">
        <v>60</v>
      </c>
      <c r="O178">
        <v>0.19370000000000001</v>
      </c>
      <c r="Q178" s="3" cm="1">
        <f t="array" ref="Q178">IFERROR(INDEX($A$2:$A$329, ROWS(Q$2:$Q178)), IFERROR(INDEX($D$2:$D$339, ROWS(Q$2:$Q178)-ROWS($A$2:$A$329)), IFERROR(INDEX($G$2:$G$329, ROWS(Q$2:$Q178)-ROWS($A$2:$A$329)-ROWS($D$2:$D$339)), "")))</f>
        <v>24005491401</v>
      </c>
      <c r="R178" s="3" t="str">
        <f t="shared" si="17"/>
        <v>Parkville, MD</v>
      </c>
      <c r="S178" s="3">
        <f t="shared" si="18"/>
        <v>31447</v>
      </c>
      <c r="T178" s="3">
        <f t="shared" si="19"/>
        <v>0.21099999999999999</v>
      </c>
      <c r="U178" s="3">
        <f t="shared" si="20"/>
        <v>0.22120000000000001</v>
      </c>
      <c r="V178" s="3">
        <f t="shared" si="21"/>
        <v>0.21990000000000001</v>
      </c>
      <c r="W178" s="3">
        <f t="shared" si="22"/>
        <v>0.19370000000000001</v>
      </c>
    </row>
    <row r="179" spans="1:23" x14ac:dyDescent="0.2">
      <c r="A179">
        <v>24510271900</v>
      </c>
      <c r="B179" t="s">
        <v>84</v>
      </c>
      <c r="C179">
        <v>31367</v>
      </c>
      <c r="D179">
        <v>24005420701</v>
      </c>
      <c r="E179" t="s">
        <v>60</v>
      </c>
      <c r="F179">
        <v>0.2109</v>
      </c>
      <c r="G179">
        <v>24027601201</v>
      </c>
      <c r="H179" t="s">
        <v>55</v>
      </c>
      <c r="I179">
        <v>0.22109999999999999</v>
      </c>
      <c r="J179">
        <v>24510270902</v>
      </c>
      <c r="K179" t="s">
        <v>118</v>
      </c>
      <c r="L179">
        <v>0.21990000000000001</v>
      </c>
      <c r="M179">
        <v>24005451600</v>
      </c>
      <c r="N179" t="s">
        <v>54</v>
      </c>
      <c r="O179">
        <v>0.19320000000000001</v>
      </c>
      <c r="Q179" s="3" cm="1">
        <f t="array" ref="Q179">IFERROR(INDEX($A$2:$A$329, ROWS(Q$2:$Q179)), IFERROR(INDEX($D$2:$D$339, ROWS(Q$2:$Q179)-ROWS($A$2:$A$329)), IFERROR(INDEX($G$2:$G$329, ROWS(Q$2:$Q179)-ROWS($A$2:$A$329)-ROWS($D$2:$D$339)), "")))</f>
        <v>24510271900</v>
      </c>
      <c r="R179" s="3" t="str">
        <f t="shared" si="17"/>
        <v>Glen, Baltimore, MD</v>
      </c>
      <c r="S179" s="3">
        <f t="shared" si="18"/>
        <v>31367</v>
      </c>
      <c r="T179" s="3">
        <f t="shared" si="19"/>
        <v>0.2109</v>
      </c>
      <c r="U179" s="3">
        <f t="shared" si="20"/>
        <v>0.22109999999999999</v>
      </c>
      <c r="V179" s="3">
        <f t="shared" si="21"/>
        <v>0.21990000000000001</v>
      </c>
      <c r="W179" s="3">
        <f t="shared" si="22"/>
        <v>0.19320000000000001</v>
      </c>
    </row>
    <row r="180" spans="1:23" x14ac:dyDescent="0.2">
      <c r="A180">
        <v>24005402405</v>
      </c>
      <c r="B180" t="s">
        <v>98</v>
      </c>
      <c r="C180">
        <v>31306</v>
      </c>
      <c r="D180">
        <v>24510080500</v>
      </c>
      <c r="E180" t="s">
        <v>148</v>
      </c>
      <c r="F180">
        <v>0.2109</v>
      </c>
      <c r="G180">
        <v>24510200600</v>
      </c>
      <c r="H180" t="s">
        <v>38</v>
      </c>
      <c r="I180">
        <v>0.221</v>
      </c>
      <c r="J180">
        <v>24510280302</v>
      </c>
      <c r="K180" t="s">
        <v>127</v>
      </c>
      <c r="L180">
        <v>0.219</v>
      </c>
      <c r="M180">
        <v>24510060100</v>
      </c>
      <c r="N180" t="s">
        <v>112</v>
      </c>
      <c r="O180">
        <v>0.19239999999999999</v>
      </c>
      <c r="Q180" s="3" cm="1">
        <f t="array" ref="Q180">IFERROR(INDEX($A$2:$A$329, ROWS(Q$2:$Q180)), IFERROR(INDEX($D$2:$D$339, ROWS(Q$2:$Q180)-ROWS($A$2:$A$329)), IFERROR(INDEX($G$2:$G$329, ROWS(Q$2:$Q180)-ROWS($A$2:$A$329)-ROWS($D$2:$D$339)), "")))</f>
        <v>24005402405</v>
      </c>
      <c r="R180" s="3" t="str">
        <f t="shared" si="17"/>
        <v>Gwynn Oak, Baltimore, MD</v>
      </c>
      <c r="S180" s="3">
        <f t="shared" si="18"/>
        <v>31306</v>
      </c>
      <c r="T180" s="3">
        <f t="shared" si="19"/>
        <v>0.2109</v>
      </c>
      <c r="U180" s="3">
        <f t="shared" si="20"/>
        <v>0.221</v>
      </c>
      <c r="V180" s="3">
        <f t="shared" si="21"/>
        <v>0.219</v>
      </c>
      <c r="W180" s="3">
        <f t="shared" si="22"/>
        <v>0.19239999999999999</v>
      </c>
    </row>
    <row r="181" spans="1:23" x14ac:dyDescent="0.2">
      <c r="A181">
        <v>24005430101</v>
      </c>
      <c r="B181" t="s">
        <v>83</v>
      </c>
      <c r="C181">
        <v>31213</v>
      </c>
      <c r="D181">
        <v>24510160200</v>
      </c>
      <c r="E181" t="s">
        <v>174</v>
      </c>
      <c r="F181">
        <v>0.21079999999999999</v>
      </c>
      <c r="G181">
        <v>24005451401</v>
      </c>
      <c r="H181" t="s">
        <v>54</v>
      </c>
      <c r="I181">
        <v>0.221</v>
      </c>
      <c r="J181">
        <v>24005402404</v>
      </c>
      <c r="K181" t="s">
        <v>102</v>
      </c>
      <c r="L181">
        <v>0.2185</v>
      </c>
      <c r="M181">
        <v>24510060400</v>
      </c>
      <c r="N181" t="s">
        <v>38</v>
      </c>
      <c r="O181">
        <v>0.1915</v>
      </c>
      <c r="Q181" s="3" cm="1">
        <f t="array" ref="Q181">IFERROR(INDEX($A$2:$A$329, ROWS(Q$2:$Q181)), IFERROR(INDEX($D$2:$D$339, ROWS(Q$2:$Q181)-ROWS($A$2:$A$329)), IFERROR(INDEX($G$2:$G$329, ROWS(Q$2:$Q181)-ROWS($A$2:$A$329)-ROWS($D$2:$D$339)), "")))</f>
        <v>24005430101</v>
      </c>
      <c r="R181" s="3" t="str">
        <f t="shared" si="17"/>
        <v>Lansdowne - Baltimore Highlands, Lansdowne, MD</v>
      </c>
      <c r="S181" s="3">
        <f t="shared" si="18"/>
        <v>31213</v>
      </c>
      <c r="T181" s="3">
        <f t="shared" si="19"/>
        <v>0.21079999999999999</v>
      </c>
      <c r="U181" s="3">
        <f t="shared" si="20"/>
        <v>0.221</v>
      </c>
      <c r="V181" s="3">
        <f t="shared" si="21"/>
        <v>0.2185</v>
      </c>
      <c r="W181" s="3">
        <f t="shared" si="22"/>
        <v>0.1915</v>
      </c>
    </row>
    <row r="182" spans="1:23" x14ac:dyDescent="0.2">
      <c r="A182">
        <v>24510270802</v>
      </c>
      <c r="B182" t="s">
        <v>111</v>
      </c>
      <c r="C182">
        <v>31168</v>
      </c>
      <c r="D182">
        <v>24510271801</v>
      </c>
      <c r="E182" t="s">
        <v>151</v>
      </c>
      <c r="F182">
        <v>0.21010000000000001</v>
      </c>
      <c r="G182">
        <v>24510060100</v>
      </c>
      <c r="H182" t="s">
        <v>112</v>
      </c>
      <c r="I182">
        <v>0.22070000000000001</v>
      </c>
      <c r="J182">
        <v>24510120300</v>
      </c>
      <c r="K182" t="s">
        <v>154</v>
      </c>
      <c r="L182">
        <v>0.2177</v>
      </c>
      <c r="M182">
        <v>24510150600</v>
      </c>
      <c r="N182" t="s">
        <v>175</v>
      </c>
      <c r="O182">
        <v>0.19089999999999999</v>
      </c>
      <c r="Q182" s="3" cm="1">
        <f t="array" ref="Q182">IFERROR(INDEX($A$2:$A$329, ROWS(Q$2:$Q182)), IFERROR(INDEX($D$2:$D$339, ROWS(Q$2:$Q182)-ROWS($A$2:$A$329)), IFERROR(INDEX($G$2:$G$329, ROWS(Q$2:$Q182)-ROWS($A$2:$A$329)-ROWS($D$2:$D$339)), "")))</f>
        <v>24510270802</v>
      </c>
      <c r="R182" s="3" t="str">
        <f t="shared" si="17"/>
        <v>Ramblewood, Baltimore, MD</v>
      </c>
      <c r="S182" s="3">
        <f t="shared" si="18"/>
        <v>31168</v>
      </c>
      <c r="T182" s="3">
        <f t="shared" si="19"/>
        <v>0.21010000000000001</v>
      </c>
      <c r="U182" s="3">
        <f t="shared" si="20"/>
        <v>0.22070000000000001</v>
      </c>
      <c r="V182" s="3">
        <f t="shared" si="21"/>
        <v>0.2177</v>
      </c>
      <c r="W182" s="3">
        <f t="shared" si="22"/>
        <v>0.19089999999999999</v>
      </c>
    </row>
    <row r="183" spans="1:23" x14ac:dyDescent="0.2">
      <c r="A183">
        <v>24510010200</v>
      </c>
      <c r="B183" t="s">
        <v>112</v>
      </c>
      <c r="C183">
        <v>31108</v>
      </c>
      <c r="D183">
        <v>24510151200</v>
      </c>
      <c r="E183" t="s">
        <v>156</v>
      </c>
      <c r="F183">
        <v>0.21</v>
      </c>
      <c r="G183">
        <v>24510280102</v>
      </c>
      <c r="H183" t="s">
        <v>98</v>
      </c>
      <c r="I183">
        <v>0.2203</v>
      </c>
      <c r="J183">
        <v>24510200702</v>
      </c>
      <c r="K183" t="s">
        <v>147</v>
      </c>
      <c r="L183">
        <v>0.21709999999999999</v>
      </c>
      <c r="M183">
        <v>24005402305</v>
      </c>
      <c r="N183" t="s">
        <v>69</v>
      </c>
      <c r="O183">
        <v>0.19070000000000001</v>
      </c>
      <c r="Q183" s="3" cm="1">
        <f t="array" ref="Q183">IFERROR(INDEX($A$2:$A$329, ROWS(Q$2:$Q183)), IFERROR(INDEX($D$2:$D$339, ROWS(Q$2:$Q183)-ROWS($A$2:$A$329)), IFERROR(INDEX($G$2:$G$329, ROWS(Q$2:$Q183)-ROWS($A$2:$A$329)-ROWS($D$2:$D$339)), "")))</f>
        <v>24510010200</v>
      </c>
      <c r="R183" s="3" t="str">
        <f t="shared" si="17"/>
        <v>Patterson Park, Baltimore, MD</v>
      </c>
      <c r="S183" s="3">
        <f t="shared" si="18"/>
        <v>31108</v>
      </c>
      <c r="T183" s="3">
        <f t="shared" si="19"/>
        <v>0.21</v>
      </c>
      <c r="U183" s="3">
        <f t="shared" si="20"/>
        <v>0.2203</v>
      </c>
      <c r="V183" s="3">
        <f t="shared" si="21"/>
        <v>0.21709999999999999</v>
      </c>
      <c r="W183" s="3">
        <f t="shared" si="22"/>
        <v>0.19070000000000001</v>
      </c>
    </row>
    <row r="184" spans="1:23" x14ac:dyDescent="0.2">
      <c r="A184">
        <v>24510020200</v>
      </c>
      <c r="B184" t="s">
        <v>104</v>
      </c>
      <c r="C184">
        <v>31059</v>
      </c>
      <c r="D184">
        <v>24510260202</v>
      </c>
      <c r="E184" t="s">
        <v>130</v>
      </c>
      <c r="F184">
        <v>0.21</v>
      </c>
      <c r="G184">
        <v>24510190100</v>
      </c>
      <c r="H184" t="s">
        <v>192</v>
      </c>
      <c r="I184">
        <v>0.22020000000000001</v>
      </c>
      <c r="J184">
        <v>24510060100</v>
      </c>
      <c r="K184" t="s">
        <v>112</v>
      </c>
      <c r="L184">
        <v>0.2167</v>
      </c>
      <c r="M184">
        <v>24510190100</v>
      </c>
      <c r="N184" t="s">
        <v>192</v>
      </c>
      <c r="O184">
        <v>0.19059999999999999</v>
      </c>
      <c r="Q184" s="3" cm="1">
        <f t="array" ref="Q184">IFERROR(INDEX($A$2:$A$329, ROWS(Q$2:$Q184)), IFERROR(INDEX($D$2:$D$339, ROWS(Q$2:$Q184)-ROWS($A$2:$A$329)), IFERROR(INDEX($G$2:$G$329, ROWS(Q$2:$Q184)-ROWS($A$2:$A$329)-ROWS($D$2:$D$339)), "")))</f>
        <v>24510020200</v>
      </c>
      <c r="R184" s="3" t="str">
        <f t="shared" si="17"/>
        <v>Upper Fells Point, Baltimore, MD</v>
      </c>
      <c r="S184" s="3">
        <f t="shared" si="18"/>
        <v>31059</v>
      </c>
      <c r="T184" s="3">
        <f t="shared" si="19"/>
        <v>0.21</v>
      </c>
      <c r="U184" s="3">
        <f t="shared" si="20"/>
        <v>0.22020000000000001</v>
      </c>
      <c r="V184" s="3">
        <f t="shared" si="21"/>
        <v>0.2167</v>
      </c>
      <c r="W184" s="3">
        <f t="shared" si="22"/>
        <v>0.19059999999999999</v>
      </c>
    </row>
    <row r="185" spans="1:23" x14ac:dyDescent="0.2">
      <c r="A185">
        <v>24510260102</v>
      </c>
      <c r="B185" t="s">
        <v>113</v>
      </c>
      <c r="C185">
        <v>30843</v>
      </c>
      <c r="D185">
        <v>24510130300</v>
      </c>
      <c r="E185" t="s">
        <v>171</v>
      </c>
      <c r="F185">
        <v>0.21</v>
      </c>
      <c r="G185">
        <v>24510080200</v>
      </c>
      <c r="H185" t="s">
        <v>170</v>
      </c>
      <c r="I185">
        <v>0.22020000000000001</v>
      </c>
      <c r="J185">
        <v>24510190100</v>
      </c>
      <c r="K185" t="s">
        <v>192</v>
      </c>
      <c r="L185">
        <v>0.216</v>
      </c>
      <c r="M185">
        <v>24510270101</v>
      </c>
      <c r="N185" t="s">
        <v>79</v>
      </c>
      <c r="O185">
        <v>0.1905</v>
      </c>
      <c r="Q185" s="3" cm="1">
        <f t="array" ref="Q185">IFERROR(INDEX($A$2:$A$329, ROWS(Q$2:$Q185)), IFERROR(INDEX($D$2:$D$339, ROWS(Q$2:$Q185)-ROWS($A$2:$A$329)), IFERROR(INDEX($G$2:$G$329, ROWS(Q$2:$Q185)-ROWS($A$2:$A$329)-ROWS($D$2:$D$339)), "")))</f>
        <v>24510260102</v>
      </c>
      <c r="R185" s="3" t="str">
        <f t="shared" si="17"/>
        <v>Frankford, Baltimore, MD</v>
      </c>
      <c r="S185" s="3">
        <f t="shared" si="18"/>
        <v>30843</v>
      </c>
      <c r="T185" s="3">
        <f t="shared" si="19"/>
        <v>0.21</v>
      </c>
      <c r="U185" s="3">
        <f t="shared" si="20"/>
        <v>0.22020000000000001</v>
      </c>
      <c r="V185" s="3">
        <f t="shared" si="21"/>
        <v>0.216</v>
      </c>
      <c r="W185" s="3">
        <f t="shared" si="22"/>
        <v>0.1905</v>
      </c>
    </row>
    <row r="186" spans="1:23" x14ac:dyDescent="0.2">
      <c r="A186">
        <v>24005450504</v>
      </c>
      <c r="B186" t="s">
        <v>65</v>
      </c>
      <c r="C186">
        <v>30668</v>
      </c>
      <c r="D186">
        <v>24005403500</v>
      </c>
      <c r="E186" t="s">
        <v>39</v>
      </c>
      <c r="F186">
        <v>0.20880000000000001</v>
      </c>
      <c r="G186">
        <v>24510270802</v>
      </c>
      <c r="H186" t="s">
        <v>111</v>
      </c>
      <c r="I186">
        <v>0.21920000000000001</v>
      </c>
      <c r="J186">
        <v>24510200300</v>
      </c>
      <c r="K186" t="s">
        <v>185</v>
      </c>
      <c r="L186">
        <v>0.21590000000000001</v>
      </c>
      <c r="M186">
        <v>24005400800</v>
      </c>
      <c r="N186" t="s">
        <v>45</v>
      </c>
      <c r="O186">
        <v>0.1905</v>
      </c>
      <c r="Q186" s="3" cm="1">
        <f t="array" ref="Q186">IFERROR(INDEX($A$2:$A$329, ROWS(Q$2:$Q186)), IFERROR(INDEX($D$2:$D$339, ROWS(Q$2:$Q186)-ROWS($A$2:$A$329)), IFERROR(INDEX($G$2:$G$329, ROWS(Q$2:$Q186)-ROWS($A$2:$A$329)-ROWS($D$2:$D$339)), "")))</f>
        <v>24005450504</v>
      </c>
      <c r="R186" s="3" t="str">
        <f t="shared" si="17"/>
        <v>Essex, MD</v>
      </c>
      <c r="S186" s="3">
        <f t="shared" si="18"/>
        <v>30668</v>
      </c>
      <c r="T186" s="3">
        <f t="shared" si="19"/>
        <v>0.20880000000000001</v>
      </c>
      <c r="U186" s="3">
        <f t="shared" si="20"/>
        <v>0.21920000000000001</v>
      </c>
      <c r="V186" s="3">
        <f t="shared" si="21"/>
        <v>0.21590000000000001</v>
      </c>
      <c r="W186" s="3">
        <f t="shared" si="22"/>
        <v>0.1905</v>
      </c>
    </row>
    <row r="187" spans="1:23" x14ac:dyDescent="0.2">
      <c r="A187">
        <v>24005402404</v>
      </c>
      <c r="B187" t="s">
        <v>102</v>
      </c>
      <c r="C187">
        <v>30334</v>
      </c>
      <c r="D187">
        <v>24510280102</v>
      </c>
      <c r="E187" t="s">
        <v>98</v>
      </c>
      <c r="F187">
        <v>0.20880000000000001</v>
      </c>
      <c r="G187">
        <v>24510260501</v>
      </c>
      <c r="H187" t="s">
        <v>94</v>
      </c>
      <c r="I187">
        <v>0.21879999999999999</v>
      </c>
      <c r="J187">
        <v>24510150900</v>
      </c>
      <c r="K187" t="s">
        <v>136</v>
      </c>
      <c r="L187">
        <v>0.21560000000000001</v>
      </c>
      <c r="M187">
        <v>24510272004</v>
      </c>
      <c r="N187" t="s">
        <v>64</v>
      </c>
      <c r="O187">
        <v>0.19</v>
      </c>
      <c r="Q187" s="3" cm="1">
        <f t="array" ref="Q187">IFERROR(INDEX($A$2:$A$329, ROWS(Q$2:$Q187)), IFERROR(INDEX($D$2:$D$339, ROWS(Q$2:$Q187)-ROWS($A$2:$A$329)), IFERROR(INDEX($G$2:$G$329, ROWS(Q$2:$Q187)-ROWS($A$2:$A$329)-ROWS($D$2:$D$339)), "")))</f>
        <v>24005402404</v>
      </c>
      <c r="R187" s="3" t="str">
        <f t="shared" si="17"/>
        <v>Gwynn Oak, Lochearn, MD</v>
      </c>
      <c r="S187" s="3">
        <f t="shared" si="18"/>
        <v>30334</v>
      </c>
      <c r="T187" s="3">
        <f t="shared" si="19"/>
        <v>0.20880000000000001</v>
      </c>
      <c r="U187" s="3">
        <f t="shared" si="20"/>
        <v>0.21879999999999999</v>
      </c>
      <c r="V187" s="3">
        <f t="shared" si="21"/>
        <v>0.21560000000000001</v>
      </c>
      <c r="W187" s="3">
        <f t="shared" si="22"/>
        <v>0.19</v>
      </c>
    </row>
    <row r="188" spans="1:23" x14ac:dyDescent="0.2">
      <c r="A188">
        <v>24005450503</v>
      </c>
      <c r="B188" t="s">
        <v>65</v>
      </c>
      <c r="C188">
        <v>30234</v>
      </c>
      <c r="D188">
        <v>24510150800</v>
      </c>
      <c r="E188" t="s">
        <v>132</v>
      </c>
      <c r="F188">
        <v>0.2084</v>
      </c>
      <c r="G188">
        <v>24510080600</v>
      </c>
      <c r="H188" t="s">
        <v>170</v>
      </c>
      <c r="I188">
        <v>0.21859999999999999</v>
      </c>
      <c r="J188">
        <v>24510160600</v>
      </c>
      <c r="K188" t="s">
        <v>152</v>
      </c>
      <c r="L188">
        <v>0.21560000000000001</v>
      </c>
      <c r="M188">
        <v>24005440500</v>
      </c>
      <c r="N188" t="s">
        <v>51</v>
      </c>
      <c r="O188">
        <v>0.18959999999999999</v>
      </c>
      <c r="Q188" s="3" cm="1">
        <f t="array" ref="Q188">IFERROR(INDEX($A$2:$A$329, ROWS(Q$2:$Q188)), IFERROR(INDEX($D$2:$D$339, ROWS(Q$2:$Q188)-ROWS($A$2:$A$329)), IFERROR(INDEX($G$2:$G$329, ROWS(Q$2:$Q188)-ROWS($A$2:$A$329)-ROWS($D$2:$D$339)), "")))</f>
        <v>24005450503</v>
      </c>
      <c r="R188" s="3" t="str">
        <f t="shared" si="17"/>
        <v>Essex, MD</v>
      </c>
      <c r="S188" s="3">
        <f t="shared" si="18"/>
        <v>30234</v>
      </c>
      <c r="T188" s="3">
        <f t="shared" si="19"/>
        <v>0.2084</v>
      </c>
      <c r="U188" s="3">
        <f t="shared" si="20"/>
        <v>0.21859999999999999</v>
      </c>
      <c r="V188" s="3">
        <f t="shared" si="21"/>
        <v>0.21560000000000001</v>
      </c>
      <c r="W188" s="3">
        <f t="shared" si="22"/>
        <v>0.18959999999999999</v>
      </c>
    </row>
    <row r="189" spans="1:23" x14ac:dyDescent="0.2">
      <c r="A189">
        <v>24510270803</v>
      </c>
      <c r="B189" t="s">
        <v>114</v>
      </c>
      <c r="C189">
        <v>30166</v>
      </c>
      <c r="D189">
        <v>24510200702</v>
      </c>
      <c r="E189" t="s">
        <v>147</v>
      </c>
      <c r="F189">
        <v>0.2082</v>
      </c>
      <c r="G189">
        <v>24510230200</v>
      </c>
      <c r="H189" t="s">
        <v>101</v>
      </c>
      <c r="I189">
        <v>0.21779999999999999</v>
      </c>
      <c r="J189">
        <v>24510280102</v>
      </c>
      <c r="K189" t="s">
        <v>98</v>
      </c>
      <c r="L189">
        <v>0.2155</v>
      </c>
      <c r="M189">
        <v>24510271600</v>
      </c>
      <c r="N189" t="s">
        <v>163</v>
      </c>
      <c r="O189">
        <v>0.18920000000000001</v>
      </c>
      <c r="Q189" s="3" cm="1">
        <f t="array" ref="Q189">IFERROR(INDEX($A$2:$A$329, ROWS(Q$2:$Q189)), IFERROR(INDEX($D$2:$D$339, ROWS(Q$2:$Q189)-ROWS($A$2:$A$329)), IFERROR(INDEX($G$2:$G$329, ROWS(Q$2:$Q189)-ROWS($A$2:$A$329)-ROWS($D$2:$D$339)), "")))</f>
        <v>24510270803</v>
      </c>
      <c r="R189" s="3" t="str">
        <f t="shared" si="17"/>
        <v>Loch Raven, Baltimore, MD</v>
      </c>
      <c r="S189" s="3">
        <f t="shared" si="18"/>
        <v>30166</v>
      </c>
      <c r="T189" s="3">
        <f t="shared" si="19"/>
        <v>0.2082</v>
      </c>
      <c r="U189" s="3">
        <f t="shared" si="20"/>
        <v>0.21779999999999999</v>
      </c>
      <c r="V189" s="3">
        <f t="shared" si="21"/>
        <v>0.2155</v>
      </c>
      <c r="W189" s="3">
        <f t="shared" si="22"/>
        <v>0.18920000000000001</v>
      </c>
    </row>
    <row r="190" spans="1:23" x14ac:dyDescent="0.2">
      <c r="A190">
        <v>24510260800</v>
      </c>
      <c r="B190" t="s">
        <v>115</v>
      </c>
      <c r="C190">
        <v>30040</v>
      </c>
      <c r="D190">
        <v>24510090900</v>
      </c>
      <c r="E190" t="s">
        <v>186</v>
      </c>
      <c r="F190">
        <v>0.20810000000000001</v>
      </c>
      <c r="G190">
        <v>24510270302</v>
      </c>
      <c r="H190" t="s">
        <v>77</v>
      </c>
      <c r="I190">
        <v>0.2177</v>
      </c>
      <c r="J190">
        <v>24003750300</v>
      </c>
      <c r="K190" t="s">
        <v>48</v>
      </c>
      <c r="L190">
        <v>0.2155</v>
      </c>
      <c r="M190">
        <v>24005440100</v>
      </c>
      <c r="N190" t="s">
        <v>38</v>
      </c>
      <c r="O190">
        <v>0.189</v>
      </c>
      <c r="Q190" s="3" cm="1">
        <f t="array" ref="Q190">IFERROR(INDEX($A$2:$A$329, ROWS(Q$2:$Q190)), IFERROR(INDEX($D$2:$D$339, ROWS(Q$2:$Q190)-ROWS($A$2:$A$329)), IFERROR(INDEX($G$2:$G$329, ROWS(Q$2:$Q190)-ROWS($A$2:$A$329)-ROWS($D$2:$D$339)), "")))</f>
        <v>24510260800</v>
      </c>
      <c r="R190" s="3" t="str">
        <f t="shared" si="17"/>
        <v>Baltimore Highlands, Baltimore, MD</v>
      </c>
      <c r="S190" s="3">
        <f t="shared" si="18"/>
        <v>30040</v>
      </c>
      <c r="T190" s="3">
        <f t="shared" si="19"/>
        <v>0.20810000000000001</v>
      </c>
      <c r="U190" s="3">
        <f t="shared" si="20"/>
        <v>0.2177</v>
      </c>
      <c r="V190" s="3">
        <f t="shared" si="21"/>
        <v>0.2155</v>
      </c>
      <c r="W190" s="3">
        <f t="shared" si="22"/>
        <v>0.189</v>
      </c>
    </row>
    <row r="191" spans="1:23" x14ac:dyDescent="0.2">
      <c r="A191">
        <v>24510260401</v>
      </c>
      <c r="B191" t="s">
        <v>116</v>
      </c>
      <c r="C191">
        <v>30027</v>
      </c>
      <c r="D191">
        <v>24510160600</v>
      </c>
      <c r="E191" t="s">
        <v>152</v>
      </c>
      <c r="F191">
        <v>0.20730000000000001</v>
      </c>
      <c r="G191">
        <v>24510150300</v>
      </c>
      <c r="H191" t="s">
        <v>153</v>
      </c>
      <c r="I191">
        <v>0.21759999999999999</v>
      </c>
      <c r="J191">
        <v>24510250600</v>
      </c>
      <c r="K191" t="s">
        <v>93</v>
      </c>
      <c r="L191">
        <v>0.21540000000000001</v>
      </c>
      <c r="M191">
        <v>24510120300</v>
      </c>
      <c r="N191" t="s">
        <v>154</v>
      </c>
      <c r="O191">
        <v>0.1875</v>
      </c>
      <c r="Q191" s="3" cm="1">
        <f t="array" ref="Q191">IFERROR(INDEX($A$2:$A$329, ROWS(Q$2:$Q191)), IFERROR(INDEX($D$2:$D$339, ROWS(Q$2:$Q191)-ROWS($A$2:$A$329)), IFERROR(INDEX($G$2:$G$329, ROWS(Q$2:$Q191)-ROWS($A$2:$A$329)-ROWS($D$2:$D$339)), "")))</f>
        <v>24510260401</v>
      </c>
      <c r="R191" s="3" t="str">
        <f t="shared" si="17"/>
        <v>Armistead Gardens, Baltimore, MD</v>
      </c>
      <c r="S191" s="3">
        <f t="shared" si="18"/>
        <v>30027</v>
      </c>
      <c r="T191" s="3">
        <f t="shared" si="19"/>
        <v>0.20730000000000001</v>
      </c>
      <c r="U191" s="3">
        <f t="shared" si="20"/>
        <v>0.21759999999999999</v>
      </c>
      <c r="V191" s="3">
        <f t="shared" si="21"/>
        <v>0.21540000000000001</v>
      </c>
      <c r="W191" s="3">
        <f t="shared" si="22"/>
        <v>0.1875</v>
      </c>
    </row>
    <row r="192" spans="1:23" x14ac:dyDescent="0.2">
      <c r="A192">
        <v>24510270801</v>
      </c>
      <c r="B192" t="s">
        <v>117</v>
      </c>
      <c r="C192">
        <v>29990</v>
      </c>
      <c r="D192">
        <v>24510270600</v>
      </c>
      <c r="E192" t="s">
        <v>82</v>
      </c>
      <c r="F192">
        <v>0.20680000000000001</v>
      </c>
      <c r="G192">
        <v>24510270102</v>
      </c>
      <c r="H192" t="s">
        <v>77</v>
      </c>
      <c r="I192">
        <v>0.21679999999999999</v>
      </c>
      <c r="J192">
        <v>24003750803</v>
      </c>
      <c r="K192" t="s">
        <v>95</v>
      </c>
      <c r="L192">
        <v>0.2152</v>
      </c>
      <c r="M192">
        <v>24510280401</v>
      </c>
      <c r="N192" t="s">
        <v>38</v>
      </c>
      <c r="O192">
        <v>0.187</v>
      </c>
      <c r="Q192" s="3" cm="1">
        <f t="array" ref="Q192">IFERROR(INDEX($A$2:$A$329, ROWS(Q$2:$Q192)), IFERROR(INDEX($D$2:$D$339, ROWS(Q$2:$Q192)-ROWS($A$2:$A$329)), IFERROR(INDEX($G$2:$G$329, ROWS(Q$2:$Q192)-ROWS($A$2:$A$329)-ROWS($D$2:$D$339)), "")))</f>
        <v>24510270801</v>
      </c>
      <c r="R192" s="3" t="str">
        <f t="shared" si="17"/>
        <v>Idlewood, Baltimore, MD</v>
      </c>
      <c r="S192" s="3">
        <f t="shared" si="18"/>
        <v>29990</v>
      </c>
      <c r="T192" s="3">
        <f t="shared" si="19"/>
        <v>0.20680000000000001</v>
      </c>
      <c r="U192" s="3">
        <f t="shared" si="20"/>
        <v>0.21679999999999999</v>
      </c>
      <c r="V192" s="3">
        <f t="shared" si="21"/>
        <v>0.2152</v>
      </c>
      <c r="W192" s="3">
        <f t="shared" si="22"/>
        <v>0.187</v>
      </c>
    </row>
    <row r="193" spans="1:23" x14ac:dyDescent="0.2">
      <c r="A193">
        <v>24005403202</v>
      </c>
      <c r="B193" t="s">
        <v>98</v>
      </c>
      <c r="C193">
        <v>29898</v>
      </c>
      <c r="D193">
        <v>24510260404</v>
      </c>
      <c r="E193" t="s">
        <v>115</v>
      </c>
      <c r="F193">
        <v>0.20610000000000001</v>
      </c>
      <c r="G193">
        <v>24027601103</v>
      </c>
      <c r="H193" t="s">
        <v>50</v>
      </c>
      <c r="I193">
        <v>0.21659999999999999</v>
      </c>
      <c r="J193">
        <v>24510270801</v>
      </c>
      <c r="K193" t="s">
        <v>117</v>
      </c>
      <c r="L193">
        <v>0.21440000000000001</v>
      </c>
      <c r="M193">
        <v>24510280102</v>
      </c>
      <c r="N193" t="s">
        <v>98</v>
      </c>
      <c r="O193">
        <v>0.1867</v>
      </c>
      <c r="Q193" s="3" cm="1">
        <f t="array" ref="Q193">IFERROR(INDEX($A$2:$A$329, ROWS(Q$2:$Q193)), IFERROR(INDEX($D$2:$D$339, ROWS(Q$2:$Q193)-ROWS($A$2:$A$329)), IFERROR(INDEX($G$2:$G$329, ROWS(Q$2:$Q193)-ROWS($A$2:$A$329)-ROWS($D$2:$D$339)), "")))</f>
        <v>24005403202</v>
      </c>
      <c r="R193" s="3" t="str">
        <f t="shared" si="17"/>
        <v>Gwynn Oak, Baltimore, MD</v>
      </c>
      <c r="S193" s="3">
        <f t="shared" si="18"/>
        <v>29898</v>
      </c>
      <c r="T193" s="3">
        <f t="shared" si="19"/>
        <v>0.20610000000000001</v>
      </c>
      <c r="U193" s="3">
        <f t="shared" si="20"/>
        <v>0.21659999999999999</v>
      </c>
      <c r="V193" s="3">
        <f t="shared" si="21"/>
        <v>0.21440000000000001</v>
      </c>
      <c r="W193" s="3">
        <f t="shared" si="22"/>
        <v>0.1867</v>
      </c>
    </row>
    <row r="194" spans="1:23" x14ac:dyDescent="0.2">
      <c r="A194">
        <v>24005402305</v>
      </c>
      <c r="B194" t="s">
        <v>69</v>
      </c>
      <c r="C194">
        <v>29706</v>
      </c>
      <c r="D194">
        <v>24510190300</v>
      </c>
      <c r="E194" t="s">
        <v>180</v>
      </c>
      <c r="F194">
        <v>0.20580000000000001</v>
      </c>
      <c r="G194">
        <v>24510271102</v>
      </c>
      <c r="H194" t="s">
        <v>46</v>
      </c>
      <c r="I194">
        <v>0.21659999999999999</v>
      </c>
      <c r="J194">
        <v>24510270302</v>
      </c>
      <c r="K194" t="s">
        <v>77</v>
      </c>
      <c r="L194">
        <v>0.21329999999999999</v>
      </c>
      <c r="M194">
        <v>24510090800</v>
      </c>
      <c r="N194" t="s">
        <v>181</v>
      </c>
      <c r="O194">
        <v>0.1867</v>
      </c>
      <c r="Q194" s="3" cm="1">
        <f t="array" ref="Q194">IFERROR(INDEX($A$2:$A$329, ROWS(Q$2:$Q194)), IFERROR(INDEX($D$2:$D$339, ROWS(Q$2:$Q194)-ROWS($A$2:$A$329)), IFERROR(INDEX($G$2:$G$329, ROWS(Q$2:$Q194)-ROWS($A$2:$A$329)-ROWS($D$2:$D$339)), "")))</f>
        <v>24005402305</v>
      </c>
      <c r="R194" s="3" t="str">
        <f t="shared" si="17"/>
        <v>Lochearn, Pikesville, MD</v>
      </c>
      <c r="S194" s="3">
        <f t="shared" si="18"/>
        <v>29706</v>
      </c>
      <c r="T194" s="3">
        <f t="shared" si="19"/>
        <v>0.20580000000000001</v>
      </c>
      <c r="U194" s="3">
        <f t="shared" si="20"/>
        <v>0.21659999999999999</v>
      </c>
      <c r="V194" s="3">
        <f t="shared" si="21"/>
        <v>0.21329999999999999</v>
      </c>
      <c r="W194" s="3">
        <f t="shared" si="22"/>
        <v>0.1867</v>
      </c>
    </row>
    <row r="195" spans="1:23" x14ac:dyDescent="0.2">
      <c r="A195">
        <v>24510270902</v>
      </c>
      <c r="B195" t="s">
        <v>118</v>
      </c>
      <c r="C195">
        <v>29687</v>
      </c>
      <c r="D195">
        <v>24510270901</v>
      </c>
      <c r="E195" t="s">
        <v>121</v>
      </c>
      <c r="F195">
        <v>0.20580000000000001</v>
      </c>
      <c r="G195">
        <v>24510200701</v>
      </c>
      <c r="H195" t="s">
        <v>135</v>
      </c>
      <c r="I195">
        <v>0.21629999999999999</v>
      </c>
      <c r="J195">
        <v>24005401505</v>
      </c>
      <c r="K195" t="s">
        <v>45</v>
      </c>
      <c r="L195">
        <v>0.21329999999999999</v>
      </c>
      <c r="M195">
        <v>24510270302</v>
      </c>
      <c r="N195" t="s">
        <v>77</v>
      </c>
      <c r="O195">
        <v>0.18640000000000001</v>
      </c>
      <c r="Q195" s="3" cm="1">
        <f t="array" ref="Q195">IFERROR(INDEX($A$2:$A$329, ROWS(Q$2:$Q195)), IFERROR(INDEX($D$2:$D$339, ROWS(Q$2:$Q195)-ROWS($A$2:$A$329)), IFERROR(INDEX($G$2:$G$329, ROWS(Q$2:$Q195)-ROWS($A$2:$A$329)-ROWS($D$2:$D$339)), "")))</f>
        <v>24510270902</v>
      </c>
      <c r="R195" s="3" t="str">
        <f t="shared" ref="R195:R258" si="23">VLOOKUP(Q195,$A:$O,2,FALSE)</f>
        <v>Perring Loch, Baltimore, MD</v>
      </c>
      <c r="S195" s="3">
        <f t="shared" si="18"/>
        <v>29687</v>
      </c>
      <c r="T195" s="3">
        <f t="shared" si="19"/>
        <v>0.20580000000000001</v>
      </c>
      <c r="U195" s="3">
        <f t="shared" si="20"/>
        <v>0.21629999999999999</v>
      </c>
      <c r="V195" s="3">
        <f t="shared" si="21"/>
        <v>0.21329999999999999</v>
      </c>
      <c r="W195" s="3">
        <f t="shared" si="22"/>
        <v>0.18640000000000001</v>
      </c>
    </row>
    <row r="196" spans="1:23" x14ac:dyDescent="0.2">
      <c r="A196">
        <v>24510020100</v>
      </c>
      <c r="B196" t="s">
        <v>104</v>
      </c>
      <c r="C196">
        <v>29083</v>
      </c>
      <c r="D196">
        <v>24510150900</v>
      </c>
      <c r="E196" t="s">
        <v>136</v>
      </c>
      <c r="F196">
        <v>0.20549999999999999</v>
      </c>
      <c r="G196">
        <v>24510010200</v>
      </c>
      <c r="H196" t="s">
        <v>112</v>
      </c>
      <c r="I196">
        <v>0.21609999999999999</v>
      </c>
      <c r="J196">
        <v>24510271801</v>
      </c>
      <c r="K196" t="s">
        <v>151</v>
      </c>
      <c r="L196">
        <v>0.21310000000000001</v>
      </c>
      <c r="M196">
        <v>24510200500</v>
      </c>
      <c r="N196" t="s">
        <v>176</v>
      </c>
      <c r="O196">
        <v>0.18629999999999999</v>
      </c>
      <c r="Q196" s="3" cm="1">
        <f t="array" ref="Q196">IFERROR(INDEX($A$2:$A$329, ROWS(Q$2:$Q196)), IFERROR(INDEX($D$2:$D$339, ROWS(Q$2:$Q196)-ROWS($A$2:$A$329)), IFERROR(INDEX($G$2:$G$329, ROWS(Q$2:$Q196)-ROWS($A$2:$A$329)-ROWS($D$2:$D$339)), "")))</f>
        <v>24510020100</v>
      </c>
      <c r="R196" s="3" t="str">
        <f t="shared" si="23"/>
        <v>Upper Fells Point, Baltimore, MD</v>
      </c>
      <c r="S196" s="3">
        <f t="shared" si="18"/>
        <v>29083</v>
      </c>
      <c r="T196" s="3">
        <f t="shared" si="19"/>
        <v>0.20549999999999999</v>
      </c>
      <c r="U196" s="3">
        <f t="shared" si="20"/>
        <v>0.21609999999999999</v>
      </c>
      <c r="V196" s="3">
        <f t="shared" si="21"/>
        <v>0.21310000000000001</v>
      </c>
      <c r="W196" s="3">
        <f t="shared" si="22"/>
        <v>0.18629999999999999</v>
      </c>
    </row>
    <row r="197" spans="1:23" x14ac:dyDescent="0.2">
      <c r="A197">
        <v>24510151100</v>
      </c>
      <c r="B197" t="s">
        <v>119</v>
      </c>
      <c r="C197">
        <v>28912</v>
      </c>
      <c r="D197">
        <v>24510190200</v>
      </c>
      <c r="E197" t="s">
        <v>165</v>
      </c>
      <c r="F197">
        <v>0.20530000000000001</v>
      </c>
      <c r="G197">
        <v>24005403402</v>
      </c>
      <c r="H197" t="s">
        <v>39</v>
      </c>
      <c r="I197">
        <v>0.21590000000000001</v>
      </c>
      <c r="J197">
        <v>24510270903</v>
      </c>
      <c r="K197" t="s">
        <v>108</v>
      </c>
      <c r="L197">
        <v>0.21279999999999999</v>
      </c>
      <c r="M197">
        <v>24005451701</v>
      </c>
      <c r="N197" t="s">
        <v>54</v>
      </c>
      <c r="O197">
        <v>0.186</v>
      </c>
      <c r="Q197" s="3" cm="1">
        <f t="array" ref="Q197">IFERROR(INDEX($A$2:$A$329, ROWS(Q$2:$Q197)), IFERROR(INDEX($D$2:$D$339, ROWS(Q$2:$Q197)-ROWS($A$2:$A$329)), IFERROR(INDEX($G$2:$G$329, ROWS(Q$2:$Q197)-ROWS($A$2:$A$329)-ROWS($D$2:$D$339)), "")))</f>
        <v>24510151100</v>
      </c>
      <c r="R197" s="3" t="str">
        <f t="shared" si="23"/>
        <v>East Arlington, Baltimore, MD</v>
      </c>
      <c r="S197" s="3">
        <f t="shared" si="18"/>
        <v>28912</v>
      </c>
      <c r="T197" s="3">
        <f t="shared" si="19"/>
        <v>0.20530000000000001</v>
      </c>
      <c r="U197" s="3">
        <f t="shared" si="20"/>
        <v>0.21590000000000001</v>
      </c>
      <c r="V197" s="3">
        <f t="shared" si="21"/>
        <v>0.21279999999999999</v>
      </c>
      <c r="W197" s="3">
        <f t="shared" si="22"/>
        <v>0.186</v>
      </c>
    </row>
    <row r="198" spans="1:23" x14ac:dyDescent="0.2">
      <c r="A198">
        <v>24510250101</v>
      </c>
      <c r="B198" t="s">
        <v>120</v>
      </c>
      <c r="C198">
        <v>28901</v>
      </c>
      <c r="D198">
        <v>24510280200</v>
      </c>
      <c r="E198" t="s">
        <v>98</v>
      </c>
      <c r="F198">
        <v>0.20519999999999999</v>
      </c>
      <c r="G198">
        <v>24005400800</v>
      </c>
      <c r="H198" t="s">
        <v>45</v>
      </c>
      <c r="I198">
        <v>0.21579999999999999</v>
      </c>
      <c r="J198">
        <v>24510080102</v>
      </c>
      <c r="K198" t="s">
        <v>109</v>
      </c>
      <c r="L198">
        <v>0.21260000000000001</v>
      </c>
      <c r="M198">
        <v>24005440800</v>
      </c>
      <c r="N198" t="s">
        <v>56</v>
      </c>
      <c r="O198">
        <v>0.1857</v>
      </c>
      <c r="Q198" s="3" cm="1">
        <f t="array" ref="Q198">IFERROR(INDEX($A$2:$A$329, ROWS(Q$2:$Q198)), IFERROR(INDEX($D$2:$D$339, ROWS(Q$2:$Q198)-ROWS($A$2:$A$329)), IFERROR(INDEX($G$2:$G$329, ROWS(Q$2:$Q198)-ROWS($A$2:$A$329)-ROWS($D$2:$D$339)), "")))</f>
        <v>24510250101</v>
      </c>
      <c r="R198" s="3" t="str">
        <f t="shared" si="23"/>
        <v>Beechfield, Baltimore, MD</v>
      </c>
      <c r="S198" s="3">
        <f t="shared" si="18"/>
        <v>28901</v>
      </c>
      <c r="T198" s="3">
        <f t="shared" si="19"/>
        <v>0.20519999999999999</v>
      </c>
      <c r="U198" s="3">
        <f t="shared" si="20"/>
        <v>0.21579999999999999</v>
      </c>
      <c r="V198" s="3">
        <f t="shared" si="21"/>
        <v>0.21260000000000001</v>
      </c>
      <c r="W198" s="3">
        <f t="shared" si="22"/>
        <v>0.1857</v>
      </c>
    </row>
    <row r="199" spans="1:23" x14ac:dyDescent="0.2">
      <c r="A199">
        <v>24510260302</v>
      </c>
      <c r="B199" t="s">
        <v>109</v>
      </c>
      <c r="C199">
        <v>28615</v>
      </c>
      <c r="D199">
        <v>24510250207</v>
      </c>
      <c r="E199" t="s">
        <v>157</v>
      </c>
      <c r="F199">
        <v>0.2051</v>
      </c>
      <c r="G199">
        <v>24510270902</v>
      </c>
      <c r="H199" t="s">
        <v>118</v>
      </c>
      <c r="I199">
        <v>0.21540000000000001</v>
      </c>
      <c r="J199">
        <v>24510080600</v>
      </c>
      <c r="K199" t="s">
        <v>170</v>
      </c>
      <c r="L199">
        <v>0.21249999999999999</v>
      </c>
      <c r="M199">
        <v>24005430104</v>
      </c>
      <c r="N199" t="s">
        <v>78</v>
      </c>
      <c r="O199">
        <v>0.1855</v>
      </c>
      <c r="Q199" s="3" cm="1">
        <f t="array" ref="Q199">IFERROR(INDEX($A$2:$A$329, ROWS(Q$2:$Q199)), IFERROR(INDEX($D$2:$D$339, ROWS(Q$2:$Q199)-ROWS($A$2:$A$329)), IFERROR(INDEX($G$2:$G$329, ROWS(Q$2:$Q199)-ROWS($A$2:$A$329)-ROWS($D$2:$D$339)), "")))</f>
        <v>24510260302</v>
      </c>
      <c r="R199" s="3" t="str">
        <f t="shared" si="23"/>
        <v>Belair - Edison, Baltimore, MD</v>
      </c>
      <c r="S199" s="3">
        <f t="shared" si="18"/>
        <v>28615</v>
      </c>
      <c r="T199" s="3">
        <f t="shared" si="19"/>
        <v>0.2051</v>
      </c>
      <c r="U199" s="3">
        <f t="shared" si="20"/>
        <v>0.21540000000000001</v>
      </c>
      <c r="V199" s="3">
        <f t="shared" si="21"/>
        <v>0.21249999999999999</v>
      </c>
      <c r="W199" s="3">
        <f t="shared" si="22"/>
        <v>0.1855</v>
      </c>
    </row>
    <row r="200" spans="1:23" x14ac:dyDescent="0.2">
      <c r="A200">
        <v>24510090300</v>
      </c>
      <c r="B200" t="s">
        <v>110</v>
      </c>
      <c r="C200">
        <v>28147</v>
      </c>
      <c r="D200">
        <v>24510080600</v>
      </c>
      <c r="E200" t="s">
        <v>170</v>
      </c>
      <c r="F200">
        <v>0.20499999999999999</v>
      </c>
      <c r="G200">
        <v>24510271801</v>
      </c>
      <c r="H200" t="s">
        <v>151</v>
      </c>
      <c r="I200">
        <v>0.215</v>
      </c>
      <c r="J200">
        <v>24005400800</v>
      </c>
      <c r="K200" t="s">
        <v>45</v>
      </c>
      <c r="L200">
        <v>0.21229999999999999</v>
      </c>
      <c r="M200">
        <v>24510120600</v>
      </c>
      <c r="N200" t="s">
        <v>146</v>
      </c>
      <c r="O200">
        <v>0.18490000000000001</v>
      </c>
      <c r="Q200" s="3" cm="1">
        <f t="array" ref="Q200">IFERROR(INDEX($A$2:$A$329, ROWS(Q$2:$Q200)), IFERROR(INDEX($D$2:$D$339, ROWS(Q$2:$Q200)-ROWS($A$2:$A$329)), IFERROR(INDEX($G$2:$G$329, ROWS(Q$2:$Q200)-ROWS($A$2:$A$329)-ROWS($D$2:$D$339)), "")))</f>
        <v>24510090300</v>
      </c>
      <c r="R200" s="3" t="str">
        <f t="shared" si="23"/>
        <v>Ednor Gardens - Lakeside, Baltimore, MD</v>
      </c>
      <c r="S200" s="3">
        <f t="shared" si="18"/>
        <v>28147</v>
      </c>
      <c r="T200" s="3">
        <f t="shared" si="19"/>
        <v>0.20499999999999999</v>
      </c>
      <c r="U200" s="3">
        <f t="shared" si="20"/>
        <v>0.215</v>
      </c>
      <c r="V200" s="3">
        <f t="shared" si="21"/>
        <v>0.21229999999999999</v>
      </c>
      <c r="W200" s="3">
        <f t="shared" si="22"/>
        <v>0.18490000000000001</v>
      </c>
    </row>
    <row r="201" spans="1:23" x14ac:dyDescent="0.2">
      <c r="A201">
        <v>24510270901</v>
      </c>
      <c r="B201" t="s">
        <v>121</v>
      </c>
      <c r="C201">
        <v>28134</v>
      </c>
      <c r="D201">
        <v>24005440200</v>
      </c>
      <c r="E201" t="s">
        <v>51</v>
      </c>
      <c r="F201">
        <v>0.2046</v>
      </c>
      <c r="G201">
        <v>24003750300</v>
      </c>
      <c r="H201" t="s">
        <v>48</v>
      </c>
      <c r="I201">
        <v>0.21360000000000001</v>
      </c>
      <c r="J201">
        <v>24510270600</v>
      </c>
      <c r="K201" t="s">
        <v>82</v>
      </c>
      <c r="L201">
        <v>0.21229999999999999</v>
      </c>
      <c r="M201">
        <v>24510100100</v>
      </c>
      <c r="N201" t="s">
        <v>194</v>
      </c>
      <c r="O201">
        <v>0.1847</v>
      </c>
      <c r="Q201" s="3" cm="1">
        <f t="array" ref="Q201">IFERROR(INDEX($A$2:$A$329, ROWS(Q$2:$Q201)), IFERROR(INDEX($D$2:$D$339, ROWS(Q$2:$Q201)-ROWS($A$2:$A$329)), IFERROR(INDEX($G$2:$G$329, ROWS(Q$2:$Q201)-ROWS($A$2:$A$329)-ROWS($D$2:$D$339)), "")))</f>
        <v>24510270901</v>
      </c>
      <c r="R201" s="3" t="str">
        <f t="shared" si="23"/>
        <v>New Northwood, Baltimore, MD</v>
      </c>
      <c r="S201" s="3">
        <f t="shared" si="18"/>
        <v>28134</v>
      </c>
      <c r="T201" s="3">
        <f t="shared" si="19"/>
        <v>0.2046</v>
      </c>
      <c r="U201" s="3">
        <f t="shared" si="20"/>
        <v>0.21360000000000001</v>
      </c>
      <c r="V201" s="3">
        <f t="shared" si="21"/>
        <v>0.21229999999999999</v>
      </c>
      <c r="W201" s="3">
        <f t="shared" si="22"/>
        <v>0.1847</v>
      </c>
    </row>
    <row r="202" spans="1:23" x14ac:dyDescent="0.2">
      <c r="A202">
        <v>24510270805</v>
      </c>
      <c r="B202" t="s">
        <v>122</v>
      </c>
      <c r="C202">
        <v>28019</v>
      </c>
      <c r="D202">
        <v>24510280302</v>
      </c>
      <c r="E202" t="s">
        <v>127</v>
      </c>
      <c r="F202">
        <v>0.2044</v>
      </c>
      <c r="G202">
        <v>24510270600</v>
      </c>
      <c r="H202" t="s">
        <v>82</v>
      </c>
      <c r="I202">
        <v>0.2132</v>
      </c>
      <c r="J202">
        <v>24510080200</v>
      </c>
      <c r="K202" t="s">
        <v>170</v>
      </c>
      <c r="L202">
        <v>0.21149999999999999</v>
      </c>
      <c r="M202">
        <v>24510160700</v>
      </c>
      <c r="N202" t="s">
        <v>161</v>
      </c>
      <c r="O202">
        <v>0.1845</v>
      </c>
      <c r="Q202" s="3" cm="1">
        <f t="array" ref="Q202">IFERROR(INDEX($A$2:$A$329, ROWS(Q$2:$Q202)), IFERROR(INDEX($D$2:$D$339, ROWS(Q$2:$Q202)-ROWS($A$2:$A$329)), IFERROR(INDEX($G$2:$G$329, ROWS(Q$2:$Q202)-ROWS($A$2:$A$329)-ROWS($D$2:$D$339)), "")))</f>
        <v>24510270805</v>
      </c>
      <c r="R202" s="3" t="str">
        <f t="shared" si="23"/>
        <v>Mid-Govans, Baltimore, MD</v>
      </c>
      <c r="S202" s="3">
        <f t="shared" si="18"/>
        <v>28019</v>
      </c>
      <c r="T202" s="3">
        <f t="shared" si="19"/>
        <v>0.2044</v>
      </c>
      <c r="U202" s="3">
        <f t="shared" si="20"/>
        <v>0.2132</v>
      </c>
      <c r="V202" s="3">
        <f t="shared" si="21"/>
        <v>0.21149999999999999</v>
      </c>
      <c r="W202" s="3">
        <f t="shared" si="22"/>
        <v>0.1845</v>
      </c>
    </row>
    <row r="203" spans="1:23" x14ac:dyDescent="0.2">
      <c r="A203">
        <v>24510280200</v>
      </c>
      <c r="B203" t="s">
        <v>98</v>
      </c>
      <c r="C203">
        <v>27936</v>
      </c>
      <c r="D203">
        <v>24005450800</v>
      </c>
      <c r="E203" t="s">
        <v>65</v>
      </c>
      <c r="F203">
        <v>0.2031</v>
      </c>
      <c r="G203">
        <v>24005402404</v>
      </c>
      <c r="H203" t="s">
        <v>102</v>
      </c>
      <c r="I203">
        <v>0.21299999999999999</v>
      </c>
      <c r="J203">
        <v>24510010200</v>
      </c>
      <c r="K203" t="s">
        <v>112</v>
      </c>
      <c r="L203">
        <v>0.21149999999999999</v>
      </c>
      <c r="M203">
        <v>24005400200</v>
      </c>
      <c r="N203" t="s">
        <v>45</v>
      </c>
      <c r="O203">
        <v>0.1842</v>
      </c>
      <c r="Q203" s="3" cm="1">
        <f t="array" ref="Q203">IFERROR(INDEX($A$2:$A$329, ROWS(Q$2:$Q203)), IFERROR(INDEX($D$2:$D$339, ROWS(Q$2:$Q203)-ROWS($A$2:$A$329)), IFERROR(INDEX($G$2:$G$329, ROWS(Q$2:$Q203)-ROWS($A$2:$A$329)-ROWS($D$2:$D$339)), "")))</f>
        <v>24510280200</v>
      </c>
      <c r="R203" s="3" t="str">
        <f t="shared" si="23"/>
        <v>Gwynn Oak, Baltimore, MD</v>
      </c>
      <c r="S203" s="3">
        <f t="shared" si="18"/>
        <v>27936</v>
      </c>
      <c r="T203" s="3">
        <f t="shared" si="19"/>
        <v>0.2031</v>
      </c>
      <c r="U203" s="3">
        <f t="shared" si="20"/>
        <v>0.21299999999999999</v>
      </c>
      <c r="V203" s="3">
        <f t="shared" si="21"/>
        <v>0.21149999999999999</v>
      </c>
      <c r="W203" s="3">
        <f t="shared" si="22"/>
        <v>0.1842</v>
      </c>
    </row>
    <row r="204" spans="1:23" x14ac:dyDescent="0.2">
      <c r="A204">
        <v>24005421300</v>
      </c>
      <c r="B204" t="s">
        <v>60</v>
      </c>
      <c r="C204">
        <v>27891</v>
      </c>
      <c r="D204">
        <v>24510230100</v>
      </c>
      <c r="E204" t="s">
        <v>38</v>
      </c>
      <c r="F204">
        <v>0.2026</v>
      </c>
      <c r="G204">
        <v>24005400100</v>
      </c>
      <c r="H204" t="s">
        <v>45</v>
      </c>
      <c r="I204">
        <v>0.21229999999999999</v>
      </c>
      <c r="J204">
        <v>24027601103</v>
      </c>
      <c r="K204" t="s">
        <v>50</v>
      </c>
      <c r="L204">
        <v>0.2109</v>
      </c>
      <c r="M204">
        <v>24027601104</v>
      </c>
      <c r="N204" t="s">
        <v>43</v>
      </c>
      <c r="O204">
        <v>0.18390000000000001</v>
      </c>
      <c r="Q204" s="3" cm="1">
        <f t="array" ref="Q204">IFERROR(INDEX($A$2:$A$329, ROWS(Q$2:$Q204)), IFERROR(INDEX($D$2:$D$339, ROWS(Q$2:$Q204)-ROWS($A$2:$A$329)), IFERROR(INDEX($G$2:$G$329, ROWS(Q$2:$Q204)-ROWS($A$2:$A$329)-ROWS($D$2:$D$339)), "")))</f>
        <v>24005421300</v>
      </c>
      <c r="R204" s="3" t="str">
        <f t="shared" si="23"/>
        <v>Dundalk, MD</v>
      </c>
      <c r="S204" s="3">
        <f t="shared" si="18"/>
        <v>27891</v>
      </c>
      <c r="T204" s="3">
        <f t="shared" si="19"/>
        <v>0.2026</v>
      </c>
      <c r="U204" s="3">
        <f t="shared" si="20"/>
        <v>0.21229999999999999</v>
      </c>
      <c r="V204" s="3">
        <f t="shared" si="21"/>
        <v>0.2109</v>
      </c>
      <c r="W204" s="3">
        <f t="shared" si="22"/>
        <v>0.18390000000000001</v>
      </c>
    </row>
    <row r="205" spans="1:23" x14ac:dyDescent="0.2">
      <c r="A205">
        <v>24510260201</v>
      </c>
      <c r="B205" t="s">
        <v>113</v>
      </c>
      <c r="C205">
        <v>27754</v>
      </c>
      <c r="D205">
        <v>24005403300</v>
      </c>
      <c r="E205" t="s">
        <v>69</v>
      </c>
      <c r="F205">
        <v>0.20219999999999999</v>
      </c>
      <c r="G205">
        <v>24005401000</v>
      </c>
      <c r="H205" t="s">
        <v>45</v>
      </c>
      <c r="I205">
        <v>0.21229999999999999</v>
      </c>
      <c r="J205">
        <v>24510130806</v>
      </c>
      <c r="K205" t="s">
        <v>106</v>
      </c>
      <c r="L205">
        <v>0.21060000000000001</v>
      </c>
      <c r="M205">
        <v>24005403601</v>
      </c>
      <c r="N205" t="s">
        <v>38</v>
      </c>
      <c r="O205">
        <v>0.18390000000000001</v>
      </c>
      <c r="Q205" s="3" cm="1">
        <f t="array" ref="Q205">IFERROR(INDEX($A$2:$A$329, ROWS(Q$2:$Q205)), IFERROR(INDEX($D$2:$D$339, ROWS(Q$2:$Q205)-ROWS($A$2:$A$329)), IFERROR(INDEX($G$2:$G$329, ROWS(Q$2:$Q205)-ROWS($A$2:$A$329)-ROWS($D$2:$D$339)), "")))</f>
        <v>24510260201</v>
      </c>
      <c r="R205" s="3" t="str">
        <f t="shared" si="23"/>
        <v>Frankford, Baltimore, MD</v>
      </c>
      <c r="S205" s="3">
        <f t="shared" si="18"/>
        <v>27754</v>
      </c>
      <c r="T205" s="3">
        <f t="shared" si="19"/>
        <v>0.20219999999999999</v>
      </c>
      <c r="U205" s="3">
        <f t="shared" si="20"/>
        <v>0.21229999999999999</v>
      </c>
      <c r="V205" s="3">
        <f t="shared" si="21"/>
        <v>0.21060000000000001</v>
      </c>
      <c r="W205" s="3">
        <f t="shared" si="22"/>
        <v>0.18390000000000001</v>
      </c>
    </row>
    <row r="206" spans="1:23" x14ac:dyDescent="0.2">
      <c r="A206">
        <v>24510030200</v>
      </c>
      <c r="B206" t="s">
        <v>123</v>
      </c>
      <c r="C206">
        <v>27607</v>
      </c>
      <c r="D206">
        <v>24510250402</v>
      </c>
      <c r="E206" t="s">
        <v>93</v>
      </c>
      <c r="F206">
        <v>0.20219999999999999</v>
      </c>
      <c r="G206">
        <v>24005440300</v>
      </c>
      <c r="H206" t="s">
        <v>51</v>
      </c>
      <c r="I206">
        <v>0.21210000000000001</v>
      </c>
      <c r="J206">
        <v>24510070200</v>
      </c>
      <c r="K206" t="s">
        <v>177</v>
      </c>
      <c r="L206">
        <v>0.20949999999999999</v>
      </c>
      <c r="M206">
        <v>24510150500</v>
      </c>
      <c r="N206" t="s">
        <v>138</v>
      </c>
      <c r="O206">
        <v>0.18329999999999999</v>
      </c>
      <c r="Q206" s="3" cm="1">
        <f t="array" ref="Q206">IFERROR(INDEX($A$2:$A$329, ROWS(Q$2:$Q206)), IFERROR(INDEX($D$2:$D$339, ROWS(Q$2:$Q206)-ROWS($A$2:$A$329)), IFERROR(INDEX($G$2:$G$329, ROWS(Q$2:$Q206)-ROWS($A$2:$A$329)-ROWS($D$2:$D$339)), "")))</f>
        <v>24510030200</v>
      </c>
      <c r="R206" s="3" t="str">
        <f t="shared" si="23"/>
        <v>Little Italy, Baltimore, MD</v>
      </c>
      <c r="S206" s="3">
        <f t="shared" si="18"/>
        <v>27607</v>
      </c>
      <c r="T206" s="3">
        <f t="shared" si="19"/>
        <v>0.20219999999999999</v>
      </c>
      <c r="U206" s="3">
        <f t="shared" si="20"/>
        <v>0.21210000000000001</v>
      </c>
      <c r="V206" s="3">
        <f t="shared" si="21"/>
        <v>0.20949999999999999</v>
      </c>
      <c r="W206" s="3">
        <f t="shared" si="22"/>
        <v>0.18329999999999999</v>
      </c>
    </row>
    <row r="207" spans="1:23" x14ac:dyDescent="0.2">
      <c r="A207">
        <v>24510280402</v>
      </c>
      <c r="B207" t="s">
        <v>124</v>
      </c>
      <c r="C207">
        <v>27472</v>
      </c>
      <c r="D207">
        <v>24510272004</v>
      </c>
      <c r="E207" t="s">
        <v>64</v>
      </c>
      <c r="F207">
        <v>0.20130000000000001</v>
      </c>
      <c r="G207">
        <v>24510080102</v>
      </c>
      <c r="H207" t="s">
        <v>109</v>
      </c>
      <c r="I207">
        <v>0.21190000000000001</v>
      </c>
      <c r="J207">
        <v>24510260402</v>
      </c>
      <c r="K207" t="s">
        <v>113</v>
      </c>
      <c r="L207">
        <v>0.2087</v>
      </c>
      <c r="M207">
        <v>24510010200</v>
      </c>
      <c r="N207" t="s">
        <v>112</v>
      </c>
      <c r="O207">
        <v>0.18310000000000001</v>
      </c>
      <c r="Q207" s="3" cm="1">
        <f t="array" ref="Q207">IFERROR(INDEX($A$2:$A$329, ROWS(Q$2:$Q207)), IFERROR(INDEX($D$2:$D$339, ROWS(Q$2:$Q207)-ROWS($A$2:$A$329)), IFERROR(INDEX($G$2:$G$329, ROWS(Q$2:$Q207)-ROWS($A$2:$A$329)-ROWS($D$2:$D$339)), "")))</f>
        <v>24510280402</v>
      </c>
      <c r="R207" s="3" t="str">
        <f t="shared" si="23"/>
        <v>Rognel Heights, Baltimore, MD</v>
      </c>
      <c r="S207" s="3">
        <f t="shared" si="18"/>
        <v>27472</v>
      </c>
      <c r="T207" s="3">
        <f t="shared" si="19"/>
        <v>0.20130000000000001</v>
      </c>
      <c r="U207" s="3">
        <f t="shared" si="20"/>
        <v>0.21190000000000001</v>
      </c>
      <c r="V207" s="3">
        <f t="shared" si="21"/>
        <v>0.2087</v>
      </c>
      <c r="W207" s="3">
        <f t="shared" si="22"/>
        <v>0.18310000000000001</v>
      </c>
    </row>
    <row r="208" spans="1:23" x14ac:dyDescent="0.2">
      <c r="A208">
        <v>24510280301</v>
      </c>
      <c r="B208" t="s">
        <v>98</v>
      </c>
      <c r="C208">
        <v>27223</v>
      </c>
      <c r="D208">
        <v>24510210200</v>
      </c>
      <c r="E208" t="s">
        <v>133</v>
      </c>
      <c r="F208">
        <v>0.2011</v>
      </c>
      <c r="G208">
        <v>24005451600</v>
      </c>
      <c r="H208" t="s">
        <v>54</v>
      </c>
      <c r="I208">
        <v>0.2112</v>
      </c>
      <c r="J208">
        <v>24005451600</v>
      </c>
      <c r="K208" t="s">
        <v>54</v>
      </c>
      <c r="L208">
        <v>0.2087</v>
      </c>
      <c r="M208">
        <v>24005401000</v>
      </c>
      <c r="N208" t="s">
        <v>45</v>
      </c>
      <c r="O208">
        <v>0.18129999999999999</v>
      </c>
      <c r="Q208" s="3" cm="1">
        <f t="array" ref="Q208">IFERROR(INDEX($A$2:$A$329, ROWS(Q$2:$Q208)), IFERROR(INDEX($D$2:$D$339, ROWS(Q$2:$Q208)-ROWS($A$2:$A$329)), IFERROR(INDEX($G$2:$G$329, ROWS(Q$2:$Q208)-ROWS($A$2:$A$329)-ROWS($D$2:$D$339)), "")))</f>
        <v>24510280301</v>
      </c>
      <c r="R208" s="3" t="str">
        <f t="shared" si="23"/>
        <v>Gwynn Oak, Baltimore, MD</v>
      </c>
      <c r="S208" s="3">
        <f t="shared" si="18"/>
        <v>27223</v>
      </c>
      <c r="T208" s="3">
        <f t="shared" si="19"/>
        <v>0.2011</v>
      </c>
      <c r="U208" s="3">
        <f t="shared" si="20"/>
        <v>0.2112</v>
      </c>
      <c r="V208" s="3">
        <f t="shared" si="21"/>
        <v>0.2087</v>
      </c>
      <c r="W208" s="3">
        <f t="shared" si="22"/>
        <v>0.18129999999999999</v>
      </c>
    </row>
    <row r="209" spans="1:23" x14ac:dyDescent="0.2">
      <c r="A209">
        <v>24510150702</v>
      </c>
      <c r="B209" t="s">
        <v>125</v>
      </c>
      <c r="C209">
        <v>26952</v>
      </c>
      <c r="D209">
        <v>24510010200</v>
      </c>
      <c r="E209" t="s">
        <v>112</v>
      </c>
      <c r="F209">
        <v>0.2009</v>
      </c>
      <c r="G209">
        <v>24003750803</v>
      </c>
      <c r="H209" t="s">
        <v>95</v>
      </c>
      <c r="I209">
        <v>0.2109</v>
      </c>
      <c r="J209">
        <v>24510260202</v>
      </c>
      <c r="K209" t="s">
        <v>130</v>
      </c>
      <c r="L209">
        <v>0.2087</v>
      </c>
      <c r="M209">
        <v>24510070100</v>
      </c>
      <c r="N209" t="s">
        <v>38</v>
      </c>
      <c r="O209">
        <v>0.18079999999999999</v>
      </c>
      <c r="Q209" s="3" cm="1">
        <f t="array" ref="Q209">IFERROR(INDEX($A$2:$A$329, ROWS(Q$2:$Q209)), IFERROR(INDEX($D$2:$D$339, ROWS(Q$2:$Q209)-ROWS($A$2:$A$329)), IFERROR(INDEX($G$2:$G$329, ROWS(Q$2:$Q209)-ROWS($A$2:$A$329)-ROWS($D$2:$D$339)), "")))</f>
        <v>24510150702</v>
      </c>
      <c r="R209" s="3" t="str">
        <f t="shared" si="23"/>
        <v>Walbrook, Baltimore, MD</v>
      </c>
      <c r="S209" s="3">
        <f t="shared" si="18"/>
        <v>26952</v>
      </c>
      <c r="T209" s="3">
        <f t="shared" si="19"/>
        <v>0.2009</v>
      </c>
      <c r="U209" s="3">
        <f t="shared" si="20"/>
        <v>0.2109</v>
      </c>
      <c r="V209" s="3">
        <f t="shared" si="21"/>
        <v>0.2087</v>
      </c>
      <c r="W209" s="3">
        <f t="shared" si="22"/>
        <v>0.18079999999999999</v>
      </c>
    </row>
    <row r="210" spans="1:23" x14ac:dyDescent="0.2">
      <c r="A210">
        <v>24510200800</v>
      </c>
      <c r="B210" t="s">
        <v>126</v>
      </c>
      <c r="C210">
        <v>26669</v>
      </c>
      <c r="D210">
        <v>24510271101</v>
      </c>
      <c r="E210" t="s">
        <v>80</v>
      </c>
      <c r="F210">
        <v>0.20080000000000001</v>
      </c>
      <c r="G210">
        <v>24510270402</v>
      </c>
      <c r="H210" t="s">
        <v>73</v>
      </c>
      <c r="I210">
        <v>0.21079999999999999</v>
      </c>
      <c r="J210">
        <v>24005401000</v>
      </c>
      <c r="K210" t="s">
        <v>45</v>
      </c>
      <c r="L210">
        <v>0.20799999999999999</v>
      </c>
      <c r="M210">
        <v>24510150200</v>
      </c>
      <c r="N210" t="s">
        <v>174</v>
      </c>
      <c r="O210">
        <v>0.18060000000000001</v>
      </c>
      <c r="Q210" s="3" cm="1">
        <f t="array" ref="Q210">IFERROR(INDEX($A$2:$A$329, ROWS(Q$2:$Q210)), IFERROR(INDEX($D$2:$D$339, ROWS(Q$2:$Q210)-ROWS($A$2:$A$329)), IFERROR(INDEX($G$2:$G$329, ROWS(Q$2:$Q210)-ROWS($A$2:$A$329)-ROWS($D$2:$D$339)), "")))</f>
        <v>24510200800</v>
      </c>
      <c r="R210" s="3" t="str">
        <f t="shared" si="23"/>
        <v>Irvington, Baltimore, MD</v>
      </c>
      <c r="S210" s="3">
        <f t="shared" si="18"/>
        <v>26669</v>
      </c>
      <c r="T210" s="3">
        <f t="shared" si="19"/>
        <v>0.20080000000000001</v>
      </c>
      <c r="U210" s="3">
        <f t="shared" si="20"/>
        <v>0.21079999999999999</v>
      </c>
      <c r="V210" s="3">
        <f t="shared" si="21"/>
        <v>0.20799999999999999</v>
      </c>
      <c r="W210" s="3">
        <f t="shared" si="22"/>
        <v>0.18060000000000001</v>
      </c>
    </row>
    <row r="211" spans="1:23" x14ac:dyDescent="0.2">
      <c r="A211">
        <v>24510230300</v>
      </c>
      <c r="B211" t="s">
        <v>101</v>
      </c>
      <c r="C211">
        <v>26589</v>
      </c>
      <c r="D211">
        <v>24510260900</v>
      </c>
      <c r="E211" t="s">
        <v>38</v>
      </c>
      <c r="F211">
        <v>0.20039999999999999</v>
      </c>
      <c r="G211">
        <v>24510100200</v>
      </c>
      <c r="H211" t="s">
        <v>38</v>
      </c>
      <c r="I211">
        <v>0.21079999999999999</v>
      </c>
      <c r="J211">
        <v>24510270102</v>
      </c>
      <c r="K211" t="s">
        <v>77</v>
      </c>
      <c r="L211">
        <v>0.20699999999999999</v>
      </c>
      <c r="M211">
        <v>24005403602</v>
      </c>
      <c r="N211" t="s">
        <v>38</v>
      </c>
      <c r="O211">
        <v>0.1804</v>
      </c>
      <c r="Q211" s="3" cm="1">
        <f t="array" ref="Q211">IFERROR(INDEX($A$2:$A$329, ROWS(Q$2:$Q211)), IFERROR(INDEX($D$2:$D$339, ROWS(Q$2:$Q211)-ROWS($A$2:$A$329)), IFERROR(INDEX($G$2:$G$329, ROWS(Q$2:$Q211)-ROWS($A$2:$A$329)-ROWS($D$2:$D$339)), "")))</f>
        <v>24510230300</v>
      </c>
      <c r="R211" s="3" t="str">
        <f t="shared" si="23"/>
        <v>South Baltimore, Baltimore, MD</v>
      </c>
      <c r="S211" s="3">
        <f t="shared" si="18"/>
        <v>26589</v>
      </c>
      <c r="T211" s="3">
        <f t="shared" si="19"/>
        <v>0.20039999999999999</v>
      </c>
      <c r="U211" s="3">
        <f t="shared" si="20"/>
        <v>0.21079999999999999</v>
      </c>
      <c r="V211" s="3">
        <f t="shared" si="21"/>
        <v>0.20699999999999999</v>
      </c>
      <c r="W211" s="3">
        <f t="shared" si="22"/>
        <v>0.1804</v>
      </c>
    </row>
    <row r="212" spans="1:23" x14ac:dyDescent="0.2">
      <c r="A212">
        <v>24510261000</v>
      </c>
      <c r="B212" t="s">
        <v>112</v>
      </c>
      <c r="C212">
        <v>26563</v>
      </c>
      <c r="D212">
        <v>24510160801</v>
      </c>
      <c r="E212" t="s">
        <v>142</v>
      </c>
      <c r="F212">
        <v>0.1993</v>
      </c>
      <c r="G212">
        <v>24510160100</v>
      </c>
      <c r="H212" t="s">
        <v>173</v>
      </c>
      <c r="I212">
        <v>0.21079999999999999</v>
      </c>
      <c r="J212">
        <v>24005420303</v>
      </c>
      <c r="K212" t="s">
        <v>60</v>
      </c>
      <c r="L212">
        <v>0.20660000000000001</v>
      </c>
      <c r="M212">
        <v>24510020100</v>
      </c>
      <c r="N212" t="s">
        <v>104</v>
      </c>
      <c r="O212">
        <v>0.18010000000000001</v>
      </c>
      <c r="Q212" s="3" cm="1">
        <f t="array" ref="Q212">IFERROR(INDEX($A$2:$A$329, ROWS(Q$2:$Q212)), IFERROR(INDEX($D$2:$D$339, ROWS(Q$2:$Q212)-ROWS($A$2:$A$329)), IFERROR(INDEX($G$2:$G$329, ROWS(Q$2:$Q212)-ROWS($A$2:$A$329)-ROWS($D$2:$D$339)), "")))</f>
        <v>24510261000</v>
      </c>
      <c r="R212" s="3" t="str">
        <f t="shared" si="23"/>
        <v>Patterson Park, Baltimore, MD</v>
      </c>
      <c r="S212" s="3">
        <f t="shared" si="18"/>
        <v>26563</v>
      </c>
      <c r="T212" s="3">
        <f t="shared" si="19"/>
        <v>0.1993</v>
      </c>
      <c r="U212" s="3">
        <f t="shared" si="20"/>
        <v>0.21079999999999999</v>
      </c>
      <c r="V212" s="3">
        <f t="shared" si="21"/>
        <v>0.20660000000000001</v>
      </c>
      <c r="W212" s="3">
        <f t="shared" si="22"/>
        <v>0.18010000000000001</v>
      </c>
    </row>
    <row r="213" spans="1:23" x14ac:dyDescent="0.2">
      <c r="A213">
        <v>24510280302</v>
      </c>
      <c r="B213" t="s">
        <v>127</v>
      </c>
      <c r="C213">
        <v>26262</v>
      </c>
      <c r="D213">
        <v>24005451600</v>
      </c>
      <c r="E213" t="s">
        <v>54</v>
      </c>
      <c r="F213">
        <v>0.19919999999999999</v>
      </c>
      <c r="G213">
        <v>24510070300</v>
      </c>
      <c r="H213" t="s">
        <v>195</v>
      </c>
      <c r="I213">
        <v>0.21029999999999999</v>
      </c>
      <c r="J213">
        <v>24005403402</v>
      </c>
      <c r="K213" t="s">
        <v>39</v>
      </c>
      <c r="L213">
        <v>0.20660000000000001</v>
      </c>
      <c r="M213">
        <v>24510030200</v>
      </c>
      <c r="N213" t="s">
        <v>123</v>
      </c>
      <c r="O213">
        <v>0.1799</v>
      </c>
      <c r="Q213" s="3" cm="1">
        <f t="array" ref="Q213">IFERROR(INDEX($A$2:$A$329, ROWS(Q$2:$Q213)), IFERROR(INDEX($D$2:$D$339, ROWS(Q$2:$Q213)-ROWS($A$2:$A$329)), IFERROR(INDEX($G$2:$G$329, ROWS(Q$2:$Q213)-ROWS($A$2:$A$329)-ROWS($D$2:$D$339)), "")))</f>
        <v>24510280302</v>
      </c>
      <c r="R213" s="3" t="str">
        <f t="shared" si="23"/>
        <v>West Forest Park, Baltimore, MD</v>
      </c>
      <c r="S213" s="3">
        <f t="shared" si="18"/>
        <v>26262</v>
      </c>
      <c r="T213" s="3">
        <f t="shared" si="19"/>
        <v>0.19919999999999999</v>
      </c>
      <c r="U213" s="3">
        <f t="shared" si="20"/>
        <v>0.21029999999999999</v>
      </c>
      <c r="V213" s="3">
        <f t="shared" si="21"/>
        <v>0.20660000000000001</v>
      </c>
      <c r="W213" s="3">
        <f t="shared" si="22"/>
        <v>0.1799</v>
      </c>
    </row>
    <row r="214" spans="1:23" x14ac:dyDescent="0.2">
      <c r="A214">
        <v>24510280404</v>
      </c>
      <c r="B214" t="s">
        <v>126</v>
      </c>
      <c r="C214">
        <v>26152</v>
      </c>
      <c r="D214">
        <v>24510260403</v>
      </c>
      <c r="E214" t="s">
        <v>150</v>
      </c>
      <c r="F214">
        <v>0.19900000000000001</v>
      </c>
      <c r="G214">
        <v>24005401505</v>
      </c>
      <c r="H214" t="s">
        <v>45</v>
      </c>
      <c r="I214">
        <v>0.21</v>
      </c>
      <c r="J214">
        <v>24510271102</v>
      </c>
      <c r="K214" t="s">
        <v>46</v>
      </c>
      <c r="L214">
        <v>0.20630000000000001</v>
      </c>
      <c r="M214">
        <v>24510120400</v>
      </c>
      <c r="N214" t="s">
        <v>167</v>
      </c>
      <c r="O214">
        <v>0.1787</v>
      </c>
      <c r="Q214" s="3" cm="1">
        <f t="array" ref="Q214">IFERROR(INDEX($A$2:$A$329, ROWS(Q$2:$Q214)), IFERROR(INDEX($D$2:$D$339, ROWS(Q$2:$Q214)-ROWS($A$2:$A$329)), IFERROR(INDEX($G$2:$G$329, ROWS(Q$2:$Q214)-ROWS($A$2:$A$329)-ROWS($D$2:$D$339)), "")))</f>
        <v>24510280404</v>
      </c>
      <c r="R214" s="3" t="str">
        <f t="shared" si="23"/>
        <v>Irvington, Baltimore, MD</v>
      </c>
      <c r="S214" s="3">
        <f t="shared" si="18"/>
        <v>26152</v>
      </c>
      <c r="T214" s="3">
        <f t="shared" si="19"/>
        <v>0.19900000000000001</v>
      </c>
      <c r="U214" s="3">
        <f t="shared" si="20"/>
        <v>0.21</v>
      </c>
      <c r="V214" s="3">
        <f t="shared" si="21"/>
        <v>0.20630000000000001</v>
      </c>
      <c r="W214" s="3">
        <f t="shared" si="22"/>
        <v>0.1787</v>
      </c>
    </row>
    <row r="215" spans="1:23" x14ac:dyDescent="0.2">
      <c r="A215">
        <v>24510150701</v>
      </c>
      <c r="B215" t="s">
        <v>128</v>
      </c>
      <c r="C215">
        <v>25970</v>
      </c>
      <c r="D215">
        <v>24510270200</v>
      </c>
      <c r="E215" t="s">
        <v>87</v>
      </c>
      <c r="F215">
        <v>0.19889999999999999</v>
      </c>
      <c r="G215">
        <v>24510160801</v>
      </c>
      <c r="H215" t="s">
        <v>142</v>
      </c>
      <c r="I215">
        <v>0.21</v>
      </c>
      <c r="J215">
        <v>24510280101</v>
      </c>
      <c r="K215" t="s">
        <v>141</v>
      </c>
      <c r="L215">
        <v>0.20549999999999999</v>
      </c>
      <c r="M215">
        <v>24005400400</v>
      </c>
      <c r="N215" t="s">
        <v>45</v>
      </c>
      <c r="O215">
        <v>0.17829999999999999</v>
      </c>
      <c r="Q215" s="3" cm="1">
        <f t="array" ref="Q215">IFERROR(INDEX($A$2:$A$329, ROWS(Q$2:$Q215)), IFERROR(INDEX($D$2:$D$339, ROWS(Q$2:$Q215)-ROWS($A$2:$A$329)), IFERROR(INDEX($G$2:$G$329, ROWS(Q$2:$Q215)-ROWS($A$2:$A$329)-ROWS($D$2:$D$339)), "")))</f>
        <v>24510150701</v>
      </c>
      <c r="R215" s="3" t="str">
        <f t="shared" si="23"/>
        <v>Hanlon Longwood, Baltimore, MD</v>
      </c>
      <c r="S215" s="3">
        <f t="shared" si="18"/>
        <v>25970</v>
      </c>
      <c r="T215" s="3">
        <f t="shared" si="19"/>
        <v>0.19889999999999999</v>
      </c>
      <c r="U215" s="3">
        <f t="shared" si="20"/>
        <v>0.21</v>
      </c>
      <c r="V215" s="3">
        <f t="shared" si="21"/>
        <v>0.20549999999999999</v>
      </c>
      <c r="W215" s="3">
        <f t="shared" si="22"/>
        <v>0.17829999999999999</v>
      </c>
    </row>
    <row r="216" spans="1:23" x14ac:dyDescent="0.2">
      <c r="A216">
        <v>24510250205</v>
      </c>
      <c r="B216" t="s">
        <v>129</v>
      </c>
      <c r="C216">
        <v>25836</v>
      </c>
      <c r="D216">
        <v>24005400800</v>
      </c>
      <c r="E216" t="s">
        <v>45</v>
      </c>
      <c r="F216">
        <v>0.19850000000000001</v>
      </c>
      <c r="G216">
        <v>24510270903</v>
      </c>
      <c r="H216" t="s">
        <v>108</v>
      </c>
      <c r="I216">
        <v>0.2087</v>
      </c>
      <c r="J216">
        <v>24510270402</v>
      </c>
      <c r="K216" t="s">
        <v>73</v>
      </c>
      <c r="L216">
        <v>0.2051</v>
      </c>
      <c r="M216">
        <v>24510260101</v>
      </c>
      <c r="N216" t="s">
        <v>100</v>
      </c>
      <c r="O216">
        <v>0.1779</v>
      </c>
      <c r="Q216" s="3" cm="1">
        <f t="array" ref="Q216">IFERROR(INDEX($A$2:$A$329, ROWS(Q$2:$Q216)), IFERROR(INDEX($D$2:$D$339, ROWS(Q$2:$Q216)-ROWS($A$2:$A$329)), IFERROR(INDEX($G$2:$G$329, ROWS(Q$2:$Q216)-ROWS($A$2:$A$329)-ROWS($D$2:$D$339)), "")))</f>
        <v>24510250205</v>
      </c>
      <c r="R216" s="3" t="str">
        <f t="shared" si="23"/>
        <v>Lakeland, Baltimore, MD</v>
      </c>
      <c r="S216" s="3">
        <f t="shared" si="18"/>
        <v>25836</v>
      </c>
      <c r="T216" s="3">
        <f t="shared" si="19"/>
        <v>0.19850000000000001</v>
      </c>
      <c r="U216" s="3">
        <f t="shared" si="20"/>
        <v>0.2087</v>
      </c>
      <c r="V216" s="3">
        <f t="shared" si="21"/>
        <v>0.2051</v>
      </c>
      <c r="W216" s="3">
        <f t="shared" si="22"/>
        <v>0.1779</v>
      </c>
    </row>
    <row r="217" spans="1:23" x14ac:dyDescent="0.2">
      <c r="A217">
        <v>24510260202</v>
      </c>
      <c r="B217" t="s">
        <v>130</v>
      </c>
      <c r="C217">
        <v>25652</v>
      </c>
      <c r="D217">
        <v>24510250401</v>
      </c>
      <c r="E217" t="s">
        <v>93</v>
      </c>
      <c r="F217">
        <v>0.19789999999999999</v>
      </c>
      <c r="G217">
        <v>24510270801</v>
      </c>
      <c r="H217" t="s">
        <v>117</v>
      </c>
      <c r="I217">
        <v>0.20810000000000001</v>
      </c>
      <c r="J217">
        <v>24510270401</v>
      </c>
      <c r="K217" t="s">
        <v>73</v>
      </c>
      <c r="L217">
        <v>0.2049</v>
      </c>
      <c r="M217">
        <v>24510080301</v>
      </c>
      <c r="N217" t="s">
        <v>160</v>
      </c>
      <c r="O217">
        <v>0.1779</v>
      </c>
      <c r="Q217" s="3" cm="1">
        <f t="array" ref="Q217">IFERROR(INDEX($A$2:$A$329, ROWS(Q$2:$Q217)), IFERROR(INDEX($D$2:$D$339, ROWS(Q$2:$Q217)-ROWS($A$2:$A$329)), IFERROR(INDEX($G$2:$G$329, ROWS(Q$2:$Q217)-ROWS($A$2:$A$329)-ROWS($D$2:$D$339)), "")))</f>
        <v>24510260202</v>
      </c>
      <c r="R217" s="3" t="str">
        <f t="shared" si="23"/>
        <v>Parkside, Baltimore, MD</v>
      </c>
      <c r="S217" s="3">
        <f t="shared" si="18"/>
        <v>25652</v>
      </c>
      <c r="T217" s="3">
        <f t="shared" si="19"/>
        <v>0.19789999999999999</v>
      </c>
      <c r="U217" s="3">
        <f t="shared" si="20"/>
        <v>0.20810000000000001</v>
      </c>
      <c r="V217" s="3">
        <f t="shared" si="21"/>
        <v>0.2049</v>
      </c>
      <c r="W217" s="3">
        <f t="shared" si="22"/>
        <v>0.1779</v>
      </c>
    </row>
    <row r="218" spans="1:23" x14ac:dyDescent="0.2">
      <c r="A218">
        <v>24510280102</v>
      </c>
      <c r="B218" t="s">
        <v>98</v>
      </c>
      <c r="C218">
        <v>25637</v>
      </c>
      <c r="D218">
        <v>24510070300</v>
      </c>
      <c r="E218" t="s">
        <v>195</v>
      </c>
      <c r="F218">
        <v>0.19719999999999999</v>
      </c>
      <c r="G218">
        <v>24510260202</v>
      </c>
      <c r="H218" t="s">
        <v>130</v>
      </c>
      <c r="I218">
        <v>0.2079</v>
      </c>
      <c r="J218">
        <v>24510150300</v>
      </c>
      <c r="K218" t="s">
        <v>153</v>
      </c>
      <c r="L218">
        <v>0.20419999999999999</v>
      </c>
      <c r="M218">
        <v>24510130400</v>
      </c>
      <c r="N218" t="s">
        <v>145</v>
      </c>
      <c r="O218">
        <v>0.1767</v>
      </c>
      <c r="Q218" s="3" cm="1">
        <f t="array" ref="Q218">IFERROR(INDEX($A$2:$A$329, ROWS(Q$2:$Q218)), IFERROR(INDEX($D$2:$D$339, ROWS(Q$2:$Q218)-ROWS($A$2:$A$329)), IFERROR(INDEX($G$2:$G$329, ROWS(Q$2:$Q218)-ROWS($A$2:$A$329)-ROWS($D$2:$D$339)), "")))</f>
        <v>24510280102</v>
      </c>
      <c r="R218" s="3" t="str">
        <f t="shared" si="23"/>
        <v>Gwynn Oak, Baltimore, MD</v>
      </c>
      <c r="S218" s="3">
        <f t="shared" si="18"/>
        <v>25637</v>
      </c>
      <c r="T218" s="3">
        <f t="shared" si="19"/>
        <v>0.19719999999999999</v>
      </c>
      <c r="U218" s="3">
        <f t="shared" si="20"/>
        <v>0.2079</v>
      </c>
      <c r="V218" s="3">
        <f t="shared" si="21"/>
        <v>0.20419999999999999</v>
      </c>
      <c r="W218" s="3">
        <f t="shared" si="22"/>
        <v>0.1767</v>
      </c>
    </row>
    <row r="219" spans="1:23" x14ac:dyDescent="0.2">
      <c r="A219">
        <v>24510250102</v>
      </c>
      <c r="B219" t="s">
        <v>131</v>
      </c>
      <c r="C219">
        <v>25562</v>
      </c>
      <c r="D219">
        <v>24005451701</v>
      </c>
      <c r="E219" t="s">
        <v>54</v>
      </c>
      <c r="F219">
        <v>0.1968</v>
      </c>
      <c r="G219">
        <v>24510260800</v>
      </c>
      <c r="H219" t="s">
        <v>115</v>
      </c>
      <c r="I219">
        <v>0.20730000000000001</v>
      </c>
      <c r="J219">
        <v>24005400100</v>
      </c>
      <c r="K219" t="s">
        <v>45</v>
      </c>
      <c r="L219">
        <v>0.2041</v>
      </c>
      <c r="M219">
        <v>24510070400</v>
      </c>
      <c r="N219" t="s">
        <v>184</v>
      </c>
      <c r="O219">
        <v>0.17649999999999999</v>
      </c>
      <c r="Q219" s="3" cm="1">
        <f t="array" ref="Q219">IFERROR(INDEX($A$2:$A$329, ROWS(Q$2:$Q219)), IFERROR(INDEX($D$2:$D$339, ROWS(Q$2:$Q219)-ROWS($A$2:$A$329)), IFERROR(INDEX($G$2:$G$329, ROWS(Q$2:$Q219)-ROWS($A$2:$A$329)-ROWS($D$2:$D$339)), "")))</f>
        <v>24510250102</v>
      </c>
      <c r="R219" s="3" t="str">
        <f t="shared" si="23"/>
        <v>Yale Heights, Baltimore, MD</v>
      </c>
      <c r="S219" s="3">
        <f t="shared" si="18"/>
        <v>25562</v>
      </c>
      <c r="T219" s="3">
        <f t="shared" si="19"/>
        <v>0.1968</v>
      </c>
      <c r="U219" s="3">
        <f t="shared" si="20"/>
        <v>0.20730000000000001</v>
      </c>
      <c r="V219" s="3">
        <f t="shared" si="21"/>
        <v>0.2041</v>
      </c>
      <c r="W219" s="3">
        <f t="shared" si="22"/>
        <v>0.17649999999999999</v>
      </c>
    </row>
    <row r="220" spans="1:23" x14ac:dyDescent="0.2">
      <c r="A220">
        <v>24510150800</v>
      </c>
      <c r="B220" t="s">
        <v>132</v>
      </c>
      <c r="C220">
        <v>25381</v>
      </c>
      <c r="D220">
        <v>24510080200</v>
      </c>
      <c r="E220" t="s">
        <v>170</v>
      </c>
      <c r="F220">
        <v>0.1963</v>
      </c>
      <c r="G220">
        <v>24005491402</v>
      </c>
      <c r="H220" t="s">
        <v>57</v>
      </c>
      <c r="I220">
        <v>0.20619999999999999</v>
      </c>
      <c r="J220">
        <v>24510070300</v>
      </c>
      <c r="K220" t="s">
        <v>195</v>
      </c>
      <c r="L220">
        <v>0.20319999999999999</v>
      </c>
      <c r="M220">
        <v>24027601103</v>
      </c>
      <c r="N220" t="s">
        <v>50</v>
      </c>
      <c r="O220">
        <v>0.17610000000000001</v>
      </c>
      <c r="Q220" s="3" cm="1">
        <f t="array" ref="Q220">IFERROR(INDEX($A$2:$A$329, ROWS(Q$2:$Q220)), IFERROR(INDEX($D$2:$D$339, ROWS(Q$2:$Q220)-ROWS($A$2:$A$329)), IFERROR(INDEX($G$2:$G$329, ROWS(Q$2:$Q220)-ROWS($A$2:$A$329)-ROWS($D$2:$D$339)), "")))</f>
        <v>24510150800</v>
      </c>
      <c r="R220" s="3" t="str">
        <f t="shared" si="23"/>
        <v>Garwyn Oaks, Baltimore, MD</v>
      </c>
      <c r="S220" s="3">
        <f t="shared" si="18"/>
        <v>25381</v>
      </c>
      <c r="T220" s="3">
        <f t="shared" si="19"/>
        <v>0.1963</v>
      </c>
      <c r="U220" s="3">
        <f t="shared" si="20"/>
        <v>0.20619999999999999</v>
      </c>
      <c r="V220" s="3">
        <f t="shared" si="21"/>
        <v>0.20319999999999999</v>
      </c>
      <c r="W220" s="3">
        <f t="shared" si="22"/>
        <v>0.17610000000000001</v>
      </c>
    </row>
    <row r="221" spans="1:23" x14ac:dyDescent="0.2">
      <c r="A221">
        <v>24510250402</v>
      </c>
      <c r="B221" t="s">
        <v>93</v>
      </c>
      <c r="C221">
        <v>25348</v>
      </c>
      <c r="D221">
        <v>24005451402</v>
      </c>
      <c r="E221" t="s">
        <v>54</v>
      </c>
      <c r="F221">
        <v>0.1961</v>
      </c>
      <c r="G221">
        <v>24005450503</v>
      </c>
      <c r="H221" t="s">
        <v>65</v>
      </c>
      <c r="I221">
        <v>0.20499999999999999</v>
      </c>
      <c r="J221">
        <v>24510160801</v>
      </c>
      <c r="K221" t="s">
        <v>142</v>
      </c>
      <c r="L221">
        <v>0.20269999999999999</v>
      </c>
      <c r="M221">
        <v>24510270804</v>
      </c>
      <c r="N221" t="s">
        <v>75</v>
      </c>
      <c r="O221">
        <v>0.17610000000000001</v>
      </c>
      <c r="Q221" s="3" cm="1">
        <f t="array" ref="Q221">IFERROR(INDEX($A$2:$A$329, ROWS(Q$2:$Q221)), IFERROR(INDEX($D$2:$D$339, ROWS(Q$2:$Q221)-ROWS($A$2:$A$329)), IFERROR(INDEX($G$2:$G$329, ROWS(Q$2:$Q221)-ROWS($A$2:$A$329)-ROWS($D$2:$D$339)), "")))</f>
        <v>24510250402</v>
      </c>
      <c r="R221" s="3" t="str">
        <f t="shared" si="23"/>
        <v>Brooklyn, Baltimore, MD</v>
      </c>
      <c r="S221" s="3">
        <f t="shared" si="18"/>
        <v>25348</v>
      </c>
      <c r="T221" s="3">
        <f t="shared" si="19"/>
        <v>0.1961</v>
      </c>
      <c r="U221" s="3">
        <f t="shared" si="20"/>
        <v>0.20499999999999999</v>
      </c>
      <c r="V221" s="3">
        <f t="shared" si="21"/>
        <v>0.20269999999999999</v>
      </c>
      <c r="W221" s="3">
        <f t="shared" si="22"/>
        <v>0.17610000000000001</v>
      </c>
    </row>
    <row r="222" spans="1:23" x14ac:dyDescent="0.2">
      <c r="A222">
        <v>24510210200</v>
      </c>
      <c r="B222" t="s">
        <v>133</v>
      </c>
      <c r="C222">
        <v>25184</v>
      </c>
      <c r="D222">
        <v>24510080301</v>
      </c>
      <c r="E222" t="s">
        <v>160</v>
      </c>
      <c r="F222">
        <v>0.19600000000000001</v>
      </c>
      <c r="G222">
        <v>24005440500</v>
      </c>
      <c r="H222" t="s">
        <v>51</v>
      </c>
      <c r="I222">
        <v>0.20380000000000001</v>
      </c>
      <c r="J222">
        <v>24510260800</v>
      </c>
      <c r="K222" t="s">
        <v>115</v>
      </c>
      <c r="L222">
        <v>0.2024</v>
      </c>
      <c r="M222">
        <v>24510272005</v>
      </c>
      <c r="N222" t="s">
        <v>52</v>
      </c>
      <c r="O222">
        <v>0.17580000000000001</v>
      </c>
      <c r="Q222" s="3" cm="1">
        <f t="array" ref="Q222">IFERROR(INDEX($A$2:$A$329, ROWS(Q$2:$Q222)), IFERROR(INDEX($D$2:$D$339, ROWS(Q$2:$Q222)-ROWS($A$2:$A$329)), IFERROR(INDEX($G$2:$G$329, ROWS(Q$2:$Q222)-ROWS($A$2:$A$329)-ROWS($D$2:$D$339)), "")))</f>
        <v>24510210200</v>
      </c>
      <c r="R222" s="3" t="str">
        <f t="shared" si="23"/>
        <v>Pigtown, Baltimore, MD</v>
      </c>
      <c r="S222" s="3">
        <f t="shared" si="18"/>
        <v>25184</v>
      </c>
      <c r="T222" s="3">
        <f t="shared" si="19"/>
        <v>0.19600000000000001</v>
      </c>
      <c r="U222" s="3">
        <f t="shared" si="20"/>
        <v>0.20380000000000001</v>
      </c>
      <c r="V222" s="3">
        <f t="shared" si="21"/>
        <v>0.2024</v>
      </c>
      <c r="W222" s="3">
        <f t="shared" si="22"/>
        <v>0.17580000000000001</v>
      </c>
    </row>
    <row r="223" spans="1:23" x14ac:dyDescent="0.2">
      <c r="A223">
        <v>24510120700</v>
      </c>
      <c r="B223" t="s">
        <v>134</v>
      </c>
      <c r="C223">
        <v>25123</v>
      </c>
      <c r="D223">
        <v>24510070200</v>
      </c>
      <c r="E223" t="s">
        <v>177</v>
      </c>
      <c r="F223">
        <v>0.1958</v>
      </c>
      <c r="G223">
        <v>24510160400</v>
      </c>
      <c r="H223" t="s">
        <v>179</v>
      </c>
      <c r="I223">
        <v>0.20369999999999999</v>
      </c>
      <c r="J223">
        <v>24510250207</v>
      </c>
      <c r="K223" t="s">
        <v>157</v>
      </c>
      <c r="L223">
        <v>0.20180000000000001</v>
      </c>
      <c r="M223">
        <v>24510140200</v>
      </c>
      <c r="N223" t="s">
        <v>183</v>
      </c>
      <c r="O223">
        <v>0.17530000000000001</v>
      </c>
      <c r="Q223" s="3" cm="1">
        <f t="array" ref="Q223">IFERROR(INDEX($A$2:$A$329, ROWS(Q$2:$Q223)), IFERROR(INDEX($D$2:$D$339, ROWS(Q$2:$Q223)-ROWS($A$2:$A$329)), IFERROR(INDEX($G$2:$G$329, ROWS(Q$2:$Q223)-ROWS($A$2:$A$329)-ROWS($D$2:$D$339)), "")))</f>
        <v>24510120700</v>
      </c>
      <c r="R223" s="3" t="str">
        <f t="shared" si="23"/>
        <v>Remington, Baltimore, MD</v>
      </c>
      <c r="S223" s="3">
        <f t="shared" si="18"/>
        <v>25123</v>
      </c>
      <c r="T223" s="3">
        <f t="shared" si="19"/>
        <v>0.1958</v>
      </c>
      <c r="U223" s="3">
        <f t="shared" si="20"/>
        <v>0.20369999999999999</v>
      </c>
      <c r="V223" s="3">
        <f t="shared" si="21"/>
        <v>0.20180000000000001</v>
      </c>
      <c r="W223" s="3">
        <f t="shared" si="22"/>
        <v>0.17530000000000001</v>
      </c>
    </row>
    <row r="224" spans="1:23" x14ac:dyDescent="0.2">
      <c r="A224">
        <v>24510200701</v>
      </c>
      <c r="B224" t="s">
        <v>135</v>
      </c>
      <c r="C224">
        <v>25104</v>
      </c>
      <c r="D224">
        <v>24510140300</v>
      </c>
      <c r="E224" t="s">
        <v>190</v>
      </c>
      <c r="F224">
        <v>0.1956</v>
      </c>
      <c r="G224">
        <v>24510261000</v>
      </c>
      <c r="H224" t="s">
        <v>112</v>
      </c>
      <c r="I224">
        <v>0.2036</v>
      </c>
      <c r="J224">
        <v>24005440500</v>
      </c>
      <c r="K224" t="s">
        <v>51</v>
      </c>
      <c r="L224">
        <v>0.20180000000000001</v>
      </c>
      <c r="M224">
        <v>24510150900</v>
      </c>
      <c r="N224" t="s">
        <v>136</v>
      </c>
      <c r="O224">
        <v>0.17519999999999999</v>
      </c>
      <c r="Q224" s="3" cm="1">
        <f t="array" ref="Q224">IFERROR(INDEX($A$2:$A$329, ROWS(Q$2:$Q224)), IFERROR(INDEX($D$2:$D$339, ROWS(Q$2:$Q224)-ROWS($A$2:$A$329)), IFERROR(INDEX($G$2:$G$329, ROWS(Q$2:$Q224)-ROWS($A$2:$A$329)-ROWS($D$2:$D$339)), "")))</f>
        <v>24510200701</v>
      </c>
      <c r="R224" s="3" t="str">
        <f t="shared" si="23"/>
        <v>Allendale, Baltimore, MD</v>
      </c>
      <c r="S224" s="3">
        <f t="shared" si="18"/>
        <v>25104</v>
      </c>
      <c r="T224" s="3">
        <f t="shared" si="19"/>
        <v>0.1956</v>
      </c>
      <c r="U224" s="3">
        <f t="shared" si="20"/>
        <v>0.2036</v>
      </c>
      <c r="V224" s="3">
        <f t="shared" si="21"/>
        <v>0.20180000000000001</v>
      </c>
      <c r="W224" s="3">
        <f t="shared" si="22"/>
        <v>0.17519999999999999</v>
      </c>
    </row>
    <row r="225" spans="1:23" x14ac:dyDescent="0.2">
      <c r="A225">
        <v>24510260203</v>
      </c>
      <c r="B225" t="s">
        <v>113</v>
      </c>
      <c r="C225">
        <v>25018</v>
      </c>
      <c r="D225">
        <v>24510270101</v>
      </c>
      <c r="E225" t="s">
        <v>79</v>
      </c>
      <c r="F225">
        <v>0.19470000000000001</v>
      </c>
      <c r="G225">
        <v>24510270101</v>
      </c>
      <c r="H225" t="s">
        <v>79</v>
      </c>
      <c r="I225">
        <v>0.20319999999999999</v>
      </c>
      <c r="J225">
        <v>24510230200</v>
      </c>
      <c r="K225" t="s">
        <v>101</v>
      </c>
      <c r="L225">
        <v>0.2016</v>
      </c>
      <c r="M225">
        <v>24005440900</v>
      </c>
      <c r="N225" t="s">
        <v>56</v>
      </c>
      <c r="O225">
        <v>0.17519999999999999</v>
      </c>
      <c r="Q225" s="3" cm="1">
        <f t="array" ref="Q225">IFERROR(INDEX($A$2:$A$329, ROWS(Q$2:$Q225)), IFERROR(INDEX($D$2:$D$339, ROWS(Q$2:$Q225)-ROWS($A$2:$A$329)), IFERROR(INDEX($G$2:$G$329, ROWS(Q$2:$Q225)-ROWS($A$2:$A$329)-ROWS($D$2:$D$339)), "")))</f>
        <v>24510260203</v>
      </c>
      <c r="R225" s="3" t="str">
        <f t="shared" si="23"/>
        <v>Frankford, Baltimore, MD</v>
      </c>
      <c r="S225" s="3">
        <f t="shared" si="18"/>
        <v>25018</v>
      </c>
      <c r="T225" s="3">
        <f t="shared" si="19"/>
        <v>0.19470000000000001</v>
      </c>
      <c r="U225" s="3">
        <f t="shared" si="20"/>
        <v>0.20319999999999999</v>
      </c>
      <c r="V225" s="3">
        <f t="shared" si="21"/>
        <v>0.2016</v>
      </c>
      <c r="W225" s="3">
        <f t="shared" si="22"/>
        <v>0.17519999999999999</v>
      </c>
    </row>
    <row r="226" spans="1:23" x14ac:dyDescent="0.2">
      <c r="A226">
        <v>24510150900</v>
      </c>
      <c r="B226" t="s">
        <v>136</v>
      </c>
      <c r="C226">
        <v>24977</v>
      </c>
      <c r="D226">
        <v>24005411306</v>
      </c>
      <c r="E226" t="s">
        <v>51</v>
      </c>
      <c r="F226">
        <v>0.19400000000000001</v>
      </c>
      <c r="G226">
        <v>24510272006</v>
      </c>
      <c r="H226" t="s">
        <v>84</v>
      </c>
      <c r="I226">
        <v>0.2026</v>
      </c>
      <c r="J226">
        <v>24510160100</v>
      </c>
      <c r="K226" t="s">
        <v>173</v>
      </c>
      <c r="L226">
        <v>0.2016</v>
      </c>
      <c r="M226">
        <v>24510080600</v>
      </c>
      <c r="N226" t="s">
        <v>170</v>
      </c>
      <c r="O226">
        <v>0.1749</v>
      </c>
      <c r="Q226" s="3" cm="1">
        <f t="array" ref="Q226">IFERROR(INDEX($A$2:$A$329, ROWS(Q$2:$Q226)), IFERROR(INDEX($D$2:$D$339, ROWS(Q$2:$Q226)-ROWS($A$2:$A$329)), IFERROR(INDEX($G$2:$G$329, ROWS(Q$2:$Q226)-ROWS($A$2:$A$329)-ROWS($D$2:$D$339)), "")))</f>
        <v>24510150900</v>
      </c>
      <c r="R226" s="3" t="str">
        <f t="shared" si="23"/>
        <v>Windsor Hills, Baltimore, MD</v>
      </c>
      <c r="S226" s="3">
        <f t="shared" si="18"/>
        <v>24977</v>
      </c>
      <c r="T226" s="3">
        <f t="shared" si="19"/>
        <v>0.19400000000000001</v>
      </c>
      <c r="U226" s="3">
        <f t="shared" si="20"/>
        <v>0.2026</v>
      </c>
      <c r="V226" s="3">
        <f t="shared" si="21"/>
        <v>0.2016</v>
      </c>
      <c r="W226" s="3">
        <f t="shared" si="22"/>
        <v>0.1749</v>
      </c>
    </row>
    <row r="227" spans="1:23" x14ac:dyDescent="0.2">
      <c r="A227">
        <v>24510090100</v>
      </c>
      <c r="B227" t="s">
        <v>110</v>
      </c>
      <c r="C227">
        <v>24827</v>
      </c>
      <c r="D227">
        <v>24005492002</v>
      </c>
      <c r="E227" t="s">
        <v>57</v>
      </c>
      <c r="F227">
        <v>0.19389999999999999</v>
      </c>
      <c r="G227">
        <v>24510120500</v>
      </c>
      <c r="H227" t="s">
        <v>166</v>
      </c>
      <c r="I227">
        <v>0.2026</v>
      </c>
      <c r="J227">
        <v>24510270101</v>
      </c>
      <c r="K227" t="s">
        <v>79</v>
      </c>
      <c r="L227">
        <v>0.2014</v>
      </c>
      <c r="M227">
        <v>24510160600</v>
      </c>
      <c r="N227" t="s">
        <v>152</v>
      </c>
      <c r="O227">
        <v>0.1734</v>
      </c>
      <c r="Q227" s="3" cm="1">
        <f t="array" ref="Q227">IFERROR(INDEX($A$2:$A$329, ROWS(Q$2:$Q227)), IFERROR(INDEX($D$2:$D$339, ROWS(Q$2:$Q227)-ROWS($A$2:$A$329)), IFERROR(INDEX($G$2:$G$329, ROWS(Q$2:$Q227)-ROWS($A$2:$A$329)-ROWS($D$2:$D$339)), "")))</f>
        <v>24510090100</v>
      </c>
      <c r="R227" s="3" t="str">
        <f t="shared" si="23"/>
        <v>Ednor Gardens - Lakeside, Baltimore, MD</v>
      </c>
      <c r="S227" s="3">
        <f t="shared" ref="S227:S290" si="24">VLOOKUP(Q227,$A:$O,3,FALSE)</f>
        <v>24827</v>
      </c>
      <c r="T227" s="3">
        <f t="shared" ref="T227:T290" si="25">VLOOKUP(Q227,$A:$O,6,FALSE)</f>
        <v>0.19389999999999999</v>
      </c>
      <c r="U227" s="3">
        <f t="shared" ref="U227:U290" si="26">VLOOKUP(Q227,$A:$O,9,FALSE)</f>
        <v>0.2026</v>
      </c>
      <c r="V227" s="3">
        <f t="shared" ref="V227:V290" si="27">VLOOKUP(Q227,$A:$O,12,FALSE)</f>
        <v>0.2014</v>
      </c>
      <c r="W227" s="3">
        <f t="shared" ref="W227:W290" si="28">VLOOKUP(Q227,$A:$O,15,FALSE)</f>
        <v>0.1734</v>
      </c>
    </row>
    <row r="228" spans="1:23" x14ac:dyDescent="0.2">
      <c r="A228">
        <v>24510170100</v>
      </c>
      <c r="B228" t="s">
        <v>105</v>
      </c>
      <c r="C228">
        <v>24776</v>
      </c>
      <c r="D228">
        <v>24510260303</v>
      </c>
      <c r="E228" t="s">
        <v>189</v>
      </c>
      <c r="F228">
        <v>0.1938</v>
      </c>
      <c r="G228">
        <v>24510080301</v>
      </c>
      <c r="H228" t="s">
        <v>160</v>
      </c>
      <c r="I228">
        <v>0.2021</v>
      </c>
      <c r="J228">
        <v>24510100200</v>
      </c>
      <c r="K228" t="s">
        <v>38</v>
      </c>
      <c r="L228">
        <v>0.2011</v>
      </c>
      <c r="M228">
        <v>24510260800</v>
      </c>
      <c r="N228" t="s">
        <v>115</v>
      </c>
      <c r="O228">
        <v>0.1729</v>
      </c>
      <c r="Q228" s="3" cm="1">
        <f t="array" ref="Q228">IFERROR(INDEX($A$2:$A$329, ROWS(Q$2:$Q228)), IFERROR(INDEX($D$2:$D$339, ROWS(Q$2:$Q228)-ROWS($A$2:$A$329)), IFERROR(INDEX($G$2:$G$329, ROWS(Q$2:$Q228)-ROWS($A$2:$A$329)-ROWS($D$2:$D$339)), "")))</f>
        <v>24510170100</v>
      </c>
      <c r="R228" s="3" t="str">
        <f t="shared" si="23"/>
        <v>Downtown, Baltimore, MD</v>
      </c>
      <c r="S228" s="3">
        <f t="shared" si="24"/>
        <v>24776</v>
      </c>
      <c r="T228" s="3">
        <f t="shared" si="25"/>
        <v>0.1938</v>
      </c>
      <c r="U228" s="3">
        <f t="shared" si="26"/>
        <v>0.2021</v>
      </c>
      <c r="V228" s="3">
        <f t="shared" si="27"/>
        <v>0.2011</v>
      </c>
      <c r="W228" s="3">
        <f t="shared" si="28"/>
        <v>0.1729</v>
      </c>
    </row>
    <row r="229" spans="1:23" x14ac:dyDescent="0.2">
      <c r="A229">
        <v>24510250500</v>
      </c>
      <c r="B229" t="s">
        <v>137</v>
      </c>
      <c r="C229">
        <v>24644</v>
      </c>
      <c r="D229">
        <v>24005440500</v>
      </c>
      <c r="E229" t="s">
        <v>51</v>
      </c>
      <c r="F229">
        <v>0.19339999999999999</v>
      </c>
      <c r="G229">
        <v>24005420303</v>
      </c>
      <c r="H229" t="s">
        <v>60</v>
      </c>
      <c r="I229">
        <v>0.20200000000000001</v>
      </c>
      <c r="J229">
        <v>24005450800</v>
      </c>
      <c r="K229" t="s">
        <v>65</v>
      </c>
      <c r="L229">
        <v>0.19989999999999999</v>
      </c>
      <c r="M229">
        <v>24510272006</v>
      </c>
      <c r="N229" t="s">
        <v>84</v>
      </c>
      <c r="O229">
        <v>0.17269999999999999</v>
      </c>
      <c r="Q229" s="3" cm="1">
        <f t="array" ref="Q229">IFERROR(INDEX($A$2:$A$329, ROWS(Q$2:$Q229)), IFERROR(INDEX($D$2:$D$339, ROWS(Q$2:$Q229)-ROWS($A$2:$A$329)), IFERROR(INDEX($G$2:$G$329, ROWS(Q$2:$Q229)-ROWS($A$2:$A$329)-ROWS($D$2:$D$339)), "")))</f>
        <v>24510250500</v>
      </c>
      <c r="R229" s="3" t="str">
        <f t="shared" si="23"/>
        <v>Curtis Bay, Baltimore, MD</v>
      </c>
      <c r="S229" s="3">
        <f t="shared" si="24"/>
        <v>24644</v>
      </c>
      <c r="T229" s="3">
        <f t="shared" si="25"/>
        <v>0.19339999999999999</v>
      </c>
      <c r="U229" s="3">
        <f t="shared" si="26"/>
        <v>0.20200000000000001</v>
      </c>
      <c r="V229" s="3">
        <f t="shared" si="27"/>
        <v>0.19989999999999999</v>
      </c>
      <c r="W229" s="3">
        <f t="shared" si="28"/>
        <v>0.17269999999999999</v>
      </c>
    </row>
    <row r="230" spans="1:23" x14ac:dyDescent="0.2">
      <c r="A230">
        <v>24510150500</v>
      </c>
      <c r="B230" t="s">
        <v>138</v>
      </c>
      <c r="C230">
        <v>24561</v>
      </c>
      <c r="D230">
        <v>24510260800</v>
      </c>
      <c r="E230" t="s">
        <v>115</v>
      </c>
      <c r="F230">
        <v>0.1933</v>
      </c>
      <c r="G230">
        <v>24510260402</v>
      </c>
      <c r="H230" t="s">
        <v>113</v>
      </c>
      <c r="I230">
        <v>0.20080000000000001</v>
      </c>
      <c r="J230">
        <v>24005491402</v>
      </c>
      <c r="K230" t="s">
        <v>57</v>
      </c>
      <c r="L230">
        <v>0.1996</v>
      </c>
      <c r="M230">
        <v>24510270703</v>
      </c>
      <c r="N230" t="s">
        <v>59</v>
      </c>
      <c r="O230">
        <v>0.1724</v>
      </c>
      <c r="Q230" s="3" cm="1">
        <f t="array" ref="Q230">IFERROR(INDEX($A$2:$A$329, ROWS(Q$2:$Q230)), IFERROR(INDEX($D$2:$D$339, ROWS(Q$2:$Q230)-ROWS($A$2:$A$329)), IFERROR(INDEX($G$2:$G$329, ROWS(Q$2:$Q230)-ROWS($A$2:$A$329)-ROWS($D$2:$D$339)), "")))</f>
        <v>24510150500</v>
      </c>
      <c r="R230" s="3" t="str">
        <f t="shared" si="23"/>
        <v>Burleith-Leighton, Baltimore, MD</v>
      </c>
      <c r="S230" s="3">
        <f t="shared" si="24"/>
        <v>24561</v>
      </c>
      <c r="T230" s="3">
        <f t="shared" si="25"/>
        <v>0.1933</v>
      </c>
      <c r="U230" s="3">
        <f t="shared" si="26"/>
        <v>0.20080000000000001</v>
      </c>
      <c r="V230" s="3">
        <f t="shared" si="27"/>
        <v>0.1996</v>
      </c>
      <c r="W230" s="3">
        <f t="shared" si="28"/>
        <v>0.1724</v>
      </c>
    </row>
    <row r="231" spans="1:23" x14ac:dyDescent="0.2">
      <c r="A231">
        <v>24510260301</v>
      </c>
      <c r="B231" t="s">
        <v>109</v>
      </c>
      <c r="C231">
        <v>24400</v>
      </c>
      <c r="D231">
        <v>24510270302</v>
      </c>
      <c r="E231" t="s">
        <v>77</v>
      </c>
      <c r="F231">
        <v>0.193</v>
      </c>
      <c r="G231">
        <v>24027601104</v>
      </c>
      <c r="H231" t="s">
        <v>43</v>
      </c>
      <c r="I231">
        <v>0.20019999999999999</v>
      </c>
      <c r="J231">
        <v>24510080301</v>
      </c>
      <c r="K231" t="s">
        <v>160</v>
      </c>
      <c r="L231">
        <v>0.19869999999999999</v>
      </c>
      <c r="M231">
        <v>24510200702</v>
      </c>
      <c r="N231" t="s">
        <v>147</v>
      </c>
      <c r="O231">
        <v>0.17069999999999999</v>
      </c>
      <c r="Q231" s="3" cm="1">
        <f t="array" ref="Q231">IFERROR(INDEX($A$2:$A$329, ROWS(Q$2:$Q231)), IFERROR(INDEX($D$2:$D$339, ROWS(Q$2:$Q231)-ROWS($A$2:$A$329)), IFERROR(INDEX($G$2:$G$329, ROWS(Q$2:$Q231)-ROWS($A$2:$A$329)-ROWS($D$2:$D$339)), "")))</f>
        <v>24510260301</v>
      </c>
      <c r="R231" s="3" t="str">
        <f t="shared" si="23"/>
        <v>Belair - Edison, Baltimore, MD</v>
      </c>
      <c r="S231" s="3">
        <f t="shared" si="24"/>
        <v>24400</v>
      </c>
      <c r="T231" s="3">
        <f t="shared" si="25"/>
        <v>0.193</v>
      </c>
      <c r="U231" s="3">
        <f t="shared" si="26"/>
        <v>0.20019999999999999</v>
      </c>
      <c r="V231" s="3">
        <f t="shared" si="27"/>
        <v>0.19869999999999999</v>
      </c>
      <c r="W231" s="3">
        <f t="shared" si="28"/>
        <v>0.17069999999999999</v>
      </c>
    </row>
    <row r="232" spans="1:23" x14ac:dyDescent="0.2">
      <c r="A232">
        <v>24510271002</v>
      </c>
      <c r="B232" t="s">
        <v>139</v>
      </c>
      <c r="C232">
        <v>24373</v>
      </c>
      <c r="D232">
        <v>24510150300</v>
      </c>
      <c r="E232" t="s">
        <v>153</v>
      </c>
      <c r="F232">
        <v>0.19289999999999999</v>
      </c>
      <c r="G232">
        <v>24005450800</v>
      </c>
      <c r="H232" t="s">
        <v>65</v>
      </c>
      <c r="I232">
        <v>0.19980000000000001</v>
      </c>
      <c r="J232">
        <v>24510272006</v>
      </c>
      <c r="K232" t="s">
        <v>84</v>
      </c>
      <c r="L232">
        <v>0.19839999999999999</v>
      </c>
      <c r="M232">
        <v>24510270402</v>
      </c>
      <c r="N232" t="s">
        <v>73</v>
      </c>
      <c r="O232">
        <v>0.1701</v>
      </c>
      <c r="Q232" s="3" cm="1">
        <f t="array" ref="Q232">IFERROR(INDEX($A$2:$A$329, ROWS(Q$2:$Q232)), IFERROR(INDEX($D$2:$D$339, ROWS(Q$2:$Q232)-ROWS($A$2:$A$329)), IFERROR(INDEX($G$2:$G$329, ROWS(Q$2:$Q232)-ROWS($A$2:$A$329)-ROWS($D$2:$D$339)), "")))</f>
        <v>24510271002</v>
      </c>
      <c r="R232" s="3" t="str">
        <f t="shared" si="23"/>
        <v>Winston - Govans, Baltimore, MD</v>
      </c>
      <c r="S232" s="3">
        <f t="shared" si="24"/>
        <v>24373</v>
      </c>
      <c r="T232" s="3">
        <f t="shared" si="25"/>
        <v>0.19289999999999999</v>
      </c>
      <c r="U232" s="3">
        <f t="shared" si="26"/>
        <v>0.19980000000000001</v>
      </c>
      <c r="V232" s="3">
        <f t="shared" si="27"/>
        <v>0.19839999999999999</v>
      </c>
      <c r="W232" s="3">
        <f t="shared" si="28"/>
        <v>0.1701</v>
      </c>
    </row>
    <row r="233" spans="1:23" x14ac:dyDescent="0.2">
      <c r="A233">
        <v>24510090500</v>
      </c>
      <c r="B233" t="s">
        <v>140</v>
      </c>
      <c r="C233">
        <v>24301</v>
      </c>
      <c r="D233">
        <v>24005420900</v>
      </c>
      <c r="E233" t="s">
        <v>60</v>
      </c>
      <c r="F233">
        <v>0.1923</v>
      </c>
      <c r="G233">
        <v>24510250207</v>
      </c>
      <c r="H233" t="s">
        <v>157</v>
      </c>
      <c r="I233">
        <v>0.19889999999999999</v>
      </c>
      <c r="J233">
        <v>24005421200</v>
      </c>
      <c r="K233" t="s">
        <v>60</v>
      </c>
      <c r="L233">
        <v>0.1983</v>
      </c>
      <c r="M233">
        <v>24510150100</v>
      </c>
      <c r="N233" t="s">
        <v>174</v>
      </c>
      <c r="O233">
        <v>0.16930000000000001</v>
      </c>
      <c r="Q233" s="3" cm="1">
        <f t="array" ref="Q233">IFERROR(INDEX($A$2:$A$329, ROWS(Q$2:$Q233)), IFERROR(INDEX($D$2:$D$339, ROWS(Q$2:$Q233)-ROWS($A$2:$A$329)), IFERROR(INDEX($G$2:$G$329, ROWS(Q$2:$Q233)-ROWS($A$2:$A$329)-ROWS($D$2:$D$339)), "")))</f>
        <v>24510090500</v>
      </c>
      <c r="R233" s="3" t="str">
        <f t="shared" si="23"/>
        <v>Better Waverly, Baltimore, MD</v>
      </c>
      <c r="S233" s="3">
        <f t="shared" si="24"/>
        <v>24301</v>
      </c>
      <c r="T233" s="3">
        <f t="shared" si="25"/>
        <v>0.1923</v>
      </c>
      <c r="U233" s="3">
        <f t="shared" si="26"/>
        <v>0.19889999999999999</v>
      </c>
      <c r="V233" s="3">
        <f t="shared" si="27"/>
        <v>0.1983</v>
      </c>
      <c r="W233" s="3">
        <f t="shared" si="28"/>
        <v>0.16930000000000001</v>
      </c>
    </row>
    <row r="234" spans="1:23" x14ac:dyDescent="0.2">
      <c r="A234">
        <v>24510260404</v>
      </c>
      <c r="B234" t="s">
        <v>115</v>
      </c>
      <c r="C234">
        <v>24252</v>
      </c>
      <c r="D234">
        <v>24005403401</v>
      </c>
      <c r="E234" t="s">
        <v>39</v>
      </c>
      <c r="F234">
        <v>0.1918</v>
      </c>
      <c r="G234">
        <v>24510270401</v>
      </c>
      <c r="H234" t="s">
        <v>73</v>
      </c>
      <c r="I234">
        <v>0.1986</v>
      </c>
      <c r="J234">
        <v>24027601104</v>
      </c>
      <c r="K234" t="s">
        <v>43</v>
      </c>
      <c r="L234">
        <v>0.19789999999999999</v>
      </c>
      <c r="M234">
        <v>24510130803</v>
      </c>
      <c r="N234" t="s">
        <v>96</v>
      </c>
      <c r="O234">
        <v>0.16919999999999999</v>
      </c>
      <c r="Q234" s="3" cm="1">
        <f t="array" ref="Q234">IFERROR(INDEX($A$2:$A$329, ROWS(Q$2:$Q234)), IFERROR(INDEX($D$2:$D$339, ROWS(Q$2:$Q234)-ROWS($A$2:$A$329)), IFERROR(INDEX($G$2:$G$329, ROWS(Q$2:$Q234)-ROWS($A$2:$A$329)-ROWS($D$2:$D$339)), "")))</f>
        <v>24510260404</v>
      </c>
      <c r="R234" s="3" t="str">
        <f t="shared" si="23"/>
        <v>Baltimore Highlands, Baltimore, MD</v>
      </c>
      <c r="S234" s="3">
        <f t="shared" si="24"/>
        <v>24252</v>
      </c>
      <c r="T234" s="3">
        <f t="shared" si="25"/>
        <v>0.1918</v>
      </c>
      <c r="U234" s="3">
        <f t="shared" si="26"/>
        <v>0.1986</v>
      </c>
      <c r="V234" s="3">
        <f t="shared" si="27"/>
        <v>0.19789999999999999</v>
      </c>
      <c r="W234" s="3">
        <f t="shared" si="28"/>
        <v>0.16919999999999999</v>
      </c>
    </row>
    <row r="235" spans="1:23" x14ac:dyDescent="0.2">
      <c r="A235">
        <v>24510060200</v>
      </c>
      <c r="B235" t="s">
        <v>38</v>
      </c>
      <c r="C235">
        <v>24081</v>
      </c>
      <c r="D235">
        <v>24005402305</v>
      </c>
      <c r="E235" t="s">
        <v>69</v>
      </c>
      <c r="F235">
        <v>0.19170000000000001</v>
      </c>
      <c r="G235">
        <v>24510090100</v>
      </c>
      <c r="H235" t="s">
        <v>110</v>
      </c>
      <c r="I235">
        <v>0.1981</v>
      </c>
      <c r="J235">
        <v>24005450503</v>
      </c>
      <c r="K235" t="s">
        <v>65</v>
      </c>
      <c r="L235">
        <v>0.19769999999999999</v>
      </c>
      <c r="M235">
        <v>24510240300</v>
      </c>
      <c r="N235" t="s">
        <v>58</v>
      </c>
      <c r="O235">
        <v>0.16880000000000001</v>
      </c>
      <c r="Q235" s="3" cm="1">
        <f t="array" ref="Q235">IFERROR(INDEX($A$2:$A$329, ROWS(Q$2:$Q235)), IFERROR(INDEX($D$2:$D$339, ROWS(Q$2:$Q235)-ROWS($A$2:$A$329)), IFERROR(INDEX($G$2:$G$329, ROWS(Q$2:$Q235)-ROWS($A$2:$A$329)-ROWS($D$2:$D$339)), "")))</f>
        <v>24510060200</v>
      </c>
      <c r="R235" s="3" t="str">
        <f t="shared" si="23"/>
        <v>Baltimore, MD</v>
      </c>
      <c r="S235" s="3">
        <f t="shared" si="24"/>
        <v>24081</v>
      </c>
      <c r="T235" s="3">
        <f t="shared" si="25"/>
        <v>0.19170000000000001</v>
      </c>
      <c r="U235" s="3">
        <f t="shared" si="26"/>
        <v>0.1981</v>
      </c>
      <c r="V235" s="3">
        <f t="shared" si="27"/>
        <v>0.19769999999999999</v>
      </c>
      <c r="W235" s="3">
        <f t="shared" si="28"/>
        <v>0.16880000000000001</v>
      </c>
    </row>
    <row r="236" spans="1:23" x14ac:dyDescent="0.2">
      <c r="A236">
        <v>24510110100</v>
      </c>
      <c r="B236" t="s">
        <v>105</v>
      </c>
      <c r="C236">
        <v>23998</v>
      </c>
      <c r="D236">
        <v>24510160400</v>
      </c>
      <c r="E236" t="s">
        <v>179</v>
      </c>
      <c r="F236">
        <v>0.19020000000000001</v>
      </c>
      <c r="G236">
        <v>24510270200</v>
      </c>
      <c r="H236" t="s">
        <v>87</v>
      </c>
      <c r="I236">
        <v>0.1981</v>
      </c>
      <c r="J236">
        <v>24510270200</v>
      </c>
      <c r="K236" t="s">
        <v>87</v>
      </c>
      <c r="L236">
        <v>0.19769999999999999</v>
      </c>
      <c r="M236">
        <v>24005450504</v>
      </c>
      <c r="N236" t="s">
        <v>65</v>
      </c>
      <c r="O236">
        <v>0.16880000000000001</v>
      </c>
      <c r="Q236" s="3" cm="1">
        <f t="array" ref="Q236">IFERROR(INDEX($A$2:$A$329, ROWS(Q$2:$Q236)), IFERROR(INDEX($D$2:$D$339, ROWS(Q$2:$Q236)-ROWS($A$2:$A$329)), IFERROR(INDEX($G$2:$G$329, ROWS(Q$2:$Q236)-ROWS($A$2:$A$329)-ROWS($D$2:$D$339)), "")))</f>
        <v>24510110100</v>
      </c>
      <c r="R236" s="3" t="str">
        <f t="shared" si="23"/>
        <v>Downtown, Baltimore, MD</v>
      </c>
      <c r="S236" s="3">
        <f t="shared" si="24"/>
        <v>23998</v>
      </c>
      <c r="T236" s="3">
        <f t="shared" si="25"/>
        <v>0.19020000000000001</v>
      </c>
      <c r="U236" s="3">
        <f t="shared" si="26"/>
        <v>0.1981</v>
      </c>
      <c r="V236" s="3">
        <f t="shared" si="27"/>
        <v>0.19769999999999999</v>
      </c>
      <c r="W236" s="3">
        <f t="shared" si="28"/>
        <v>0.16880000000000001</v>
      </c>
    </row>
    <row r="237" spans="1:23" x14ac:dyDescent="0.2">
      <c r="A237">
        <v>24510280101</v>
      </c>
      <c r="B237" t="s">
        <v>141</v>
      </c>
      <c r="C237">
        <v>23921</v>
      </c>
      <c r="D237">
        <v>24005400701</v>
      </c>
      <c r="E237" t="s">
        <v>45</v>
      </c>
      <c r="F237">
        <v>0.19</v>
      </c>
      <c r="G237">
        <v>24005491401</v>
      </c>
      <c r="H237" t="s">
        <v>57</v>
      </c>
      <c r="I237">
        <v>0.1978</v>
      </c>
      <c r="J237">
        <v>24510280200</v>
      </c>
      <c r="K237" t="s">
        <v>98</v>
      </c>
      <c r="L237">
        <v>0.19719999999999999</v>
      </c>
      <c r="M237">
        <v>24005491401</v>
      </c>
      <c r="N237" t="s">
        <v>57</v>
      </c>
      <c r="O237">
        <v>0.16830000000000001</v>
      </c>
      <c r="Q237" s="3" cm="1">
        <f t="array" ref="Q237">IFERROR(INDEX($A$2:$A$329, ROWS(Q$2:$Q237)), IFERROR(INDEX($D$2:$D$339, ROWS(Q$2:$Q237)-ROWS($A$2:$A$329)), IFERROR(INDEX($G$2:$G$329, ROWS(Q$2:$Q237)-ROWS($A$2:$A$329)-ROWS($D$2:$D$339)), "")))</f>
        <v>24510280101</v>
      </c>
      <c r="R237" s="3" t="str">
        <f t="shared" si="23"/>
        <v>Reisterstown Station, Baltimore, MD</v>
      </c>
      <c r="S237" s="3">
        <f t="shared" si="24"/>
        <v>23921</v>
      </c>
      <c r="T237" s="3">
        <f t="shared" si="25"/>
        <v>0.19</v>
      </c>
      <c r="U237" s="3">
        <f t="shared" si="26"/>
        <v>0.1978</v>
      </c>
      <c r="V237" s="3">
        <f t="shared" si="27"/>
        <v>0.19719999999999999</v>
      </c>
      <c r="W237" s="3">
        <f t="shared" si="28"/>
        <v>0.16830000000000001</v>
      </c>
    </row>
    <row r="238" spans="1:23" x14ac:dyDescent="0.2">
      <c r="A238">
        <v>24510260402</v>
      </c>
      <c r="B238" t="s">
        <v>113</v>
      </c>
      <c r="C238">
        <v>23702</v>
      </c>
      <c r="D238">
        <v>24005420702</v>
      </c>
      <c r="E238" t="s">
        <v>60</v>
      </c>
      <c r="F238">
        <v>0.1898</v>
      </c>
      <c r="G238">
        <v>24510180200</v>
      </c>
      <c r="H238" t="s">
        <v>149</v>
      </c>
      <c r="I238">
        <v>0.19500000000000001</v>
      </c>
      <c r="J238">
        <v>24510160400</v>
      </c>
      <c r="K238" t="s">
        <v>179</v>
      </c>
      <c r="L238">
        <v>0.1971</v>
      </c>
      <c r="M238">
        <v>24510180300</v>
      </c>
      <c r="N238" t="s">
        <v>155</v>
      </c>
      <c r="O238">
        <v>0.16700000000000001</v>
      </c>
      <c r="Q238" s="3" cm="1">
        <f t="array" ref="Q238">IFERROR(INDEX($A$2:$A$329, ROWS(Q$2:$Q238)), IFERROR(INDEX($D$2:$D$339, ROWS(Q$2:$Q238)-ROWS($A$2:$A$329)), IFERROR(INDEX($G$2:$G$329, ROWS(Q$2:$Q238)-ROWS($A$2:$A$329)-ROWS($D$2:$D$339)), "")))</f>
        <v>24510260402</v>
      </c>
      <c r="R238" s="3" t="str">
        <f t="shared" si="23"/>
        <v>Frankford, Baltimore, MD</v>
      </c>
      <c r="S238" s="3">
        <f t="shared" si="24"/>
        <v>23702</v>
      </c>
      <c r="T238" s="3">
        <f t="shared" si="25"/>
        <v>0.1898</v>
      </c>
      <c r="U238" s="3">
        <f t="shared" si="26"/>
        <v>0.19500000000000001</v>
      </c>
      <c r="V238" s="3">
        <f t="shared" si="27"/>
        <v>0.1971</v>
      </c>
      <c r="W238" s="3">
        <f t="shared" si="28"/>
        <v>0.16700000000000001</v>
      </c>
    </row>
    <row r="239" spans="1:23" x14ac:dyDescent="0.2">
      <c r="A239">
        <v>24510160801</v>
      </c>
      <c r="B239" t="s">
        <v>142</v>
      </c>
      <c r="C239">
        <v>23701</v>
      </c>
      <c r="D239">
        <v>24510170100</v>
      </c>
      <c r="E239" t="s">
        <v>105</v>
      </c>
      <c r="F239">
        <v>0.1895</v>
      </c>
      <c r="G239">
        <v>24510140300</v>
      </c>
      <c r="H239" t="s">
        <v>190</v>
      </c>
      <c r="I239">
        <v>0.1946</v>
      </c>
      <c r="J239">
        <v>24003750400</v>
      </c>
      <c r="K239" t="s">
        <v>48</v>
      </c>
      <c r="L239">
        <v>0.19670000000000001</v>
      </c>
      <c r="M239">
        <v>24005420702</v>
      </c>
      <c r="N239" t="s">
        <v>60</v>
      </c>
      <c r="O239">
        <v>0.16700000000000001</v>
      </c>
      <c r="Q239" s="3" cm="1">
        <f t="array" ref="Q239">IFERROR(INDEX($A$2:$A$329, ROWS(Q$2:$Q239)), IFERROR(INDEX($D$2:$D$339, ROWS(Q$2:$Q239)-ROWS($A$2:$A$329)), IFERROR(INDEX($G$2:$G$329, ROWS(Q$2:$Q239)-ROWS($A$2:$A$329)-ROWS($D$2:$D$339)), "")))</f>
        <v>24510160801</v>
      </c>
      <c r="R239" s="3" t="str">
        <f t="shared" si="23"/>
        <v>Edmondson, Baltimore, MD</v>
      </c>
      <c r="S239" s="3">
        <f t="shared" si="24"/>
        <v>23701</v>
      </c>
      <c r="T239" s="3">
        <f t="shared" si="25"/>
        <v>0.1895</v>
      </c>
      <c r="U239" s="3">
        <f t="shared" si="26"/>
        <v>0.1946</v>
      </c>
      <c r="V239" s="3">
        <f t="shared" si="27"/>
        <v>0.19670000000000001</v>
      </c>
      <c r="W239" s="3">
        <f t="shared" si="28"/>
        <v>0.16700000000000001</v>
      </c>
    </row>
    <row r="240" spans="1:23" x14ac:dyDescent="0.2">
      <c r="A240">
        <v>24510151000</v>
      </c>
      <c r="B240" t="s">
        <v>143</v>
      </c>
      <c r="C240">
        <v>23654</v>
      </c>
      <c r="D240">
        <v>24005491300</v>
      </c>
      <c r="E240" t="s">
        <v>38</v>
      </c>
      <c r="F240">
        <v>0.18890000000000001</v>
      </c>
      <c r="G240">
        <v>24510260605</v>
      </c>
      <c r="H240" t="s">
        <v>99</v>
      </c>
      <c r="I240">
        <v>0.19400000000000001</v>
      </c>
      <c r="J240">
        <v>24510120500</v>
      </c>
      <c r="K240" t="s">
        <v>166</v>
      </c>
      <c r="L240">
        <v>0.1961</v>
      </c>
      <c r="M240">
        <v>24005400900</v>
      </c>
      <c r="N240" t="s">
        <v>45</v>
      </c>
      <c r="O240">
        <v>0.16689999999999999</v>
      </c>
      <c r="Q240" s="3" cm="1">
        <f t="array" ref="Q240">IFERROR(INDEX($A$2:$A$329, ROWS(Q$2:$Q240)), IFERROR(INDEX($D$2:$D$339, ROWS(Q$2:$Q240)-ROWS($A$2:$A$329)), IFERROR(INDEX($G$2:$G$329, ROWS(Q$2:$Q240)-ROWS($A$2:$A$329)-ROWS($D$2:$D$339)), "")))</f>
        <v>24510151000</v>
      </c>
      <c r="R240" s="3" t="str">
        <f t="shared" si="23"/>
        <v>Dorchester, Baltimore, MD</v>
      </c>
      <c r="S240" s="3">
        <f t="shared" si="24"/>
        <v>23654</v>
      </c>
      <c r="T240" s="3">
        <f t="shared" si="25"/>
        <v>0.18890000000000001</v>
      </c>
      <c r="U240" s="3">
        <f t="shared" si="26"/>
        <v>0.19400000000000001</v>
      </c>
      <c r="V240" s="3">
        <f t="shared" si="27"/>
        <v>0.1961</v>
      </c>
      <c r="W240" s="3">
        <f t="shared" si="28"/>
        <v>0.16689999999999999</v>
      </c>
    </row>
    <row r="241" spans="1:23" x14ac:dyDescent="0.2">
      <c r="A241">
        <v>24510271700</v>
      </c>
      <c r="B241" t="s">
        <v>144</v>
      </c>
      <c r="C241">
        <v>23612</v>
      </c>
      <c r="D241">
        <v>24005450503</v>
      </c>
      <c r="E241" t="s">
        <v>65</v>
      </c>
      <c r="F241">
        <v>0.18779999999999999</v>
      </c>
      <c r="G241">
        <v>24510260403</v>
      </c>
      <c r="H241" t="s">
        <v>150</v>
      </c>
      <c r="I241">
        <v>0.19389999999999999</v>
      </c>
      <c r="J241">
        <v>24510260403</v>
      </c>
      <c r="K241" t="s">
        <v>150</v>
      </c>
      <c r="L241">
        <v>0.1961</v>
      </c>
      <c r="M241">
        <v>24510010100</v>
      </c>
      <c r="N241" t="s">
        <v>71</v>
      </c>
      <c r="O241">
        <v>0.16650000000000001</v>
      </c>
      <c r="Q241" s="3" cm="1">
        <f t="array" ref="Q241">IFERROR(INDEX($A$2:$A$329, ROWS(Q$2:$Q241)), IFERROR(INDEX($D$2:$D$339, ROWS(Q$2:$Q241)-ROWS($A$2:$A$329)), IFERROR(INDEX($G$2:$G$329, ROWS(Q$2:$Q241)-ROWS($A$2:$A$329)-ROWS($D$2:$D$339)), "")))</f>
        <v>24510271700</v>
      </c>
      <c r="R241" s="3" t="str">
        <f t="shared" si="23"/>
        <v>Central Park Heights, Baltimore, MD</v>
      </c>
      <c r="S241" s="3">
        <f t="shared" si="24"/>
        <v>23612</v>
      </c>
      <c r="T241" s="3">
        <f t="shared" si="25"/>
        <v>0.18779999999999999</v>
      </c>
      <c r="U241" s="3">
        <f t="shared" si="26"/>
        <v>0.19389999999999999</v>
      </c>
      <c r="V241" s="3">
        <f t="shared" si="27"/>
        <v>0.1961</v>
      </c>
      <c r="W241" s="3">
        <f t="shared" si="28"/>
        <v>0.16650000000000001</v>
      </c>
    </row>
    <row r="242" spans="1:23" x14ac:dyDescent="0.2">
      <c r="A242">
        <v>24510130400</v>
      </c>
      <c r="B242" t="s">
        <v>145</v>
      </c>
      <c r="C242">
        <v>23598</v>
      </c>
      <c r="D242">
        <v>24005491401</v>
      </c>
      <c r="E242" t="s">
        <v>57</v>
      </c>
      <c r="F242">
        <v>0.18770000000000001</v>
      </c>
      <c r="G242">
        <v>24005440800</v>
      </c>
      <c r="H242" t="s">
        <v>56</v>
      </c>
      <c r="I242">
        <v>0.193</v>
      </c>
      <c r="J242">
        <v>24510261000</v>
      </c>
      <c r="K242" t="s">
        <v>112</v>
      </c>
      <c r="L242">
        <v>0.1958</v>
      </c>
      <c r="M242">
        <v>24510270501</v>
      </c>
      <c r="N242" t="s">
        <v>66</v>
      </c>
      <c r="O242">
        <v>0.16650000000000001</v>
      </c>
      <c r="Q242" s="3" cm="1">
        <f t="array" ref="Q242">IFERROR(INDEX($A$2:$A$329, ROWS(Q$2:$Q242)), IFERROR(INDEX($D$2:$D$339, ROWS(Q$2:$Q242)-ROWS($A$2:$A$329)), IFERROR(INDEX($G$2:$G$329, ROWS(Q$2:$Q242)-ROWS($A$2:$A$329)-ROWS($D$2:$D$339)), "")))</f>
        <v>24510130400</v>
      </c>
      <c r="R242" s="3" t="str">
        <f t="shared" si="23"/>
        <v>Woodbrook, Baltimore, MD</v>
      </c>
      <c r="S242" s="3">
        <f t="shared" si="24"/>
        <v>23598</v>
      </c>
      <c r="T242" s="3">
        <f t="shared" si="25"/>
        <v>0.18770000000000001</v>
      </c>
      <c r="U242" s="3">
        <f t="shared" si="26"/>
        <v>0.193</v>
      </c>
      <c r="V242" s="3">
        <f t="shared" si="27"/>
        <v>0.1958</v>
      </c>
      <c r="W242" s="3">
        <f t="shared" si="28"/>
        <v>0.16650000000000001</v>
      </c>
    </row>
    <row r="243" spans="1:23" x14ac:dyDescent="0.2">
      <c r="A243">
        <v>24510070100</v>
      </c>
      <c r="B243" t="s">
        <v>38</v>
      </c>
      <c r="C243">
        <v>23304</v>
      </c>
      <c r="D243">
        <v>24005440600</v>
      </c>
      <c r="E243" t="s">
        <v>56</v>
      </c>
      <c r="F243">
        <v>0.1875</v>
      </c>
      <c r="G243">
        <v>24005420900</v>
      </c>
      <c r="H243" t="s">
        <v>60</v>
      </c>
      <c r="I243">
        <v>0.19159999999999999</v>
      </c>
      <c r="J243">
        <v>24510140300</v>
      </c>
      <c r="K243" t="s">
        <v>190</v>
      </c>
      <c r="L243">
        <v>0.19550000000000001</v>
      </c>
      <c r="M243">
        <v>24510150800</v>
      </c>
      <c r="N243" t="s">
        <v>132</v>
      </c>
      <c r="O243">
        <v>0.16619999999999999</v>
      </c>
      <c r="Q243" s="3" cm="1">
        <f t="array" ref="Q243">IFERROR(INDEX($A$2:$A$329, ROWS(Q$2:$Q243)), IFERROR(INDEX($D$2:$D$339, ROWS(Q$2:$Q243)-ROWS($A$2:$A$329)), IFERROR(INDEX($G$2:$G$329, ROWS(Q$2:$Q243)-ROWS($A$2:$A$329)-ROWS($D$2:$D$339)), "")))</f>
        <v>24510070100</v>
      </c>
      <c r="R243" s="3" t="str">
        <f t="shared" si="23"/>
        <v>Baltimore, MD</v>
      </c>
      <c r="S243" s="3">
        <f t="shared" si="24"/>
        <v>23304</v>
      </c>
      <c r="T243" s="3">
        <f t="shared" si="25"/>
        <v>0.1875</v>
      </c>
      <c r="U243" s="3">
        <f t="shared" si="26"/>
        <v>0.19159999999999999</v>
      </c>
      <c r="V243" s="3">
        <f t="shared" si="27"/>
        <v>0.19550000000000001</v>
      </c>
      <c r="W243" s="3">
        <f t="shared" si="28"/>
        <v>0.16619999999999999</v>
      </c>
    </row>
    <row r="244" spans="1:23" x14ac:dyDescent="0.2">
      <c r="A244">
        <v>24510120600</v>
      </c>
      <c r="B244" t="s">
        <v>146</v>
      </c>
      <c r="C244">
        <v>23281</v>
      </c>
      <c r="D244">
        <v>24005440800</v>
      </c>
      <c r="E244" t="s">
        <v>56</v>
      </c>
      <c r="F244">
        <v>0.18729999999999999</v>
      </c>
      <c r="G244">
        <v>24003750400</v>
      </c>
      <c r="H244" t="s">
        <v>48</v>
      </c>
      <c r="I244">
        <v>0.19139999999999999</v>
      </c>
      <c r="J244">
        <v>24510260604</v>
      </c>
      <c r="K244" t="s">
        <v>182</v>
      </c>
      <c r="L244">
        <v>0.19409999999999999</v>
      </c>
      <c r="M244">
        <v>24510130200</v>
      </c>
      <c r="N244" t="s">
        <v>164</v>
      </c>
      <c r="O244">
        <v>0.16589999999999999</v>
      </c>
      <c r="Q244" s="3" cm="1">
        <f t="array" ref="Q244">IFERROR(INDEX($A$2:$A$329, ROWS(Q$2:$Q244)), IFERROR(INDEX($D$2:$D$339, ROWS(Q$2:$Q244)-ROWS($A$2:$A$329)), IFERROR(INDEX($G$2:$G$329, ROWS(Q$2:$Q244)-ROWS($A$2:$A$329)-ROWS($D$2:$D$339)), "")))</f>
        <v>24510120600</v>
      </c>
      <c r="R244" s="3" t="str">
        <f t="shared" si="23"/>
        <v>Old Goucher, Baltimore, MD</v>
      </c>
      <c r="S244" s="3">
        <f t="shared" si="24"/>
        <v>23281</v>
      </c>
      <c r="T244" s="3">
        <f t="shared" si="25"/>
        <v>0.18729999999999999</v>
      </c>
      <c r="U244" s="3">
        <f t="shared" si="26"/>
        <v>0.19139999999999999</v>
      </c>
      <c r="V244" s="3">
        <f t="shared" si="27"/>
        <v>0.19409999999999999</v>
      </c>
      <c r="W244" s="3">
        <f t="shared" si="28"/>
        <v>0.16589999999999999</v>
      </c>
    </row>
    <row r="245" spans="1:23" x14ac:dyDescent="0.2">
      <c r="A245">
        <v>24510200702</v>
      </c>
      <c r="B245" t="s">
        <v>147</v>
      </c>
      <c r="C245">
        <v>23275</v>
      </c>
      <c r="D245">
        <v>24510150200</v>
      </c>
      <c r="E245" t="s">
        <v>174</v>
      </c>
      <c r="F245">
        <v>0.18690000000000001</v>
      </c>
      <c r="G245">
        <v>24510270703</v>
      </c>
      <c r="H245" t="s">
        <v>59</v>
      </c>
      <c r="I245">
        <v>0.191</v>
      </c>
      <c r="J245">
        <v>24005491401</v>
      </c>
      <c r="K245" t="s">
        <v>57</v>
      </c>
      <c r="L245">
        <v>0.19359999999999999</v>
      </c>
      <c r="M245">
        <v>24005430101</v>
      </c>
      <c r="N245" t="s">
        <v>83</v>
      </c>
      <c r="O245">
        <v>0.1641</v>
      </c>
      <c r="Q245" s="3" cm="1">
        <f t="array" ref="Q245">IFERROR(INDEX($A$2:$A$329, ROWS(Q$2:$Q245)), IFERROR(INDEX($D$2:$D$339, ROWS(Q$2:$Q245)-ROWS($A$2:$A$329)), IFERROR(INDEX($G$2:$G$329, ROWS(Q$2:$Q245)-ROWS($A$2:$A$329)-ROWS($D$2:$D$339)), "")))</f>
        <v>24510200702</v>
      </c>
      <c r="R245" s="3" t="str">
        <f t="shared" si="23"/>
        <v>Saint Joseph's, Baltimore, MD</v>
      </c>
      <c r="S245" s="3">
        <f t="shared" si="24"/>
        <v>23275</v>
      </c>
      <c r="T245" s="3">
        <f t="shared" si="25"/>
        <v>0.18690000000000001</v>
      </c>
      <c r="U245" s="3">
        <f t="shared" si="26"/>
        <v>0.191</v>
      </c>
      <c r="V245" s="3">
        <f t="shared" si="27"/>
        <v>0.19359999999999999</v>
      </c>
      <c r="W245" s="3">
        <f t="shared" si="28"/>
        <v>0.1641</v>
      </c>
    </row>
    <row r="246" spans="1:23" x14ac:dyDescent="0.2">
      <c r="A246">
        <v>24510110200</v>
      </c>
      <c r="B246" t="s">
        <v>105</v>
      </c>
      <c r="C246">
        <v>23225</v>
      </c>
      <c r="D246">
        <v>24510261000</v>
      </c>
      <c r="E246" t="s">
        <v>112</v>
      </c>
      <c r="F246">
        <v>0.18659999999999999</v>
      </c>
      <c r="G246">
        <v>24510170200</v>
      </c>
      <c r="H246" t="s">
        <v>188</v>
      </c>
      <c r="I246">
        <v>0.19089999999999999</v>
      </c>
      <c r="J246">
        <v>24510270901</v>
      </c>
      <c r="K246" t="s">
        <v>121</v>
      </c>
      <c r="L246">
        <v>0.1923</v>
      </c>
      <c r="M246">
        <v>24510080800</v>
      </c>
      <c r="N246" t="s">
        <v>170</v>
      </c>
      <c r="O246">
        <v>0.1636</v>
      </c>
      <c r="Q246" s="3" cm="1">
        <f t="array" ref="Q246">IFERROR(INDEX($A$2:$A$329, ROWS(Q$2:$Q246)), IFERROR(INDEX($D$2:$D$339, ROWS(Q$2:$Q246)-ROWS($A$2:$A$329)), IFERROR(INDEX($G$2:$G$329, ROWS(Q$2:$Q246)-ROWS($A$2:$A$329)-ROWS($D$2:$D$339)), "")))</f>
        <v>24510110200</v>
      </c>
      <c r="R246" s="3" t="str">
        <f t="shared" si="23"/>
        <v>Downtown, Baltimore, MD</v>
      </c>
      <c r="S246" s="3">
        <f t="shared" si="24"/>
        <v>23225</v>
      </c>
      <c r="T246" s="3">
        <f t="shared" si="25"/>
        <v>0.18659999999999999</v>
      </c>
      <c r="U246" s="3">
        <f t="shared" si="26"/>
        <v>0.19089999999999999</v>
      </c>
      <c r="V246" s="3">
        <f t="shared" si="27"/>
        <v>0.1923</v>
      </c>
      <c r="W246" s="3">
        <f t="shared" si="28"/>
        <v>0.1636</v>
      </c>
    </row>
    <row r="247" spans="1:23" x14ac:dyDescent="0.2">
      <c r="A247">
        <v>24510080500</v>
      </c>
      <c r="B247" t="s">
        <v>148</v>
      </c>
      <c r="C247">
        <v>23070</v>
      </c>
      <c r="D247">
        <v>24510270402</v>
      </c>
      <c r="E247" t="s">
        <v>73</v>
      </c>
      <c r="F247">
        <v>0.1865</v>
      </c>
      <c r="G247">
        <v>24510280200</v>
      </c>
      <c r="H247" t="s">
        <v>98</v>
      </c>
      <c r="I247">
        <v>0.19089999999999999</v>
      </c>
      <c r="J247">
        <v>24005420900</v>
      </c>
      <c r="K247" t="s">
        <v>60</v>
      </c>
      <c r="L247">
        <v>0.19209999999999999</v>
      </c>
      <c r="M247">
        <v>24510060300</v>
      </c>
      <c r="N247" t="s">
        <v>169</v>
      </c>
      <c r="O247">
        <v>0.16309999999999999</v>
      </c>
      <c r="Q247" s="3" cm="1">
        <f t="array" ref="Q247">IFERROR(INDEX($A$2:$A$329, ROWS(Q$2:$Q247)), IFERROR(INDEX($D$2:$D$339, ROWS(Q$2:$Q247)-ROWS($A$2:$A$329)), IFERROR(INDEX($G$2:$G$329, ROWS(Q$2:$Q247)-ROWS($A$2:$A$329)-ROWS($D$2:$D$339)), "")))</f>
        <v>24510080500</v>
      </c>
      <c r="R247" s="3" t="str">
        <f t="shared" si="23"/>
        <v>Darley Park, Baltimore, MD</v>
      </c>
      <c r="S247" s="3">
        <f t="shared" si="24"/>
        <v>23070</v>
      </c>
      <c r="T247" s="3">
        <f t="shared" si="25"/>
        <v>0.1865</v>
      </c>
      <c r="U247" s="3">
        <f t="shared" si="26"/>
        <v>0.19089999999999999</v>
      </c>
      <c r="V247" s="3">
        <f t="shared" si="27"/>
        <v>0.19209999999999999</v>
      </c>
      <c r="W247" s="3">
        <f t="shared" si="28"/>
        <v>0.16309999999999999</v>
      </c>
    </row>
    <row r="248" spans="1:23" x14ac:dyDescent="0.2">
      <c r="A248">
        <v>24510250600</v>
      </c>
      <c r="B248" t="s">
        <v>93</v>
      </c>
      <c r="C248">
        <v>23009</v>
      </c>
      <c r="D248">
        <v>24005491402</v>
      </c>
      <c r="E248" t="s">
        <v>57</v>
      </c>
      <c r="F248">
        <v>0.18559999999999999</v>
      </c>
      <c r="G248">
        <v>24510270501</v>
      </c>
      <c r="H248" t="s">
        <v>66</v>
      </c>
      <c r="I248">
        <v>0.19040000000000001</v>
      </c>
      <c r="J248">
        <v>24005440800</v>
      </c>
      <c r="K248" t="s">
        <v>56</v>
      </c>
      <c r="L248">
        <v>0.192</v>
      </c>
      <c r="M248">
        <v>24510270502</v>
      </c>
      <c r="N248" t="s">
        <v>59</v>
      </c>
      <c r="O248">
        <v>0.16189999999999999</v>
      </c>
      <c r="Q248" s="3" cm="1">
        <f t="array" ref="Q248">IFERROR(INDEX($A$2:$A$329, ROWS(Q$2:$Q248)), IFERROR(INDEX($D$2:$D$339, ROWS(Q$2:$Q248)-ROWS($A$2:$A$329)), IFERROR(INDEX($G$2:$G$329, ROWS(Q$2:$Q248)-ROWS($A$2:$A$329)-ROWS($D$2:$D$339)), "")))</f>
        <v>24510250600</v>
      </c>
      <c r="R248" s="3" t="str">
        <f t="shared" si="23"/>
        <v>Brooklyn, Baltimore, MD</v>
      </c>
      <c r="S248" s="3">
        <f t="shared" si="24"/>
        <v>23009</v>
      </c>
      <c r="T248" s="3">
        <f t="shared" si="25"/>
        <v>0.18559999999999999</v>
      </c>
      <c r="U248" s="3">
        <f t="shared" si="26"/>
        <v>0.19040000000000001</v>
      </c>
      <c r="V248" s="3">
        <f t="shared" si="27"/>
        <v>0.192</v>
      </c>
      <c r="W248" s="3">
        <f t="shared" si="28"/>
        <v>0.16189999999999999</v>
      </c>
    </row>
    <row r="249" spans="1:23" x14ac:dyDescent="0.2">
      <c r="A249">
        <v>24510090400</v>
      </c>
      <c r="B249" t="s">
        <v>140</v>
      </c>
      <c r="C249">
        <v>23006</v>
      </c>
      <c r="D249">
        <v>24510160100</v>
      </c>
      <c r="E249" t="s">
        <v>173</v>
      </c>
      <c r="F249">
        <v>0.18540000000000001</v>
      </c>
      <c r="G249">
        <v>24005402305</v>
      </c>
      <c r="H249" t="s">
        <v>69</v>
      </c>
      <c r="I249">
        <v>0.1903</v>
      </c>
      <c r="J249">
        <v>24005402305</v>
      </c>
      <c r="K249" t="s">
        <v>69</v>
      </c>
      <c r="L249">
        <v>0.19040000000000001</v>
      </c>
      <c r="M249">
        <v>24510260303</v>
      </c>
      <c r="N249" t="s">
        <v>189</v>
      </c>
      <c r="O249">
        <v>0.16170000000000001</v>
      </c>
      <c r="Q249" s="3" cm="1">
        <f t="array" ref="Q249">IFERROR(INDEX($A$2:$A$329, ROWS(Q$2:$Q249)), IFERROR(INDEX($D$2:$D$339, ROWS(Q$2:$Q249)-ROWS($A$2:$A$329)), IFERROR(INDEX($G$2:$G$329, ROWS(Q$2:$Q249)-ROWS($A$2:$A$329)-ROWS($D$2:$D$339)), "")))</f>
        <v>24510090400</v>
      </c>
      <c r="R249" s="3" t="str">
        <f t="shared" si="23"/>
        <v>Better Waverly, Baltimore, MD</v>
      </c>
      <c r="S249" s="3">
        <f t="shared" si="24"/>
        <v>23006</v>
      </c>
      <c r="T249" s="3">
        <f t="shared" si="25"/>
        <v>0.18540000000000001</v>
      </c>
      <c r="U249" s="3">
        <f t="shared" si="26"/>
        <v>0.1903</v>
      </c>
      <c r="V249" s="3">
        <f t="shared" si="27"/>
        <v>0.19040000000000001</v>
      </c>
      <c r="W249" s="3">
        <f t="shared" si="28"/>
        <v>0.16170000000000001</v>
      </c>
    </row>
    <row r="250" spans="1:23" x14ac:dyDescent="0.2">
      <c r="A250">
        <v>24510270701</v>
      </c>
      <c r="B250" t="s">
        <v>82</v>
      </c>
      <c r="C250">
        <v>23004</v>
      </c>
      <c r="D250">
        <v>24005403402</v>
      </c>
      <c r="E250" t="s">
        <v>39</v>
      </c>
      <c r="F250">
        <v>0.18459999999999999</v>
      </c>
      <c r="G250">
        <v>24510270502</v>
      </c>
      <c r="H250" t="s">
        <v>59</v>
      </c>
      <c r="I250">
        <v>0.18870000000000001</v>
      </c>
      <c r="J250">
        <v>24510250401</v>
      </c>
      <c r="K250" t="s">
        <v>93</v>
      </c>
      <c r="L250">
        <v>0.18990000000000001</v>
      </c>
      <c r="M250">
        <v>24510190300</v>
      </c>
      <c r="N250" t="s">
        <v>180</v>
      </c>
      <c r="O250">
        <v>0.16120000000000001</v>
      </c>
      <c r="Q250" s="3" cm="1">
        <f t="array" ref="Q250">IFERROR(INDEX($A$2:$A$329, ROWS(Q$2:$Q250)), IFERROR(INDEX($D$2:$D$339, ROWS(Q$2:$Q250)-ROWS($A$2:$A$329)), IFERROR(INDEX($G$2:$G$329, ROWS(Q$2:$Q250)-ROWS($A$2:$A$329)-ROWS($D$2:$D$339)), "")))</f>
        <v>24510270701</v>
      </c>
      <c r="R250" s="3" t="str">
        <f t="shared" si="23"/>
        <v>Harford - Echodale - Perring Parkway, Baltimore, MD</v>
      </c>
      <c r="S250" s="3">
        <f t="shared" si="24"/>
        <v>23004</v>
      </c>
      <c r="T250" s="3">
        <f t="shared" si="25"/>
        <v>0.18459999999999999</v>
      </c>
      <c r="U250" s="3">
        <f t="shared" si="26"/>
        <v>0.18870000000000001</v>
      </c>
      <c r="V250" s="3">
        <f t="shared" si="27"/>
        <v>0.18990000000000001</v>
      </c>
      <c r="W250" s="3">
        <f t="shared" si="28"/>
        <v>0.16120000000000001</v>
      </c>
    </row>
    <row r="251" spans="1:23" x14ac:dyDescent="0.2">
      <c r="A251">
        <v>24510200600</v>
      </c>
      <c r="B251" t="s">
        <v>38</v>
      </c>
      <c r="C251">
        <v>22959</v>
      </c>
      <c r="D251">
        <v>24510250600</v>
      </c>
      <c r="E251" t="s">
        <v>93</v>
      </c>
      <c r="F251">
        <v>0.184</v>
      </c>
      <c r="G251">
        <v>24510130806</v>
      </c>
      <c r="H251" t="s">
        <v>106</v>
      </c>
      <c r="I251">
        <v>0.1885</v>
      </c>
      <c r="J251">
        <v>24005401102</v>
      </c>
      <c r="K251" t="s">
        <v>97</v>
      </c>
      <c r="L251">
        <v>0.1895</v>
      </c>
      <c r="M251">
        <v>24510070300</v>
      </c>
      <c r="N251" t="s">
        <v>195</v>
      </c>
      <c r="O251">
        <v>0.15989999999999999</v>
      </c>
      <c r="Q251" s="3" cm="1">
        <f t="array" ref="Q251">IFERROR(INDEX($A$2:$A$329, ROWS(Q$2:$Q251)), IFERROR(INDEX($D$2:$D$339, ROWS(Q$2:$Q251)-ROWS($A$2:$A$329)), IFERROR(INDEX($G$2:$G$329, ROWS(Q$2:$Q251)-ROWS($A$2:$A$329)-ROWS($D$2:$D$339)), "")))</f>
        <v>24510200600</v>
      </c>
      <c r="R251" s="3" t="str">
        <f t="shared" si="23"/>
        <v>Baltimore, MD</v>
      </c>
      <c r="S251" s="3">
        <f t="shared" si="24"/>
        <v>22959</v>
      </c>
      <c r="T251" s="3">
        <f t="shared" si="25"/>
        <v>0.184</v>
      </c>
      <c r="U251" s="3">
        <f t="shared" si="26"/>
        <v>0.1885</v>
      </c>
      <c r="V251" s="3">
        <f t="shared" si="27"/>
        <v>0.1895</v>
      </c>
      <c r="W251" s="3">
        <f t="shared" si="28"/>
        <v>0.15989999999999999</v>
      </c>
    </row>
    <row r="252" spans="1:23" x14ac:dyDescent="0.2">
      <c r="A252">
        <v>24510180200</v>
      </c>
      <c r="B252" t="s">
        <v>149</v>
      </c>
      <c r="C252">
        <v>22926</v>
      </c>
      <c r="D252">
        <v>24510272005</v>
      </c>
      <c r="E252" t="s">
        <v>52</v>
      </c>
      <c r="F252">
        <v>0.18390000000000001</v>
      </c>
      <c r="G252">
        <v>24510120400</v>
      </c>
      <c r="H252" t="s">
        <v>167</v>
      </c>
      <c r="I252">
        <v>0.1883</v>
      </c>
      <c r="J252">
        <v>24510180200</v>
      </c>
      <c r="K252" t="s">
        <v>149</v>
      </c>
      <c r="L252">
        <v>0.18940000000000001</v>
      </c>
      <c r="M252">
        <v>24005491402</v>
      </c>
      <c r="N252" t="s">
        <v>57</v>
      </c>
      <c r="O252">
        <v>0.159</v>
      </c>
      <c r="Q252" s="3" cm="1">
        <f t="array" ref="Q252">IFERROR(INDEX($A$2:$A$329, ROWS(Q$2:$Q252)), IFERROR(INDEX($D$2:$D$339, ROWS(Q$2:$Q252)-ROWS($A$2:$A$329)), IFERROR(INDEX($G$2:$G$329, ROWS(Q$2:$Q252)-ROWS($A$2:$A$329)-ROWS($D$2:$D$339)), "")))</f>
        <v>24510180200</v>
      </c>
      <c r="R252" s="3" t="str">
        <f t="shared" si="23"/>
        <v>Poppleton, Baltimore, MD</v>
      </c>
      <c r="S252" s="3">
        <f t="shared" si="24"/>
        <v>22926</v>
      </c>
      <c r="T252" s="3">
        <f t="shared" si="25"/>
        <v>0.18390000000000001</v>
      </c>
      <c r="U252" s="3">
        <f t="shared" si="26"/>
        <v>0.1883</v>
      </c>
      <c r="V252" s="3">
        <f t="shared" si="27"/>
        <v>0.18940000000000001</v>
      </c>
      <c r="W252" s="3">
        <f t="shared" si="28"/>
        <v>0.159</v>
      </c>
    </row>
    <row r="253" spans="1:23" x14ac:dyDescent="0.2">
      <c r="A253">
        <v>24510260403</v>
      </c>
      <c r="B253" t="s">
        <v>150</v>
      </c>
      <c r="C253">
        <v>22835</v>
      </c>
      <c r="D253">
        <v>24510280500</v>
      </c>
      <c r="E253" t="s">
        <v>191</v>
      </c>
      <c r="F253">
        <v>0.18290000000000001</v>
      </c>
      <c r="G253">
        <v>24510260604</v>
      </c>
      <c r="H253" t="s">
        <v>182</v>
      </c>
      <c r="I253">
        <v>0.188</v>
      </c>
      <c r="J253">
        <v>24510270703</v>
      </c>
      <c r="K253" t="s">
        <v>59</v>
      </c>
      <c r="L253">
        <v>0.18840000000000001</v>
      </c>
      <c r="M253">
        <v>24510080200</v>
      </c>
      <c r="N253" t="s">
        <v>170</v>
      </c>
      <c r="O253">
        <v>0.15870000000000001</v>
      </c>
      <c r="Q253" s="3" cm="1">
        <f t="array" ref="Q253">IFERROR(INDEX($A$2:$A$329, ROWS(Q$2:$Q253)), IFERROR(INDEX($D$2:$D$339, ROWS(Q$2:$Q253)-ROWS($A$2:$A$329)), IFERROR(INDEX($G$2:$G$329, ROWS(Q$2:$Q253)-ROWS($A$2:$A$329)-ROWS($D$2:$D$339)), "")))</f>
        <v>24510260403</v>
      </c>
      <c r="R253" s="3" t="str">
        <f t="shared" si="23"/>
        <v>Cedonia, Baltimore, MD</v>
      </c>
      <c r="S253" s="3">
        <f t="shared" si="24"/>
        <v>22835</v>
      </c>
      <c r="T253" s="3">
        <f t="shared" si="25"/>
        <v>0.18290000000000001</v>
      </c>
      <c r="U253" s="3">
        <f t="shared" si="26"/>
        <v>0.188</v>
      </c>
      <c r="V253" s="3">
        <f t="shared" si="27"/>
        <v>0.18840000000000001</v>
      </c>
      <c r="W253" s="3">
        <f t="shared" si="28"/>
        <v>0.15870000000000001</v>
      </c>
    </row>
    <row r="254" spans="1:23" x14ac:dyDescent="0.2">
      <c r="A254">
        <v>24510271801</v>
      </c>
      <c r="B254" t="s">
        <v>151</v>
      </c>
      <c r="C254">
        <v>22834</v>
      </c>
      <c r="D254">
        <v>24005400200</v>
      </c>
      <c r="E254" t="s">
        <v>45</v>
      </c>
      <c r="F254">
        <v>0.18260000000000001</v>
      </c>
      <c r="G254">
        <v>24005430101</v>
      </c>
      <c r="H254" t="s">
        <v>83</v>
      </c>
      <c r="I254">
        <v>0.18740000000000001</v>
      </c>
      <c r="J254">
        <v>24510260605</v>
      </c>
      <c r="K254" t="s">
        <v>99</v>
      </c>
      <c r="L254">
        <v>0.18759999999999999</v>
      </c>
      <c r="M254">
        <v>24005400702</v>
      </c>
      <c r="N254" t="s">
        <v>38</v>
      </c>
      <c r="O254">
        <v>0.15840000000000001</v>
      </c>
      <c r="Q254" s="3" cm="1">
        <f t="array" ref="Q254">IFERROR(INDEX($A$2:$A$329, ROWS(Q$2:$Q254)), IFERROR(INDEX($D$2:$D$339, ROWS(Q$2:$Q254)-ROWS($A$2:$A$329)), IFERROR(INDEX($G$2:$G$329, ROWS(Q$2:$Q254)-ROWS($A$2:$A$329)-ROWS($D$2:$D$339)), "")))</f>
        <v>24510271801</v>
      </c>
      <c r="R254" s="3" t="str">
        <f t="shared" si="23"/>
        <v>Arlington, Baltimore, MD</v>
      </c>
      <c r="S254" s="3">
        <f t="shared" si="24"/>
        <v>22834</v>
      </c>
      <c r="T254" s="3">
        <f t="shared" si="25"/>
        <v>0.18260000000000001</v>
      </c>
      <c r="U254" s="3">
        <f t="shared" si="26"/>
        <v>0.18740000000000001</v>
      </c>
      <c r="V254" s="3">
        <f t="shared" si="27"/>
        <v>0.18759999999999999</v>
      </c>
      <c r="W254" s="3">
        <f t="shared" si="28"/>
        <v>0.15840000000000001</v>
      </c>
    </row>
    <row r="255" spans="1:23" x14ac:dyDescent="0.2">
      <c r="A255">
        <v>24510160802</v>
      </c>
      <c r="B255" t="s">
        <v>142</v>
      </c>
      <c r="C255">
        <v>22834</v>
      </c>
      <c r="D255">
        <v>24510180300</v>
      </c>
      <c r="E255" t="s">
        <v>155</v>
      </c>
      <c r="F255">
        <v>0.1825</v>
      </c>
      <c r="G255">
        <v>24005403602</v>
      </c>
      <c r="H255" t="s">
        <v>38</v>
      </c>
      <c r="I255">
        <v>0.18720000000000001</v>
      </c>
      <c r="J255">
        <v>24510270501</v>
      </c>
      <c r="K255" t="s">
        <v>66</v>
      </c>
      <c r="L255">
        <v>0.187</v>
      </c>
      <c r="M255">
        <v>24005411307</v>
      </c>
      <c r="N255" t="s">
        <v>51</v>
      </c>
      <c r="O255">
        <v>0.1583</v>
      </c>
      <c r="Q255" s="3" cm="1">
        <f t="array" ref="Q255">IFERROR(INDEX($A$2:$A$329, ROWS(Q$2:$Q255)), IFERROR(INDEX($D$2:$D$339, ROWS(Q$2:$Q255)-ROWS($A$2:$A$329)), IFERROR(INDEX($G$2:$G$329, ROWS(Q$2:$Q255)-ROWS($A$2:$A$329)-ROWS($D$2:$D$339)), "")))</f>
        <v>24510160802</v>
      </c>
      <c r="R255" s="3" t="str">
        <f t="shared" si="23"/>
        <v>Edmondson, Baltimore, MD</v>
      </c>
      <c r="S255" s="3">
        <f t="shared" si="24"/>
        <v>22834</v>
      </c>
      <c r="T255" s="3">
        <f t="shared" si="25"/>
        <v>0.1825</v>
      </c>
      <c r="U255" s="3">
        <f t="shared" si="26"/>
        <v>0.18720000000000001</v>
      </c>
      <c r="V255" s="3">
        <f t="shared" si="27"/>
        <v>0.187</v>
      </c>
      <c r="W255" s="3">
        <f t="shared" si="28"/>
        <v>0.1583</v>
      </c>
    </row>
    <row r="256" spans="1:23" x14ac:dyDescent="0.2">
      <c r="A256">
        <v>24510160600</v>
      </c>
      <c r="B256" t="s">
        <v>152</v>
      </c>
      <c r="C256">
        <v>22748</v>
      </c>
      <c r="D256">
        <v>24510270102</v>
      </c>
      <c r="E256" t="s">
        <v>77</v>
      </c>
      <c r="F256">
        <v>0.1822</v>
      </c>
      <c r="G256">
        <v>24005421200</v>
      </c>
      <c r="H256" t="s">
        <v>60</v>
      </c>
      <c r="I256">
        <v>0.18690000000000001</v>
      </c>
      <c r="J256">
        <v>24510190200</v>
      </c>
      <c r="K256" t="s">
        <v>165</v>
      </c>
      <c r="L256">
        <v>0.18690000000000001</v>
      </c>
      <c r="M256">
        <v>24510160801</v>
      </c>
      <c r="N256" t="s">
        <v>142</v>
      </c>
      <c r="O256">
        <v>0.15809999999999999</v>
      </c>
      <c r="Q256" s="3" cm="1">
        <f t="array" ref="Q256">IFERROR(INDEX($A$2:$A$329, ROWS(Q$2:$Q256)), IFERROR(INDEX($D$2:$D$339, ROWS(Q$2:$Q256)-ROWS($A$2:$A$329)), IFERROR(INDEX($G$2:$G$329, ROWS(Q$2:$Q256)-ROWS($A$2:$A$329)-ROWS($D$2:$D$339)), "")))</f>
        <v>24510160600</v>
      </c>
      <c r="R256" s="3" t="str">
        <f t="shared" si="23"/>
        <v>Mosher, Baltimore, MD</v>
      </c>
      <c r="S256" s="3">
        <f t="shared" si="24"/>
        <v>22748</v>
      </c>
      <c r="T256" s="3">
        <f t="shared" si="25"/>
        <v>0.1822</v>
      </c>
      <c r="U256" s="3">
        <f t="shared" si="26"/>
        <v>0.18690000000000001</v>
      </c>
      <c r="V256" s="3">
        <f t="shared" si="27"/>
        <v>0.18690000000000001</v>
      </c>
      <c r="W256" s="3">
        <f t="shared" si="28"/>
        <v>0.15809999999999999</v>
      </c>
    </row>
    <row r="257" spans="1:23" x14ac:dyDescent="0.2">
      <c r="A257">
        <v>24510150300</v>
      </c>
      <c r="B257" t="s">
        <v>153</v>
      </c>
      <c r="C257">
        <v>22687</v>
      </c>
      <c r="D257">
        <v>24510120400</v>
      </c>
      <c r="E257" t="s">
        <v>167</v>
      </c>
      <c r="F257">
        <v>0.18190000000000001</v>
      </c>
      <c r="G257">
        <v>24510180300</v>
      </c>
      <c r="H257" t="s">
        <v>155</v>
      </c>
      <c r="I257">
        <v>0.1867</v>
      </c>
      <c r="J257">
        <v>24510120400</v>
      </c>
      <c r="K257" t="s">
        <v>167</v>
      </c>
      <c r="L257">
        <v>0.18690000000000001</v>
      </c>
      <c r="M257">
        <v>24510130300</v>
      </c>
      <c r="N257" t="s">
        <v>171</v>
      </c>
      <c r="O257">
        <v>0.15670000000000001</v>
      </c>
      <c r="Q257" s="3" cm="1">
        <f t="array" ref="Q257">IFERROR(INDEX($A$2:$A$329, ROWS(Q$2:$Q257)), IFERROR(INDEX($D$2:$D$339, ROWS(Q$2:$Q257)-ROWS($A$2:$A$329)), IFERROR(INDEX($G$2:$G$329, ROWS(Q$2:$Q257)-ROWS($A$2:$A$329)-ROWS($D$2:$D$339)), "")))</f>
        <v>24510150300</v>
      </c>
      <c r="R257" s="3" t="str">
        <f t="shared" si="23"/>
        <v>Coppin Heights, Baltimore, MD</v>
      </c>
      <c r="S257" s="3">
        <f t="shared" si="24"/>
        <v>22687</v>
      </c>
      <c r="T257" s="3">
        <f t="shared" si="25"/>
        <v>0.18190000000000001</v>
      </c>
      <c r="U257" s="3">
        <f t="shared" si="26"/>
        <v>0.1867</v>
      </c>
      <c r="V257" s="3">
        <f t="shared" si="27"/>
        <v>0.18690000000000001</v>
      </c>
      <c r="W257" s="3">
        <f t="shared" si="28"/>
        <v>0.15670000000000001</v>
      </c>
    </row>
    <row r="258" spans="1:23" x14ac:dyDescent="0.2">
      <c r="A258">
        <v>24510120300</v>
      </c>
      <c r="B258" t="s">
        <v>154</v>
      </c>
      <c r="C258">
        <v>22463</v>
      </c>
      <c r="D258">
        <v>24510270702</v>
      </c>
      <c r="E258" t="s">
        <v>82</v>
      </c>
      <c r="F258">
        <v>0.18160000000000001</v>
      </c>
      <c r="G258">
        <v>24510150200</v>
      </c>
      <c r="H258" t="s">
        <v>174</v>
      </c>
      <c r="I258">
        <v>0.18659999999999999</v>
      </c>
      <c r="J258">
        <v>24005403602</v>
      </c>
      <c r="K258" t="s">
        <v>38</v>
      </c>
      <c r="L258">
        <v>0.1862</v>
      </c>
      <c r="M258">
        <v>24510090400</v>
      </c>
      <c r="N258" t="s">
        <v>140</v>
      </c>
      <c r="O258">
        <v>0.15640000000000001</v>
      </c>
      <c r="Q258" s="3" cm="1">
        <f t="array" ref="Q258">IFERROR(INDEX($A$2:$A$329, ROWS(Q$2:$Q258)), IFERROR(INDEX($D$2:$D$339, ROWS(Q$2:$Q258)-ROWS($A$2:$A$329)), IFERROR(INDEX($G$2:$G$329, ROWS(Q$2:$Q258)-ROWS($A$2:$A$329)-ROWS($D$2:$D$339)), "")))</f>
        <v>24510120300</v>
      </c>
      <c r="R258" s="3" t="str">
        <f t="shared" si="23"/>
        <v>Harwood, Baltimore, MD</v>
      </c>
      <c r="S258" s="3">
        <f t="shared" si="24"/>
        <v>22463</v>
      </c>
      <c r="T258" s="3">
        <f t="shared" si="25"/>
        <v>0.18160000000000001</v>
      </c>
      <c r="U258" s="3">
        <f t="shared" si="26"/>
        <v>0.18659999999999999</v>
      </c>
      <c r="V258" s="3">
        <f t="shared" si="27"/>
        <v>0.1862</v>
      </c>
      <c r="W258" s="3">
        <f t="shared" si="28"/>
        <v>0.15640000000000001</v>
      </c>
    </row>
    <row r="259" spans="1:23" x14ac:dyDescent="0.2">
      <c r="A259">
        <v>24510180300</v>
      </c>
      <c r="B259" t="s">
        <v>155</v>
      </c>
      <c r="C259">
        <v>22384</v>
      </c>
      <c r="D259">
        <v>24005400400</v>
      </c>
      <c r="E259" t="s">
        <v>45</v>
      </c>
      <c r="F259">
        <v>0.18149999999999999</v>
      </c>
      <c r="G259">
        <v>24510280101</v>
      </c>
      <c r="H259" t="s">
        <v>141</v>
      </c>
      <c r="I259">
        <v>0.18640000000000001</v>
      </c>
      <c r="J259">
        <v>24510170200</v>
      </c>
      <c r="K259" t="s">
        <v>188</v>
      </c>
      <c r="L259">
        <v>0.18590000000000001</v>
      </c>
      <c r="M259">
        <v>24510120500</v>
      </c>
      <c r="N259" t="s">
        <v>166</v>
      </c>
      <c r="O259">
        <v>0.15629999999999999</v>
      </c>
      <c r="Q259" s="3" cm="1">
        <f t="array" ref="Q259">IFERROR(INDEX($A$2:$A$329, ROWS(Q$2:$Q259)), IFERROR(INDEX($D$2:$D$339, ROWS(Q$2:$Q259)-ROWS($A$2:$A$329)), IFERROR(INDEX($G$2:$G$329, ROWS(Q$2:$Q259)-ROWS($A$2:$A$329)-ROWS($D$2:$D$339)), "")))</f>
        <v>24510180300</v>
      </c>
      <c r="R259" s="3" t="str">
        <f t="shared" ref="R259:R322" si="29">VLOOKUP(Q259,$A:$O,2,FALSE)</f>
        <v>Hollins Market, Baltimore, MD</v>
      </c>
      <c r="S259" s="3">
        <f t="shared" si="24"/>
        <v>22384</v>
      </c>
      <c r="T259" s="3">
        <f t="shared" si="25"/>
        <v>0.18149999999999999</v>
      </c>
      <c r="U259" s="3">
        <f t="shared" si="26"/>
        <v>0.18640000000000001</v>
      </c>
      <c r="V259" s="3">
        <f t="shared" si="27"/>
        <v>0.18590000000000001</v>
      </c>
      <c r="W259" s="3">
        <f t="shared" si="28"/>
        <v>0.15629999999999999</v>
      </c>
    </row>
    <row r="260" spans="1:23" x14ac:dyDescent="0.2">
      <c r="A260">
        <v>24510151200</v>
      </c>
      <c r="B260" t="s">
        <v>156</v>
      </c>
      <c r="C260">
        <v>22384</v>
      </c>
      <c r="D260">
        <v>24005403602</v>
      </c>
      <c r="E260" t="s">
        <v>38</v>
      </c>
      <c r="F260">
        <v>0.18129999999999999</v>
      </c>
      <c r="G260">
        <v>24510250401</v>
      </c>
      <c r="H260" t="s">
        <v>93</v>
      </c>
      <c r="I260">
        <v>0.18590000000000001</v>
      </c>
      <c r="J260">
        <v>24510150200</v>
      </c>
      <c r="K260" t="s">
        <v>174</v>
      </c>
      <c r="L260">
        <v>0.18579999999999999</v>
      </c>
      <c r="M260">
        <v>24510160400</v>
      </c>
      <c r="N260" t="s">
        <v>179</v>
      </c>
      <c r="O260">
        <v>0.15629999999999999</v>
      </c>
      <c r="Q260" s="3" cm="1">
        <f t="array" ref="Q260">IFERROR(INDEX($A$2:$A$329, ROWS(Q$2:$Q260)), IFERROR(INDEX($D$2:$D$339, ROWS(Q$2:$Q260)-ROWS($A$2:$A$329)), IFERROR(INDEX($G$2:$G$329, ROWS(Q$2:$Q260)-ROWS($A$2:$A$329)-ROWS($D$2:$D$339)), "")))</f>
        <v>24510151200</v>
      </c>
      <c r="R260" s="3" t="str">
        <f t="shared" si="29"/>
        <v>Park Circle, Baltimore, MD</v>
      </c>
      <c r="S260" s="3">
        <f t="shared" si="24"/>
        <v>22384</v>
      </c>
      <c r="T260" s="3">
        <f t="shared" si="25"/>
        <v>0.18129999999999999</v>
      </c>
      <c r="U260" s="3">
        <f t="shared" si="26"/>
        <v>0.18590000000000001</v>
      </c>
      <c r="V260" s="3">
        <f t="shared" si="27"/>
        <v>0.18579999999999999</v>
      </c>
      <c r="W260" s="3">
        <f t="shared" si="28"/>
        <v>0.15629999999999999</v>
      </c>
    </row>
    <row r="261" spans="1:23" x14ac:dyDescent="0.2">
      <c r="A261">
        <v>24510250207</v>
      </c>
      <c r="B261" t="s">
        <v>157</v>
      </c>
      <c r="C261">
        <v>22207</v>
      </c>
      <c r="D261">
        <v>24510272006</v>
      </c>
      <c r="E261" t="s">
        <v>84</v>
      </c>
      <c r="F261">
        <v>0.1807</v>
      </c>
      <c r="G261">
        <v>24005492101</v>
      </c>
      <c r="H261" t="s">
        <v>57</v>
      </c>
      <c r="I261">
        <v>0.18490000000000001</v>
      </c>
      <c r="J261">
        <v>24510270502</v>
      </c>
      <c r="K261" t="s">
        <v>59</v>
      </c>
      <c r="L261">
        <v>0.18490000000000001</v>
      </c>
      <c r="M261">
        <v>24510080700</v>
      </c>
      <c r="N261" t="s">
        <v>170</v>
      </c>
      <c r="O261">
        <v>0.15529999999999999</v>
      </c>
      <c r="Q261" s="3" cm="1">
        <f t="array" ref="Q261">IFERROR(INDEX($A$2:$A$329, ROWS(Q$2:$Q261)), IFERROR(INDEX($D$2:$D$339, ROWS(Q$2:$Q261)-ROWS($A$2:$A$329)), IFERROR(INDEX($G$2:$G$329, ROWS(Q$2:$Q261)-ROWS($A$2:$A$329)-ROWS($D$2:$D$339)), "")))</f>
        <v>24510250207</v>
      </c>
      <c r="R261" s="3" t="str">
        <f t="shared" si="29"/>
        <v>Cherry Hill, Baltimore, MD</v>
      </c>
      <c r="S261" s="3">
        <f t="shared" si="24"/>
        <v>22207</v>
      </c>
      <c r="T261" s="3">
        <f t="shared" si="25"/>
        <v>0.1807</v>
      </c>
      <c r="U261" s="3">
        <f t="shared" si="26"/>
        <v>0.18490000000000001</v>
      </c>
      <c r="V261" s="3">
        <f t="shared" si="27"/>
        <v>0.18490000000000001</v>
      </c>
      <c r="W261" s="3">
        <f t="shared" si="28"/>
        <v>0.15529999999999999</v>
      </c>
    </row>
    <row r="262" spans="1:23" x14ac:dyDescent="0.2">
      <c r="A262">
        <v>24510160500</v>
      </c>
      <c r="B262" t="s">
        <v>158</v>
      </c>
      <c r="C262">
        <v>22158</v>
      </c>
      <c r="D262">
        <v>24510180200</v>
      </c>
      <c r="E262" t="s">
        <v>149</v>
      </c>
      <c r="F262">
        <v>0.18049999999999999</v>
      </c>
      <c r="G262">
        <v>24510280403</v>
      </c>
      <c r="H262" t="s">
        <v>89</v>
      </c>
      <c r="I262">
        <v>0.18440000000000001</v>
      </c>
      <c r="J262">
        <v>24005430101</v>
      </c>
      <c r="K262" t="s">
        <v>83</v>
      </c>
      <c r="L262">
        <v>0.18410000000000001</v>
      </c>
      <c r="M262">
        <v>24510170200</v>
      </c>
      <c r="N262" t="s">
        <v>188</v>
      </c>
      <c r="O262">
        <v>0.1552</v>
      </c>
      <c r="Q262" s="3" cm="1">
        <f t="array" ref="Q262">IFERROR(INDEX($A$2:$A$329, ROWS(Q$2:$Q262)), IFERROR(INDEX($D$2:$D$339, ROWS(Q$2:$Q262)-ROWS($A$2:$A$329)), IFERROR(INDEX($G$2:$G$329, ROWS(Q$2:$Q262)-ROWS($A$2:$A$329)-ROWS($D$2:$D$339)), "")))</f>
        <v>24510160500</v>
      </c>
      <c r="R262" s="3" t="str">
        <f t="shared" si="29"/>
        <v>Bridgeview-Greenlawn, Baltimore, MD</v>
      </c>
      <c r="S262" s="3">
        <f t="shared" si="24"/>
        <v>22158</v>
      </c>
      <c r="T262" s="3">
        <f t="shared" si="25"/>
        <v>0.18049999999999999</v>
      </c>
      <c r="U262" s="3">
        <f t="shared" si="26"/>
        <v>0.18440000000000001</v>
      </c>
      <c r="V262" s="3">
        <f t="shared" si="27"/>
        <v>0.18410000000000001</v>
      </c>
      <c r="W262" s="3">
        <f t="shared" si="28"/>
        <v>0.1552</v>
      </c>
    </row>
    <row r="263" spans="1:23" x14ac:dyDescent="0.2">
      <c r="A263">
        <v>24510090700</v>
      </c>
      <c r="B263" t="s">
        <v>159</v>
      </c>
      <c r="C263">
        <v>21938</v>
      </c>
      <c r="D263">
        <v>24005411407</v>
      </c>
      <c r="E263" t="s">
        <v>57</v>
      </c>
      <c r="F263">
        <v>0.1804</v>
      </c>
      <c r="G263">
        <v>24005440900</v>
      </c>
      <c r="H263" t="s">
        <v>56</v>
      </c>
      <c r="I263">
        <v>0.1832</v>
      </c>
      <c r="J263">
        <v>24510180300</v>
      </c>
      <c r="K263" t="s">
        <v>155</v>
      </c>
      <c r="L263">
        <v>0.18390000000000001</v>
      </c>
      <c r="M263">
        <v>24510180200</v>
      </c>
      <c r="N263" t="s">
        <v>149</v>
      </c>
      <c r="O263">
        <v>0.155</v>
      </c>
      <c r="Q263" s="3" cm="1">
        <f t="array" ref="Q263">IFERROR(INDEX($A$2:$A$329, ROWS(Q$2:$Q263)), IFERROR(INDEX($D$2:$D$339, ROWS(Q$2:$Q263)-ROWS($A$2:$A$329)), IFERROR(INDEX($G$2:$G$329, ROWS(Q$2:$Q263)-ROWS($A$2:$A$329)-ROWS($D$2:$D$339)), "")))</f>
        <v>24510090700</v>
      </c>
      <c r="R263" s="3" t="str">
        <f t="shared" si="29"/>
        <v>Coldstream - Homestead - Montebello, Baltimore, MD</v>
      </c>
      <c r="S263" s="3">
        <f t="shared" si="24"/>
        <v>21938</v>
      </c>
      <c r="T263" s="3">
        <f t="shared" si="25"/>
        <v>0.1804</v>
      </c>
      <c r="U263" s="3">
        <f t="shared" si="26"/>
        <v>0.1832</v>
      </c>
      <c r="V263" s="3">
        <f t="shared" si="27"/>
        <v>0.18390000000000001</v>
      </c>
      <c r="W263" s="3">
        <f t="shared" si="28"/>
        <v>0.155</v>
      </c>
    </row>
    <row r="264" spans="1:23" x14ac:dyDescent="0.2">
      <c r="A264">
        <v>24510080302</v>
      </c>
      <c r="B264" t="s">
        <v>160</v>
      </c>
      <c r="C264">
        <v>21714</v>
      </c>
      <c r="D264">
        <v>24510120500</v>
      </c>
      <c r="E264" t="s">
        <v>166</v>
      </c>
      <c r="F264">
        <v>0.18010000000000001</v>
      </c>
      <c r="G264">
        <v>24510270901</v>
      </c>
      <c r="H264" t="s">
        <v>121</v>
      </c>
      <c r="I264">
        <v>0.182</v>
      </c>
      <c r="J264">
        <v>24005451402</v>
      </c>
      <c r="K264" t="s">
        <v>54</v>
      </c>
      <c r="L264">
        <v>0.1832</v>
      </c>
      <c r="M264">
        <v>24005400100</v>
      </c>
      <c r="N264" t="s">
        <v>45</v>
      </c>
      <c r="O264">
        <v>0.1542</v>
      </c>
      <c r="Q264" s="3" cm="1">
        <f t="array" ref="Q264">IFERROR(INDEX($A$2:$A$329, ROWS(Q$2:$Q264)), IFERROR(INDEX($D$2:$D$339, ROWS(Q$2:$Q264)-ROWS($A$2:$A$329)), IFERROR(INDEX($G$2:$G$329, ROWS(Q$2:$Q264)-ROWS($A$2:$A$329)-ROWS($D$2:$D$339)), "")))</f>
        <v>24510080302</v>
      </c>
      <c r="R264" s="3" t="str">
        <f t="shared" si="29"/>
        <v>Berea, Baltimore, MD</v>
      </c>
      <c r="S264" s="3">
        <f t="shared" si="24"/>
        <v>21714</v>
      </c>
      <c r="T264" s="3">
        <f t="shared" si="25"/>
        <v>0.18010000000000001</v>
      </c>
      <c r="U264" s="3">
        <f t="shared" si="26"/>
        <v>0.182</v>
      </c>
      <c r="V264" s="3">
        <f t="shared" si="27"/>
        <v>0.1832</v>
      </c>
      <c r="W264" s="3">
        <f t="shared" si="28"/>
        <v>0.1542</v>
      </c>
    </row>
    <row r="265" spans="1:23" x14ac:dyDescent="0.2">
      <c r="A265">
        <v>24510160700</v>
      </c>
      <c r="B265" t="s">
        <v>161</v>
      </c>
      <c r="C265">
        <v>21705</v>
      </c>
      <c r="D265">
        <v>24005430101</v>
      </c>
      <c r="E265" t="s">
        <v>83</v>
      </c>
      <c r="F265">
        <v>0.18010000000000001</v>
      </c>
      <c r="G265">
        <v>24510170300</v>
      </c>
      <c r="H265" t="s">
        <v>183</v>
      </c>
      <c r="I265">
        <v>0.18160000000000001</v>
      </c>
      <c r="J265">
        <v>24005440900</v>
      </c>
      <c r="K265" t="s">
        <v>56</v>
      </c>
      <c r="L265">
        <v>0.18210000000000001</v>
      </c>
      <c r="M265">
        <v>24005450503</v>
      </c>
      <c r="N265" t="s">
        <v>65</v>
      </c>
      <c r="O265">
        <v>0.15290000000000001</v>
      </c>
      <c r="Q265" s="3" cm="1">
        <f t="array" ref="Q265">IFERROR(INDEX($A$2:$A$329, ROWS(Q$2:$Q265)), IFERROR(INDEX($D$2:$D$339, ROWS(Q$2:$Q265)-ROWS($A$2:$A$329)), IFERROR(INDEX($G$2:$G$329, ROWS(Q$2:$Q265)-ROWS($A$2:$A$329)-ROWS($D$2:$D$339)), "")))</f>
        <v>24510160700</v>
      </c>
      <c r="R265" s="3" t="str">
        <f t="shared" si="29"/>
        <v>Rosemont, Baltimore, MD</v>
      </c>
      <c r="S265" s="3">
        <f t="shared" si="24"/>
        <v>21705</v>
      </c>
      <c r="T265" s="3">
        <f t="shared" si="25"/>
        <v>0.18010000000000001</v>
      </c>
      <c r="U265" s="3">
        <f t="shared" si="26"/>
        <v>0.18160000000000001</v>
      </c>
      <c r="V265" s="3">
        <f t="shared" si="27"/>
        <v>0.18210000000000001</v>
      </c>
      <c r="W265" s="3">
        <f t="shared" si="28"/>
        <v>0.15290000000000001</v>
      </c>
    </row>
    <row r="266" spans="1:23" x14ac:dyDescent="0.2">
      <c r="A266">
        <v>24510230100</v>
      </c>
      <c r="B266" t="s">
        <v>38</v>
      </c>
      <c r="C266">
        <v>21648</v>
      </c>
      <c r="D266">
        <v>24005403702</v>
      </c>
      <c r="E266" t="s">
        <v>39</v>
      </c>
      <c r="F266">
        <v>0.17960000000000001</v>
      </c>
      <c r="G266">
        <v>24510080400</v>
      </c>
      <c r="H266" t="s">
        <v>170</v>
      </c>
      <c r="I266">
        <v>0.1782</v>
      </c>
      <c r="J266">
        <v>24510170100</v>
      </c>
      <c r="K266" t="s">
        <v>105</v>
      </c>
      <c r="L266">
        <v>0.18160000000000001</v>
      </c>
      <c r="M266">
        <v>24510060200</v>
      </c>
      <c r="N266" t="s">
        <v>38</v>
      </c>
      <c r="O266">
        <v>0.1512</v>
      </c>
      <c r="Q266" s="3" cm="1">
        <f t="array" ref="Q266">IFERROR(INDEX($A$2:$A$329, ROWS(Q$2:$Q266)), IFERROR(INDEX($D$2:$D$339, ROWS(Q$2:$Q266)-ROWS($A$2:$A$329)), IFERROR(INDEX($G$2:$G$329, ROWS(Q$2:$Q266)-ROWS($A$2:$A$329)-ROWS($D$2:$D$339)), "")))</f>
        <v>24510230100</v>
      </c>
      <c r="R266" s="3" t="str">
        <f t="shared" si="29"/>
        <v>Baltimore, MD</v>
      </c>
      <c r="S266" s="3">
        <f t="shared" si="24"/>
        <v>21648</v>
      </c>
      <c r="T266" s="3">
        <f t="shared" si="25"/>
        <v>0.17960000000000001</v>
      </c>
      <c r="U266" s="3">
        <f t="shared" si="26"/>
        <v>0.1782</v>
      </c>
      <c r="V266" s="3">
        <f t="shared" si="27"/>
        <v>0.18160000000000001</v>
      </c>
      <c r="W266" s="3">
        <f t="shared" si="28"/>
        <v>0.1512</v>
      </c>
    </row>
    <row r="267" spans="1:23" x14ac:dyDescent="0.2">
      <c r="A267">
        <v>24510250203</v>
      </c>
      <c r="B267" t="s">
        <v>157</v>
      </c>
      <c r="C267">
        <v>21642</v>
      </c>
      <c r="D267">
        <v>24005440900</v>
      </c>
      <c r="E267" t="s">
        <v>56</v>
      </c>
      <c r="F267">
        <v>0.17899999999999999</v>
      </c>
      <c r="G267">
        <v>24510120201</v>
      </c>
      <c r="H267" t="s">
        <v>38</v>
      </c>
      <c r="I267">
        <v>0.1777</v>
      </c>
      <c r="J267">
        <v>24510260404</v>
      </c>
      <c r="K267" t="s">
        <v>115</v>
      </c>
      <c r="L267">
        <v>0.18149999999999999</v>
      </c>
      <c r="M267">
        <v>24510261100</v>
      </c>
      <c r="N267" t="s">
        <v>71</v>
      </c>
      <c r="O267">
        <v>0.15060000000000001</v>
      </c>
      <c r="Q267" s="3" cm="1">
        <f t="array" ref="Q267">IFERROR(INDEX($A$2:$A$329, ROWS(Q$2:$Q267)), IFERROR(INDEX($D$2:$D$339, ROWS(Q$2:$Q267)-ROWS($A$2:$A$329)), IFERROR(INDEX($G$2:$G$329, ROWS(Q$2:$Q267)-ROWS($A$2:$A$329)-ROWS($D$2:$D$339)), "")))</f>
        <v>24510250203</v>
      </c>
      <c r="R267" s="3" t="str">
        <f t="shared" si="29"/>
        <v>Cherry Hill, Baltimore, MD</v>
      </c>
      <c r="S267" s="3">
        <f t="shared" si="24"/>
        <v>21642</v>
      </c>
      <c r="T267" s="3">
        <f t="shared" si="25"/>
        <v>0.17899999999999999</v>
      </c>
      <c r="U267" s="3">
        <f t="shared" si="26"/>
        <v>0.1777</v>
      </c>
      <c r="V267" s="3">
        <f t="shared" si="27"/>
        <v>0.18149999999999999</v>
      </c>
      <c r="W267" s="3">
        <f t="shared" si="28"/>
        <v>0.15060000000000001</v>
      </c>
    </row>
    <row r="268" spans="1:23" x14ac:dyDescent="0.2">
      <c r="A268">
        <v>24510200100</v>
      </c>
      <c r="B268" t="s">
        <v>162</v>
      </c>
      <c r="C268">
        <v>21614</v>
      </c>
      <c r="D268">
        <v>24510130805</v>
      </c>
      <c r="E268" t="s">
        <v>86</v>
      </c>
      <c r="F268">
        <v>0.17760000000000001</v>
      </c>
      <c r="G268">
        <v>24510010100</v>
      </c>
      <c r="H268" t="s">
        <v>71</v>
      </c>
      <c r="I268">
        <v>0.17730000000000001</v>
      </c>
      <c r="J268">
        <v>24005492101</v>
      </c>
      <c r="K268" t="s">
        <v>57</v>
      </c>
      <c r="L268">
        <v>0.1787</v>
      </c>
      <c r="M268">
        <v>24005421000</v>
      </c>
      <c r="N268" t="s">
        <v>60</v>
      </c>
      <c r="O268">
        <v>0.15049999999999999</v>
      </c>
      <c r="Q268" s="3" cm="1">
        <f t="array" ref="Q268">IFERROR(INDEX($A$2:$A$329, ROWS(Q$2:$Q268)), IFERROR(INDEX($D$2:$D$339, ROWS(Q$2:$Q268)-ROWS($A$2:$A$329)), IFERROR(INDEX($G$2:$G$329, ROWS(Q$2:$Q268)-ROWS($A$2:$A$329)-ROWS($D$2:$D$339)), "")))</f>
        <v>24510200100</v>
      </c>
      <c r="R268" s="3" t="str">
        <f t="shared" si="29"/>
        <v>Lexington, Baltimore, MD</v>
      </c>
      <c r="S268" s="3">
        <f t="shared" si="24"/>
        <v>21614</v>
      </c>
      <c r="T268" s="3">
        <f t="shared" si="25"/>
        <v>0.17760000000000001</v>
      </c>
      <c r="U268" s="3">
        <f t="shared" si="26"/>
        <v>0.17730000000000001</v>
      </c>
      <c r="V268" s="3">
        <f t="shared" si="27"/>
        <v>0.1787</v>
      </c>
      <c r="W268" s="3">
        <f t="shared" si="28"/>
        <v>0.15049999999999999</v>
      </c>
    </row>
    <row r="269" spans="1:23" x14ac:dyDescent="0.2">
      <c r="A269">
        <v>24510080102</v>
      </c>
      <c r="B269" t="s">
        <v>109</v>
      </c>
      <c r="C269">
        <v>21607</v>
      </c>
      <c r="D269">
        <v>24510270703</v>
      </c>
      <c r="E269" t="s">
        <v>59</v>
      </c>
      <c r="F269">
        <v>0.1767</v>
      </c>
      <c r="G269">
        <v>24510170100</v>
      </c>
      <c r="H269" t="s">
        <v>105</v>
      </c>
      <c r="I269">
        <v>0.17630000000000001</v>
      </c>
      <c r="J269">
        <v>24510280403</v>
      </c>
      <c r="K269" t="s">
        <v>89</v>
      </c>
      <c r="L269">
        <v>0.17829999999999999</v>
      </c>
      <c r="M269">
        <v>24005403402</v>
      </c>
      <c r="N269" t="s">
        <v>39</v>
      </c>
      <c r="O269">
        <v>0.14979999999999999</v>
      </c>
      <c r="Q269" s="3" cm="1">
        <f t="array" ref="Q269">IFERROR(INDEX($A$2:$A$329, ROWS(Q$2:$Q269)), IFERROR(INDEX($D$2:$D$339, ROWS(Q$2:$Q269)-ROWS($A$2:$A$329)), IFERROR(INDEX($G$2:$G$329, ROWS(Q$2:$Q269)-ROWS($A$2:$A$329)-ROWS($D$2:$D$339)), "")))</f>
        <v>24510080102</v>
      </c>
      <c r="R269" s="3" t="str">
        <f t="shared" si="29"/>
        <v>Belair - Edison, Baltimore, MD</v>
      </c>
      <c r="S269" s="3">
        <f t="shared" si="24"/>
        <v>21607</v>
      </c>
      <c r="T269" s="3">
        <f t="shared" si="25"/>
        <v>0.1767</v>
      </c>
      <c r="U269" s="3">
        <f t="shared" si="26"/>
        <v>0.17630000000000001</v>
      </c>
      <c r="V269" s="3">
        <f t="shared" si="27"/>
        <v>0.17829999999999999</v>
      </c>
      <c r="W269" s="3">
        <f t="shared" si="28"/>
        <v>0.14979999999999999</v>
      </c>
    </row>
    <row r="270" spans="1:23" x14ac:dyDescent="0.2">
      <c r="A270">
        <v>24510271600</v>
      </c>
      <c r="B270" t="s">
        <v>163</v>
      </c>
      <c r="C270">
        <v>21588</v>
      </c>
      <c r="D270">
        <v>24510100200</v>
      </c>
      <c r="E270" t="s">
        <v>38</v>
      </c>
      <c r="F270">
        <v>0.17649999999999999</v>
      </c>
      <c r="G270">
        <v>24005451402</v>
      </c>
      <c r="H270" t="s">
        <v>54</v>
      </c>
      <c r="I270">
        <v>0.1741</v>
      </c>
      <c r="J270">
        <v>24005400701</v>
      </c>
      <c r="K270" t="s">
        <v>45</v>
      </c>
      <c r="L270">
        <v>0.1777</v>
      </c>
      <c r="M270">
        <v>24510270701</v>
      </c>
      <c r="N270" t="s">
        <v>82</v>
      </c>
      <c r="O270">
        <v>0.14940000000000001</v>
      </c>
      <c r="Q270" s="3" cm="1">
        <f t="array" ref="Q270">IFERROR(INDEX($A$2:$A$329, ROWS(Q$2:$Q270)), IFERROR(INDEX($D$2:$D$339, ROWS(Q$2:$Q270)-ROWS($A$2:$A$329)), IFERROR(INDEX($G$2:$G$329, ROWS(Q$2:$Q270)-ROWS($A$2:$A$329)-ROWS($D$2:$D$339)), "")))</f>
        <v>24510271600</v>
      </c>
      <c r="R270" s="3" t="str">
        <f t="shared" si="29"/>
        <v>Edgecomb, Baltimore, MD</v>
      </c>
      <c r="S270" s="3">
        <f t="shared" si="24"/>
        <v>21588</v>
      </c>
      <c r="T270" s="3">
        <f t="shared" si="25"/>
        <v>0.17649999999999999</v>
      </c>
      <c r="U270" s="3">
        <f t="shared" si="26"/>
        <v>0.1741</v>
      </c>
      <c r="V270" s="3">
        <f t="shared" si="27"/>
        <v>0.1777</v>
      </c>
      <c r="W270" s="3">
        <f t="shared" si="28"/>
        <v>0.14940000000000001</v>
      </c>
    </row>
    <row r="271" spans="1:23" x14ac:dyDescent="0.2">
      <c r="A271">
        <v>24510040200</v>
      </c>
      <c r="B271" t="s">
        <v>105</v>
      </c>
      <c r="C271">
        <v>21579</v>
      </c>
      <c r="D271">
        <v>24510220100</v>
      </c>
      <c r="E271" t="s">
        <v>38</v>
      </c>
      <c r="F271">
        <v>0.1764</v>
      </c>
      <c r="G271">
        <v>24005401102</v>
      </c>
      <c r="H271" t="s">
        <v>97</v>
      </c>
      <c r="I271">
        <v>0.17380000000000001</v>
      </c>
      <c r="J271">
        <v>24510250402</v>
      </c>
      <c r="K271" t="s">
        <v>93</v>
      </c>
      <c r="L271">
        <v>0.17660000000000001</v>
      </c>
      <c r="M271">
        <v>24510260605</v>
      </c>
      <c r="N271" t="s">
        <v>99</v>
      </c>
      <c r="O271">
        <v>0.1482</v>
      </c>
      <c r="Q271" s="3" cm="1">
        <f t="array" ref="Q271">IFERROR(INDEX($A$2:$A$329, ROWS(Q$2:$Q271)), IFERROR(INDEX($D$2:$D$339, ROWS(Q$2:$Q271)-ROWS($A$2:$A$329)), IFERROR(INDEX($G$2:$G$329, ROWS(Q$2:$Q271)-ROWS($A$2:$A$329)-ROWS($D$2:$D$339)), "")))</f>
        <v>24510040200</v>
      </c>
      <c r="R271" s="3" t="str">
        <f t="shared" si="29"/>
        <v>Downtown, Baltimore, MD</v>
      </c>
      <c r="S271" s="3">
        <f t="shared" si="24"/>
        <v>21579</v>
      </c>
      <c r="T271" s="3">
        <f t="shared" si="25"/>
        <v>0.1764</v>
      </c>
      <c r="U271" s="3">
        <f t="shared" si="26"/>
        <v>0.17380000000000001</v>
      </c>
      <c r="V271" s="3">
        <f t="shared" si="27"/>
        <v>0.17660000000000001</v>
      </c>
      <c r="W271" s="3">
        <f t="shared" si="28"/>
        <v>0.1482</v>
      </c>
    </row>
    <row r="272" spans="1:23" x14ac:dyDescent="0.2">
      <c r="A272">
        <v>24510151300</v>
      </c>
      <c r="B272" t="s">
        <v>144</v>
      </c>
      <c r="C272">
        <v>21395</v>
      </c>
      <c r="D272">
        <v>24005400100</v>
      </c>
      <c r="E272" t="s">
        <v>45</v>
      </c>
      <c r="F272">
        <v>0.17610000000000001</v>
      </c>
      <c r="G272">
        <v>24005400400</v>
      </c>
      <c r="H272" t="s">
        <v>45</v>
      </c>
      <c r="I272">
        <v>0.17380000000000001</v>
      </c>
      <c r="J272">
        <v>24005420701</v>
      </c>
      <c r="K272" t="s">
        <v>60</v>
      </c>
      <c r="L272">
        <v>0.1757</v>
      </c>
      <c r="M272">
        <v>24510261000</v>
      </c>
      <c r="N272" t="s">
        <v>112</v>
      </c>
      <c r="O272">
        <v>0.14799999999999999</v>
      </c>
      <c r="Q272" s="3" cm="1">
        <f t="array" ref="Q272">IFERROR(INDEX($A$2:$A$329, ROWS(Q$2:$Q272)), IFERROR(INDEX($D$2:$D$339, ROWS(Q$2:$Q272)-ROWS($A$2:$A$329)), IFERROR(INDEX($G$2:$G$329, ROWS(Q$2:$Q272)-ROWS($A$2:$A$329)-ROWS($D$2:$D$339)), "")))</f>
        <v>24510151300</v>
      </c>
      <c r="R272" s="3" t="str">
        <f t="shared" si="29"/>
        <v>Central Park Heights, Baltimore, MD</v>
      </c>
      <c r="S272" s="3">
        <f t="shared" si="24"/>
        <v>21395</v>
      </c>
      <c r="T272" s="3">
        <f t="shared" si="25"/>
        <v>0.17610000000000001</v>
      </c>
      <c r="U272" s="3">
        <f t="shared" si="26"/>
        <v>0.17380000000000001</v>
      </c>
      <c r="V272" s="3">
        <f t="shared" si="27"/>
        <v>0.1757</v>
      </c>
      <c r="W272" s="3">
        <f t="shared" si="28"/>
        <v>0.14799999999999999</v>
      </c>
    </row>
    <row r="273" spans="1:23" x14ac:dyDescent="0.2">
      <c r="A273">
        <v>24510130200</v>
      </c>
      <c r="B273" t="s">
        <v>164</v>
      </c>
      <c r="C273">
        <v>21377</v>
      </c>
      <c r="D273">
        <v>24510030200</v>
      </c>
      <c r="E273" t="s">
        <v>123</v>
      </c>
      <c r="F273">
        <v>0.17560000000000001</v>
      </c>
      <c r="G273">
        <v>24005400701</v>
      </c>
      <c r="H273" t="s">
        <v>45</v>
      </c>
      <c r="I273">
        <v>0.17369999999999999</v>
      </c>
      <c r="J273">
        <v>24510010100</v>
      </c>
      <c r="K273" t="s">
        <v>71</v>
      </c>
      <c r="L273">
        <v>0.1757</v>
      </c>
      <c r="M273">
        <v>24510271300</v>
      </c>
      <c r="N273" t="s">
        <v>42</v>
      </c>
      <c r="O273">
        <v>0.14799999999999999</v>
      </c>
      <c r="Q273" s="3" cm="1">
        <f t="array" ref="Q273">IFERROR(INDEX($A$2:$A$329, ROWS(Q$2:$Q273)), IFERROR(INDEX($D$2:$D$339, ROWS(Q$2:$Q273)-ROWS($A$2:$A$329)), IFERROR(INDEX($G$2:$G$329, ROWS(Q$2:$Q273)-ROWS($A$2:$A$329)-ROWS($D$2:$D$339)), "")))</f>
        <v>24510130200</v>
      </c>
      <c r="R273" s="3" t="str">
        <f t="shared" si="29"/>
        <v>Reservoir Hill, Baltimore, MD</v>
      </c>
      <c r="S273" s="3">
        <f t="shared" si="24"/>
        <v>21377</v>
      </c>
      <c r="T273" s="3">
        <f t="shared" si="25"/>
        <v>0.17560000000000001</v>
      </c>
      <c r="U273" s="3">
        <f t="shared" si="26"/>
        <v>0.17369999999999999</v>
      </c>
      <c r="V273" s="3">
        <f t="shared" si="27"/>
        <v>0.1757</v>
      </c>
      <c r="W273" s="3">
        <f t="shared" si="28"/>
        <v>0.14799999999999999</v>
      </c>
    </row>
    <row r="274" spans="1:23" x14ac:dyDescent="0.2">
      <c r="A274">
        <v>24510190200</v>
      </c>
      <c r="B274" t="s">
        <v>165</v>
      </c>
      <c r="C274">
        <v>21278</v>
      </c>
      <c r="D274">
        <v>24510200300</v>
      </c>
      <c r="E274" t="s">
        <v>185</v>
      </c>
      <c r="F274">
        <v>0.17560000000000001</v>
      </c>
      <c r="G274">
        <v>24510190200</v>
      </c>
      <c r="H274" t="s">
        <v>165</v>
      </c>
      <c r="I274">
        <v>0.1734</v>
      </c>
      <c r="J274">
        <v>24005400400</v>
      </c>
      <c r="K274" t="s">
        <v>45</v>
      </c>
      <c r="L274">
        <v>0.1744</v>
      </c>
      <c r="M274">
        <v>24510270102</v>
      </c>
      <c r="N274" t="s">
        <v>77</v>
      </c>
      <c r="O274">
        <v>0.14749999999999999</v>
      </c>
      <c r="Q274" s="3" cm="1">
        <f t="array" ref="Q274">IFERROR(INDEX($A$2:$A$329, ROWS(Q$2:$Q274)), IFERROR(INDEX($D$2:$D$339, ROWS(Q$2:$Q274)-ROWS($A$2:$A$329)), IFERROR(INDEX($G$2:$G$329, ROWS(Q$2:$Q274)-ROWS($A$2:$A$329)-ROWS($D$2:$D$339)), "")))</f>
        <v>24510190200</v>
      </c>
      <c r="R274" s="3" t="str">
        <f t="shared" si="29"/>
        <v>Pratt Monroe, Baltimore, MD</v>
      </c>
      <c r="S274" s="3">
        <f t="shared" si="24"/>
        <v>21278</v>
      </c>
      <c r="T274" s="3">
        <f t="shared" si="25"/>
        <v>0.17560000000000001</v>
      </c>
      <c r="U274" s="3">
        <f t="shared" si="26"/>
        <v>0.1734</v>
      </c>
      <c r="V274" s="3">
        <f t="shared" si="27"/>
        <v>0.1744</v>
      </c>
      <c r="W274" s="3">
        <f t="shared" si="28"/>
        <v>0.14749999999999999</v>
      </c>
    </row>
    <row r="275" spans="1:23" x14ac:dyDescent="0.2">
      <c r="A275">
        <v>24510120500</v>
      </c>
      <c r="B275" t="s">
        <v>166</v>
      </c>
      <c r="C275">
        <v>21169</v>
      </c>
      <c r="D275">
        <v>24510260605</v>
      </c>
      <c r="E275" t="s">
        <v>99</v>
      </c>
      <c r="F275">
        <v>0.17549999999999999</v>
      </c>
      <c r="G275">
        <v>24005400702</v>
      </c>
      <c r="H275" t="s">
        <v>38</v>
      </c>
      <c r="I275">
        <v>0.1716</v>
      </c>
      <c r="J275">
        <v>24510170300</v>
      </c>
      <c r="K275" t="s">
        <v>183</v>
      </c>
      <c r="L275">
        <v>0.1736</v>
      </c>
      <c r="M275">
        <v>24005491100</v>
      </c>
      <c r="N275" t="s">
        <v>38</v>
      </c>
      <c r="O275">
        <v>0.1469</v>
      </c>
      <c r="Q275" s="3" cm="1">
        <f t="array" ref="Q275">IFERROR(INDEX($A$2:$A$329, ROWS(Q$2:$Q275)), IFERROR(INDEX($D$2:$D$339, ROWS(Q$2:$Q275)-ROWS($A$2:$A$329)), IFERROR(INDEX($G$2:$G$329, ROWS(Q$2:$Q275)-ROWS($A$2:$A$329)-ROWS($D$2:$D$339)), "")))</f>
        <v>24510120500</v>
      </c>
      <c r="R275" s="3" t="str">
        <f t="shared" si="29"/>
        <v>Greenmount West, Baltimore, MD</v>
      </c>
      <c r="S275" s="3">
        <f t="shared" si="24"/>
        <v>21169</v>
      </c>
      <c r="T275" s="3">
        <f t="shared" si="25"/>
        <v>0.17549999999999999</v>
      </c>
      <c r="U275" s="3">
        <f t="shared" si="26"/>
        <v>0.1716</v>
      </c>
      <c r="V275" s="3">
        <f t="shared" si="27"/>
        <v>0.1736</v>
      </c>
      <c r="W275" s="3">
        <f t="shared" si="28"/>
        <v>0.1469</v>
      </c>
    </row>
    <row r="276" spans="1:23" x14ac:dyDescent="0.2">
      <c r="A276">
        <v>24510120400</v>
      </c>
      <c r="B276" t="s">
        <v>167</v>
      </c>
      <c r="C276">
        <v>21057</v>
      </c>
      <c r="D276">
        <v>24510270501</v>
      </c>
      <c r="E276" t="s">
        <v>66</v>
      </c>
      <c r="F276">
        <v>0.17430000000000001</v>
      </c>
      <c r="G276">
        <v>24005400900</v>
      </c>
      <c r="H276" t="s">
        <v>45</v>
      </c>
      <c r="I276">
        <v>0.17</v>
      </c>
      <c r="J276">
        <v>24510280500</v>
      </c>
      <c r="K276" t="s">
        <v>191</v>
      </c>
      <c r="L276">
        <v>0.17330000000000001</v>
      </c>
      <c r="M276">
        <v>24510271503</v>
      </c>
      <c r="N276" t="s">
        <v>68</v>
      </c>
      <c r="O276">
        <v>0.14610000000000001</v>
      </c>
      <c r="Q276" s="3" cm="1">
        <f t="array" ref="Q276">IFERROR(INDEX($A$2:$A$329, ROWS(Q$2:$Q276)), IFERROR(INDEX($D$2:$D$339, ROWS(Q$2:$Q276)-ROWS($A$2:$A$329)), IFERROR(INDEX($G$2:$G$329, ROWS(Q$2:$Q276)-ROWS($A$2:$A$329)-ROWS($D$2:$D$339)), "")))</f>
        <v>24510120400</v>
      </c>
      <c r="R276" s="3" t="str">
        <f t="shared" si="29"/>
        <v>Barclay, Baltimore, MD</v>
      </c>
      <c r="S276" s="3">
        <f t="shared" si="24"/>
        <v>21057</v>
      </c>
      <c r="T276" s="3">
        <f t="shared" si="25"/>
        <v>0.17430000000000001</v>
      </c>
      <c r="U276" s="3">
        <f t="shared" si="26"/>
        <v>0.17</v>
      </c>
      <c r="V276" s="3">
        <f t="shared" si="27"/>
        <v>0.17330000000000001</v>
      </c>
      <c r="W276" s="3">
        <f t="shared" si="28"/>
        <v>0.14610000000000001</v>
      </c>
    </row>
    <row r="277" spans="1:23" x14ac:dyDescent="0.2">
      <c r="A277">
        <v>24510090600</v>
      </c>
      <c r="B277" t="s">
        <v>159</v>
      </c>
      <c r="C277">
        <v>21017</v>
      </c>
      <c r="D277">
        <v>24510170200</v>
      </c>
      <c r="E277" t="s">
        <v>188</v>
      </c>
      <c r="F277">
        <v>0.1736</v>
      </c>
      <c r="G277">
        <v>24510020300</v>
      </c>
      <c r="H277" t="s">
        <v>53</v>
      </c>
      <c r="I277">
        <v>0.1694</v>
      </c>
      <c r="J277">
        <v>24510070400</v>
      </c>
      <c r="K277" t="s">
        <v>184</v>
      </c>
      <c r="L277">
        <v>0.17019999999999999</v>
      </c>
      <c r="M277">
        <v>24510280302</v>
      </c>
      <c r="N277" t="s">
        <v>127</v>
      </c>
      <c r="O277">
        <v>0.1454</v>
      </c>
      <c r="Q277" s="3" cm="1">
        <f t="array" ref="Q277">IFERROR(INDEX($A$2:$A$329, ROWS(Q$2:$Q277)), IFERROR(INDEX($D$2:$D$339, ROWS(Q$2:$Q277)-ROWS($A$2:$A$329)), IFERROR(INDEX($G$2:$G$329, ROWS(Q$2:$Q277)-ROWS($A$2:$A$329)-ROWS($D$2:$D$339)), "")))</f>
        <v>24510090600</v>
      </c>
      <c r="R277" s="3" t="str">
        <f t="shared" si="29"/>
        <v>Coldstream - Homestead - Montebello, Baltimore, MD</v>
      </c>
      <c r="S277" s="3">
        <f t="shared" si="24"/>
        <v>21017</v>
      </c>
      <c r="T277" s="3">
        <f t="shared" si="25"/>
        <v>0.1736</v>
      </c>
      <c r="U277" s="3">
        <f t="shared" si="26"/>
        <v>0.1694</v>
      </c>
      <c r="V277" s="3">
        <f t="shared" si="27"/>
        <v>0.17019999999999999</v>
      </c>
      <c r="W277" s="3">
        <f t="shared" si="28"/>
        <v>0.1454</v>
      </c>
    </row>
    <row r="278" spans="1:23" x14ac:dyDescent="0.2">
      <c r="A278">
        <v>24510271802</v>
      </c>
      <c r="B278" t="s">
        <v>168</v>
      </c>
      <c r="C278">
        <v>20829</v>
      </c>
      <c r="D278">
        <v>24510270502</v>
      </c>
      <c r="E278" t="s">
        <v>59</v>
      </c>
      <c r="F278">
        <v>0.17349999999999999</v>
      </c>
      <c r="G278">
        <v>24510280500</v>
      </c>
      <c r="H278" t="s">
        <v>191</v>
      </c>
      <c r="I278">
        <v>0.16930000000000001</v>
      </c>
      <c r="J278">
        <v>24005400702</v>
      </c>
      <c r="K278" t="s">
        <v>38</v>
      </c>
      <c r="L278">
        <v>0.16980000000000001</v>
      </c>
      <c r="M278">
        <v>24510160100</v>
      </c>
      <c r="N278" t="s">
        <v>173</v>
      </c>
      <c r="O278">
        <v>0.1449</v>
      </c>
      <c r="Q278" s="3" cm="1">
        <f t="array" ref="Q278">IFERROR(INDEX($A$2:$A$329, ROWS(Q$2:$Q278)), IFERROR(INDEX($D$2:$D$339, ROWS(Q$2:$Q278)-ROWS($A$2:$A$329)), IFERROR(INDEX($G$2:$G$329, ROWS(Q$2:$Q278)-ROWS($A$2:$A$329)-ROWS($D$2:$D$339)), "")))</f>
        <v>24510271802</v>
      </c>
      <c r="R278" s="3" t="str">
        <f t="shared" si="29"/>
        <v>Langston Hughes, Baltimore, MD</v>
      </c>
      <c r="S278" s="3">
        <f t="shared" si="24"/>
        <v>20829</v>
      </c>
      <c r="T278" s="3">
        <f t="shared" si="25"/>
        <v>0.17349999999999999</v>
      </c>
      <c r="U278" s="3">
        <f t="shared" si="26"/>
        <v>0.16930000000000001</v>
      </c>
      <c r="V278" s="3">
        <f t="shared" si="27"/>
        <v>0.16980000000000001</v>
      </c>
      <c r="W278" s="3">
        <f t="shared" si="28"/>
        <v>0.1449</v>
      </c>
    </row>
    <row r="279" spans="1:23" x14ac:dyDescent="0.2">
      <c r="A279">
        <v>24510060300</v>
      </c>
      <c r="B279" t="s">
        <v>169</v>
      </c>
      <c r="C279">
        <v>20803</v>
      </c>
      <c r="D279">
        <v>24005400900</v>
      </c>
      <c r="E279" t="s">
        <v>45</v>
      </c>
      <c r="F279">
        <v>0.17219999999999999</v>
      </c>
      <c r="G279">
        <v>24510070400</v>
      </c>
      <c r="H279" t="s">
        <v>184</v>
      </c>
      <c r="I279">
        <v>0.16919999999999999</v>
      </c>
      <c r="J279">
        <v>24510080400</v>
      </c>
      <c r="K279" t="s">
        <v>170</v>
      </c>
      <c r="L279">
        <v>0.16969999999999999</v>
      </c>
      <c r="M279">
        <v>24510080500</v>
      </c>
      <c r="N279" t="s">
        <v>148</v>
      </c>
      <c r="O279">
        <v>0.14399999999999999</v>
      </c>
      <c r="Q279" s="3" cm="1">
        <f t="array" ref="Q279">IFERROR(INDEX($A$2:$A$329, ROWS(Q$2:$Q279)), IFERROR(INDEX($D$2:$D$339, ROWS(Q$2:$Q279)-ROWS($A$2:$A$329)), IFERROR(INDEX($G$2:$G$329, ROWS(Q$2:$Q279)-ROWS($A$2:$A$329)-ROWS($D$2:$D$339)), "")))</f>
        <v>24510060300</v>
      </c>
      <c r="R279" s="3" t="str">
        <f t="shared" si="29"/>
        <v>Butchers Hill, Baltimore, MD</v>
      </c>
      <c r="S279" s="3">
        <f t="shared" si="24"/>
        <v>20803</v>
      </c>
      <c r="T279" s="3">
        <f t="shared" si="25"/>
        <v>0.17219999999999999</v>
      </c>
      <c r="U279" s="3">
        <f t="shared" si="26"/>
        <v>0.16919999999999999</v>
      </c>
      <c r="V279" s="3">
        <f t="shared" si="27"/>
        <v>0.16969999999999999</v>
      </c>
      <c r="W279" s="3">
        <f t="shared" si="28"/>
        <v>0.14399999999999999</v>
      </c>
    </row>
    <row r="280" spans="1:23" x14ac:dyDescent="0.2">
      <c r="A280">
        <v>24510271001</v>
      </c>
      <c r="B280" t="s">
        <v>38</v>
      </c>
      <c r="C280">
        <v>20760</v>
      </c>
      <c r="D280">
        <v>24510070400</v>
      </c>
      <c r="E280" t="s">
        <v>184</v>
      </c>
      <c r="F280">
        <v>0.17199999999999999</v>
      </c>
      <c r="G280">
        <v>24510020200</v>
      </c>
      <c r="H280" t="s">
        <v>104</v>
      </c>
      <c r="I280">
        <v>0.16800000000000001</v>
      </c>
      <c r="J280">
        <v>24005400900</v>
      </c>
      <c r="K280" t="s">
        <v>45</v>
      </c>
      <c r="L280">
        <v>0.16950000000000001</v>
      </c>
      <c r="M280">
        <v>24510271102</v>
      </c>
      <c r="N280" t="s">
        <v>46</v>
      </c>
      <c r="O280">
        <v>0.14299999999999999</v>
      </c>
      <c r="Q280" s="3" cm="1">
        <f t="array" ref="Q280">IFERROR(INDEX($A$2:$A$329, ROWS(Q$2:$Q280)), IFERROR(INDEX($D$2:$D$339, ROWS(Q$2:$Q280)-ROWS($A$2:$A$329)), IFERROR(INDEX($G$2:$G$329, ROWS(Q$2:$Q280)-ROWS($A$2:$A$329)-ROWS($D$2:$D$339)), "")))</f>
        <v>24510271001</v>
      </c>
      <c r="R280" s="3" t="str">
        <f t="shared" si="29"/>
        <v>Baltimore, MD</v>
      </c>
      <c r="S280" s="3">
        <f t="shared" si="24"/>
        <v>20760</v>
      </c>
      <c r="T280" s="3">
        <f t="shared" si="25"/>
        <v>0.17199999999999999</v>
      </c>
      <c r="U280" s="3">
        <f t="shared" si="26"/>
        <v>0.16800000000000001</v>
      </c>
      <c r="V280" s="3">
        <f t="shared" si="27"/>
        <v>0.16950000000000001</v>
      </c>
      <c r="W280" s="3">
        <f t="shared" si="28"/>
        <v>0.14299999999999999</v>
      </c>
    </row>
    <row r="281" spans="1:23" x14ac:dyDescent="0.2">
      <c r="A281">
        <v>24510060400</v>
      </c>
      <c r="B281" t="s">
        <v>38</v>
      </c>
      <c r="C281">
        <v>20617</v>
      </c>
      <c r="D281">
        <v>24027601103</v>
      </c>
      <c r="E281" t="s">
        <v>50</v>
      </c>
      <c r="F281">
        <v>0.1711</v>
      </c>
      <c r="G281">
        <v>24510271300</v>
      </c>
      <c r="H281" t="s">
        <v>42</v>
      </c>
      <c r="I281">
        <v>0.1678</v>
      </c>
      <c r="J281">
        <v>24510120201</v>
      </c>
      <c r="K281" t="s">
        <v>38</v>
      </c>
      <c r="L281">
        <v>0.16919999999999999</v>
      </c>
      <c r="M281">
        <v>24510130100</v>
      </c>
      <c r="N281" t="s">
        <v>164</v>
      </c>
      <c r="O281">
        <v>0.14249999999999999</v>
      </c>
      <c r="Q281" s="3" cm="1">
        <f t="array" ref="Q281">IFERROR(INDEX($A$2:$A$329, ROWS(Q$2:$Q281)), IFERROR(INDEX($D$2:$D$339, ROWS(Q$2:$Q281)-ROWS($A$2:$A$329)), IFERROR(INDEX($G$2:$G$329, ROWS(Q$2:$Q281)-ROWS($A$2:$A$329)-ROWS($D$2:$D$339)), "")))</f>
        <v>24510060400</v>
      </c>
      <c r="R281" s="3" t="str">
        <f t="shared" si="29"/>
        <v>Baltimore, MD</v>
      </c>
      <c r="S281" s="3">
        <f t="shared" si="24"/>
        <v>20617</v>
      </c>
      <c r="T281" s="3">
        <f t="shared" si="25"/>
        <v>0.1711</v>
      </c>
      <c r="U281" s="3">
        <f t="shared" si="26"/>
        <v>0.1678</v>
      </c>
      <c r="V281" s="3">
        <f t="shared" si="27"/>
        <v>0.16919999999999999</v>
      </c>
      <c r="W281" s="3">
        <f t="shared" si="28"/>
        <v>0.14249999999999999</v>
      </c>
    </row>
    <row r="282" spans="1:23" x14ac:dyDescent="0.2">
      <c r="A282">
        <v>24510080600</v>
      </c>
      <c r="B282" t="s">
        <v>170</v>
      </c>
      <c r="C282">
        <v>20471</v>
      </c>
      <c r="D282">
        <v>24510010100</v>
      </c>
      <c r="E282" t="s">
        <v>71</v>
      </c>
      <c r="F282">
        <v>0.16850000000000001</v>
      </c>
      <c r="G282">
        <v>24510260404</v>
      </c>
      <c r="H282" t="s">
        <v>115</v>
      </c>
      <c r="I282">
        <v>0.16750000000000001</v>
      </c>
      <c r="J282">
        <v>24510030200</v>
      </c>
      <c r="K282" t="s">
        <v>123</v>
      </c>
      <c r="L282">
        <v>0.16889999999999999</v>
      </c>
      <c r="M282">
        <v>24510271802</v>
      </c>
      <c r="N282" t="s">
        <v>168</v>
      </c>
      <c r="O282">
        <v>0.14249999999999999</v>
      </c>
      <c r="Q282" s="3" cm="1">
        <f t="array" ref="Q282">IFERROR(INDEX($A$2:$A$329, ROWS(Q$2:$Q282)), IFERROR(INDEX($D$2:$D$339, ROWS(Q$2:$Q282)-ROWS($A$2:$A$329)), IFERROR(INDEX($G$2:$G$329, ROWS(Q$2:$Q282)-ROWS($A$2:$A$329)-ROWS($D$2:$D$339)), "")))</f>
        <v>24510080600</v>
      </c>
      <c r="R282" s="3" t="str">
        <f t="shared" si="29"/>
        <v>Broadway East, Baltimore, MD</v>
      </c>
      <c r="S282" s="3">
        <f t="shared" si="24"/>
        <v>20471</v>
      </c>
      <c r="T282" s="3">
        <f t="shared" si="25"/>
        <v>0.16850000000000001</v>
      </c>
      <c r="U282" s="3">
        <f t="shared" si="26"/>
        <v>0.16750000000000001</v>
      </c>
      <c r="V282" s="3">
        <f t="shared" si="27"/>
        <v>0.16889999999999999</v>
      </c>
      <c r="W282" s="3">
        <f t="shared" si="28"/>
        <v>0.14249999999999999</v>
      </c>
    </row>
    <row r="283" spans="1:23" x14ac:dyDescent="0.2">
      <c r="A283">
        <v>24510130300</v>
      </c>
      <c r="B283" t="s">
        <v>171</v>
      </c>
      <c r="C283">
        <v>20316</v>
      </c>
      <c r="D283">
        <v>24005401000</v>
      </c>
      <c r="E283" t="s">
        <v>45</v>
      </c>
      <c r="F283">
        <v>0.16800000000000001</v>
      </c>
      <c r="G283">
        <v>24510030200</v>
      </c>
      <c r="H283" t="s">
        <v>123</v>
      </c>
      <c r="I283">
        <v>0.1671</v>
      </c>
      <c r="J283">
        <v>24510271300</v>
      </c>
      <c r="K283" t="s">
        <v>42</v>
      </c>
      <c r="L283">
        <v>0.16500000000000001</v>
      </c>
      <c r="M283">
        <v>24510100200</v>
      </c>
      <c r="N283" t="s">
        <v>38</v>
      </c>
      <c r="O283">
        <v>0.14199999999999999</v>
      </c>
      <c r="Q283" s="3" cm="1">
        <f t="array" ref="Q283">IFERROR(INDEX($A$2:$A$329, ROWS(Q$2:$Q283)), IFERROR(INDEX($D$2:$D$339, ROWS(Q$2:$Q283)-ROWS($A$2:$A$329)), IFERROR(INDEX($G$2:$G$329, ROWS(Q$2:$Q283)-ROWS($A$2:$A$329)-ROWS($D$2:$D$339)), "")))</f>
        <v>24510130300</v>
      </c>
      <c r="R283" s="3" t="str">
        <f t="shared" si="29"/>
        <v>Penn North, Baltimore, MD</v>
      </c>
      <c r="S283" s="3">
        <f t="shared" si="24"/>
        <v>20316</v>
      </c>
      <c r="T283" s="3">
        <f t="shared" si="25"/>
        <v>0.16800000000000001</v>
      </c>
      <c r="U283" s="3">
        <f t="shared" si="26"/>
        <v>0.1671</v>
      </c>
      <c r="V283" s="3">
        <f t="shared" si="27"/>
        <v>0.16500000000000001</v>
      </c>
      <c r="W283" s="3">
        <f t="shared" si="28"/>
        <v>0.14199999999999999</v>
      </c>
    </row>
    <row r="284" spans="1:23" x14ac:dyDescent="0.2">
      <c r="A284">
        <v>24510150400</v>
      </c>
      <c r="B284" t="s">
        <v>172</v>
      </c>
      <c r="C284">
        <v>20286</v>
      </c>
      <c r="D284">
        <v>24005491500</v>
      </c>
      <c r="E284" t="s">
        <v>57</v>
      </c>
      <c r="F284">
        <v>0.16589999999999999</v>
      </c>
      <c r="G284">
        <v>24005420701</v>
      </c>
      <c r="H284" t="s">
        <v>60</v>
      </c>
      <c r="I284">
        <v>0.16650000000000001</v>
      </c>
      <c r="J284">
        <v>24510272005</v>
      </c>
      <c r="K284" t="s">
        <v>52</v>
      </c>
      <c r="L284">
        <v>0.1648</v>
      </c>
      <c r="M284">
        <v>24510151200</v>
      </c>
      <c r="N284" t="s">
        <v>156</v>
      </c>
      <c r="O284">
        <v>0.1414</v>
      </c>
      <c r="Q284" s="3" cm="1">
        <f t="array" ref="Q284">IFERROR(INDEX($A$2:$A$329, ROWS(Q$2:$Q284)), IFERROR(INDEX($D$2:$D$339, ROWS(Q$2:$Q284)-ROWS($A$2:$A$329)), IFERROR(INDEX($G$2:$G$329, ROWS(Q$2:$Q284)-ROWS($A$2:$A$329)-ROWS($D$2:$D$339)), "")))</f>
        <v>24510150400</v>
      </c>
      <c r="R284" s="3" t="str">
        <f t="shared" si="29"/>
        <v>Mondawmin, Baltimore, MD</v>
      </c>
      <c r="S284" s="3">
        <f t="shared" si="24"/>
        <v>20286</v>
      </c>
      <c r="T284" s="3">
        <f t="shared" si="25"/>
        <v>0.16589999999999999</v>
      </c>
      <c r="U284" s="3">
        <f t="shared" si="26"/>
        <v>0.16650000000000001</v>
      </c>
      <c r="V284" s="3">
        <f t="shared" si="27"/>
        <v>0.1648</v>
      </c>
      <c r="W284" s="3">
        <f t="shared" si="28"/>
        <v>0.1414</v>
      </c>
    </row>
    <row r="285" spans="1:23" x14ac:dyDescent="0.2">
      <c r="A285">
        <v>24510160100</v>
      </c>
      <c r="B285" t="s">
        <v>173</v>
      </c>
      <c r="C285">
        <v>20279</v>
      </c>
      <c r="D285">
        <v>24510230200</v>
      </c>
      <c r="E285" t="s">
        <v>101</v>
      </c>
      <c r="F285">
        <v>0.16489999999999999</v>
      </c>
      <c r="G285">
        <v>24510040200</v>
      </c>
      <c r="H285" t="s">
        <v>105</v>
      </c>
      <c r="I285">
        <v>0.1663</v>
      </c>
      <c r="J285">
        <v>24510020300</v>
      </c>
      <c r="K285" t="s">
        <v>53</v>
      </c>
      <c r="L285">
        <v>0.16200000000000001</v>
      </c>
      <c r="M285">
        <v>24510280403</v>
      </c>
      <c r="N285" t="s">
        <v>89</v>
      </c>
      <c r="O285">
        <v>0.1409</v>
      </c>
      <c r="Q285" s="3" cm="1">
        <f t="array" ref="Q285">IFERROR(INDEX($A$2:$A$329, ROWS(Q$2:$Q285)), IFERROR(INDEX($D$2:$D$339, ROWS(Q$2:$Q285)-ROWS($A$2:$A$329)), IFERROR(INDEX($G$2:$G$329, ROWS(Q$2:$Q285)-ROWS($A$2:$A$329)-ROWS($D$2:$D$339)), "")))</f>
        <v>24510160100</v>
      </c>
      <c r="R285" s="3" t="str">
        <f t="shared" si="29"/>
        <v>Harlem Park, Baltimore, MD</v>
      </c>
      <c r="S285" s="3">
        <f t="shared" si="24"/>
        <v>20279</v>
      </c>
      <c r="T285" s="3">
        <f t="shared" si="25"/>
        <v>0.16489999999999999</v>
      </c>
      <c r="U285" s="3">
        <f t="shared" si="26"/>
        <v>0.1663</v>
      </c>
      <c r="V285" s="3">
        <f t="shared" si="27"/>
        <v>0.16200000000000001</v>
      </c>
      <c r="W285" s="3">
        <f t="shared" si="28"/>
        <v>0.1409</v>
      </c>
    </row>
    <row r="286" spans="1:23" x14ac:dyDescent="0.2">
      <c r="A286">
        <v>24510150200</v>
      </c>
      <c r="B286" t="s">
        <v>174</v>
      </c>
      <c r="C286">
        <v>20270</v>
      </c>
      <c r="D286">
        <v>24510240300</v>
      </c>
      <c r="E286" t="s">
        <v>58</v>
      </c>
      <c r="F286">
        <v>0.16420000000000001</v>
      </c>
      <c r="G286">
        <v>24510272005</v>
      </c>
      <c r="H286" t="s">
        <v>52</v>
      </c>
      <c r="I286">
        <v>0.16300000000000001</v>
      </c>
      <c r="J286">
        <v>24510060300</v>
      </c>
      <c r="K286" t="s">
        <v>169</v>
      </c>
      <c r="L286">
        <v>0.16189999999999999</v>
      </c>
      <c r="M286">
        <v>24005492101</v>
      </c>
      <c r="N286" t="s">
        <v>57</v>
      </c>
      <c r="O286">
        <v>0.1409</v>
      </c>
      <c r="Q286" s="3" cm="1">
        <f t="array" ref="Q286">IFERROR(INDEX($A$2:$A$329, ROWS(Q$2:$Q286)), IFERROR(INDEX($D$2:$D$339, ROWS(Q$2:$Q286)-ROWS($A$2:$A$329)), IFERROR(INDEX($G$2:$G$329, ROWS(Q$2:$Q286)-ROWS($A$2:$A$329)-ROWS($D$2:$D$339)), "")))</f>
        <v>24510150200</v>
      </c>
      <c r="R286" s="3" t="str">
        <f t="shared" si="29"/>
        <v>Sandtown-Winchester, Baltimore, MD</v>
      </c>
      <c r="S286" s="3">
        <f t="shared" si="24"/>
        <v>20270</v>
      </c>
      <c r="T286" s="3">
        <f t="shared" si="25"/>
        <v>0.16420000000000001</v>
      </c>
      <c r="U286" s="3">
        <f t="shared" si="26"/>
        <v>0.16300000000000001</v>
      </c>
      <c r="V286" s="3">
        <f t="shared" si="27"/>
        <v>0.16189999999999999</v>
      </c>
      <c r="W286" s="3">
        <f t="shared" si="28"/>
        <v>0.1409</v>
      </c>
    </row>
    <row r="287" spans="1:23" x14ac:dyDescent="0.2">
      <c r="A287">
        <v>24510150600</v>
      </c>
      <c r="B287" t="s">
        <v>175</v>
      </c>
      <c r="C287">
        <v>20233</v>
      </c>
      <c r="D287">
        <v>24005491000</v>
      </c>
      <c r="E287" t="s">
        <v>38</v>
      </c>
      <c r="F287">
        <v>0.1641</v>
      </c>
      <c r="G287">
        <v>24510130100</v>
      </c>
      <c r="H287" t="s">
        <v>164</v>
      </c>
      <c r="I287">
        <v>0.16200000000000001</v>
      </c>
      <c r="J287">
        <v>24510020200</v>
      </c>
      <c r="K287" t="s">
        <v>104</v>
      </c>
      <c r="L287">
        <v>0.1615</v>
      </c>
      <c r="M287">
        <v>24510260900</v>
      </c>
      <c r="N287" t="s">
        <v>38</v>
      </c>
      <c r="O287">
        <v>0.14000000000000001</v>
      </c>
      <c r="Q287" s="3" cm="1">
        <f t="array" ref="Q287">IFERROR(INDEX($A$2:$A$329, ROWS(Q$2:$Q287)), IFERROR(INDEX($D$2:$D$339, ROWS(Q$2:$Q287)-ROWS($A$2:$A$329)), IFERROR(INDEX($G$2:$G$329, ROWS(Q$2:$Q287)-ROWS($A$2:$A$329)-ROWS($D$2:$D$339)), "")))</f>
        <v>24510150600</v>
      </c>
      <c r="R287" s="3" t="str">
        <f t="shared" si="29"/>
        <v>NW Community Action, Baltimore, MD</v>
      </c>
      <c r="S287" s="3">
        <f t="shared" si="24"/>
        <v>20233</v>
      </c>
      <c r="T287" s="3">
        <f t="shared" si="25"/>
        <v>0.1641</v>
      </c>
      <c r="U287" s="3">
        <f t="shared" si="26"/>
        <v>0.16200000000000001</v>
      </c>
      <c r="V287" s="3">
        <f t="shared" si="27"/>
        <v>0.1615</v>
      </c>
      <c r="W287" s="3">
        <f t="shared" si="28"/>
        <v>0.14000000000000001</v>
      </c>
    </row>
    <row r="288" spans="1:23" x14ac:dyDescent="0.2">
      <c r="A288">
        <v>24510080400</v>
      </c>
      <c r="B288" t="s">
        <v>170</v>
      </c>
      <c r="C288">
        <v>20089</v>
      </c>
      <c r="D288">
        <v>24510060300</v>
      </c>
      <c r="E288" t="s">
        <v>169</v>
      </c>
      <c r="F288">
        <v>0.16300000000000001</v>
      </c>
      <c r="G288">
        <v>24510060300</v>
      </c>
      <c r="H288" t="s">
        <v>169</v>
      </c>
      <c r="I288">
        <v>0.16159999999999999</v>
      </c>
      <c r="J288">
        <v>24510230100</v>
      </c>
      <c r="K288" t="s">
        <v>38</v>
      </c>
      <c r="L288">
        <v>0.16039999999999999</v>
      </c>
      <c r="M288">
        <v>24005490603</v>
      </c>
      <c r="N288" t="s">
        <v>38</v>
      </c>
      <c r="O288">
        <v>0.13880000000000001</v>
      </c>
      <c r="Q288" s="3" cm="1">
        <f t="array" ref="Q288">IFERROR(INDEX($A$2:$A$329, ROWS(Q$2:$Q288)), IFERROR(INDEX($D$2:$D$339, ROWS(Q$2:$Q288)-ROWS($A$2:$A$329)), IFERROR(INDEX($G$2:$G$329, ROWS(Q$2:$Q288)-ROWS($A$2:$A$329)-ROWS($D$2:$D$339)), "")))</f>
        <v>24510080400</v>
      </c>
      <c r="R288" s="3" t="str">
        <f t="shared" si="29"/>
        <v>Broadway East, Baltimore, MD</v>
      </c>
      <c r="S288" s="3">
        <f t="shared" si="24"/>
        <v>20089</v>
      </c>
      <c r="T288" s="3">
        <f t="shared" si="25"/>
        <v>0.16300000000000001</v>
      </c>
      <c r="U288" s="3">
        <f t="shared" si="26"/>
        <v>0.16159999999999999</v>
      </c>
      <c r="V288" s="3">
        <f t="shared" si="27"/>
        <v>0.16039999999999999</v>
      </c>
      <c r="W288" s="3">
        <f t="shared" si="28"/>
        <v>0.13880000000000001</v>
      </c>
    </row>
    <row r="289" spans="1:23" x14ac:dyDescent="0.2">
      <c r="A289">
        <v>24510200500</v>
      </c>
      <c r="B289" t="s">
        <v>176</v>
      </c>
      <c r="C289">
        <v>20019</v>
      </c>
      <c r="D289">
        <v>24005400702</v>
      </c>
      <c r="E289" t="s">
        <v>38</v>
      </c>
      <c r="F289">
        <v>0.1628</v>
      </c>
      <c r="G289">
        <v>24510250402</v>
      </c>
      <c r="H289" t="s">
        <v>93</v>
      </c>
      <c r="I289">
        <v>0.16109999999999999</v>
      </c>
      <c r="J289">
        <v>24510130100</v>
      </c>
      <c r="K289" t="s">
        <v>164</v>
      </c>
      <c r="L289">
        <v>0.1593</v>
      </c>
      <c r="M289">
        <v>24005490500</v>
      </c>
      <c r="N289" t="s">
        <v>37</v>
      </c>
      <c r="O289">
        <v>0.1386</v>
      </c>
      <c r="Q289" s="3" cm="1">
        <f t="array" ref="Q289">IFERROR(INDEX($A$2:$A$329, ROWS(Q$2:$Q289)), IFERROR(INDEX($D$2:$D$339, ROWS(Q$2:$Q289)-ROWS($A$2:$A$329)), IFERROR(INDEX($G$2:$G$329, ROWS(Q$2:$Q289)-ROWS($A$2:$A$329)-ROWS($D$2:$D$339)), "")))</f>
        <v>24510200500</v>
      </c>
      <c r="R289" s="3" t="str">
        <f t="shared" si="29"/>
        <v>Mill Hill, Baltimore, MD</v>
      </c>
      <c r="S289" s="3">
        <f t="shared" si="24"/>
        <v>20019</v>
      </c>
      <c r="T289" s="3">
        <f t="shared" si="25"/>
        <v>0.1628</v>
      </c>
      <c r="U289" s="3">
        <f t="shared" si="26"/>
        <v>0.16109999999999999</v>
      </c>
      <c r="V289" s="3">
        <f t="shared" si="27"/>
        <v>0.1593</v>
      </c>
      <c r="W289" s="3">
        <f t="shared" si="28"/>
        <v>0.1386</v>
      </c>
    </row>
    <row r="290" spans="1:23" x14ac:dyDescent="0.2">
      <c r="A290">
        <v>24510070200</v>
      </c>
      <c r="B290" t="s">
        <v>177</v>
      </c>
      <c r="C290">
        <v>19977</v>
      </c>
      <c r="D290">
        <v>24027601104</v>
      </c>
      <c r="E290" t="s">
        <v>43</v>
      </c>
      <c r="F290">
        <v>0.16209999999999999</v>
      </c>
      <c r="G290">
        <v>24510080800</v>
      </c>
      <c r="H290" t="s">
        <v>170</v>
      </c>
      <c r="I290">
        <v>0.15620000000000001</v>
      </c>
      <c r="J290">
        <v>24005400200</v>
      </c>
      <c r="K290" t="s">
        <v>45</v>
      </c>
      <c r="L290">
        <v>0.1575</v>
      </c>
      <c r="M290">
        <v>24510070200</v>
      </c>
      <c r="N290" t="s">
        <v>177</v>
      </c>
      <c r="O290">
        <v>0.1384</v>
      </c>
      <c r="Q290" s="3" cm="1">
        <f t="array" ref="Q290">IFERROR(INDEX($A$2:$A$329, ROWS(Q$2:$Q290)), IFERROR(INDEX($D$2:$D$339, ROWS(Q$2:$Q290)-ROWS($A$2:$A$329)), IFERROR(INDEX($G$2:$G$329, ROWS(Q$2:$Q290)-ROWS($A$2:$A$329)-ROWS($D$2:$D$339)), "")))</f>
        <v>24510070200</v>
      </c>
      <c r="R290" s="3" t="str">
        <f t="shared" si="29"/>
        <v>Madison - Eastend, Baltimore, MD</v>
      </c>
      <c r="S290" s="3">
        <f t="shared" si="24"/>
        <v>19977</v>
      </c>
      <c r="T290" s="3">
        <f t="shared" si="25"/>
        <v>0.16209999999999999</v>
      </c>
      <c r="U290" s="3">
        <f t="shared" si="26"/>
        <v>0.15620000000000001</v>
      </c>
      <c r="V290" s="3">
        <f t="shared" si="27"/>
        <v>0.1575</v>
      </c>
      <c r="W290" s="3">
        <f t="shared" si="28"/>
        <v>0.1384</v>
      </c>
    </row>
    <row r="291" spans="1:23" x14ac:dyDescent="0.2">
      <c r="A291">
        <v>24510210100</v>
      </c>
      <c r="B291" t="s">
        <v>133</v>
      </c>
      <c r="C291">
        <v>19924</v>
      </c>
      <c r="D291">
        <v>24510260201</v>
      </c>
      <c r="E291" t="s">
        <v>113</v>
      </c>
      <c r="F291">
        <v>0.16139999999999999</v>
      </c>
      <c r="G291">
        <v>24510110100</v>
      </c>
      <c r="H291" t="s">
        <v>105</v>
      </c>
      <c r="I291">
        <v>0.1547</v>
      </c>
      <c r="J291">
        <v>24510080800</v>
      </c>
      <c r="K291" t="s">
        <v>170</v>
      </c>
      <c r="L291">
        <v>0.15720000000000001</v>
      </c>
      <c r="M291">
        <v>24510080302</v>
      </c>
      <c r="N291" t="s">
        <v>160</v>
      </c>
      <c r="O291">
        <v>0.1384</v>
      </c>
      <c r="Q291" s="3" cm="1">
        <f t="array" ref="Q291">IFERROR(INDEX($A$2:$A$329, ROWS(Q$2:$Q291)), IFERROR(INDEX($D$2:$D$339, ROWS(Q$2:$Q291)-ROWS($A$2:$A$329)), IFERROR(INDEX($G$2:$G$329, ROWS(Q$2:$Q291)-ROWS($A$2:$A$329)-ROWS($D$2:$D$339)), "")))</f>
        <v>24510210100</v>
      </c>
      <c r="R291" s="3" t="str">
        <f t="shared" si="29"/>
        <v>Pigtown, Baltimore, MD</v>
      </c>
      <c r="S291" s="3">
        <f t="shared" ref="S291:S340" si="30">VLOOKUP(Q291,$A:$O,3,FALSE)</f>
        <v>19924</v>
      </c>
      <c r="T291" s="3">
        <f t="shared" ref="T291:T340" si="31">VLOOKUP(Q291,$A:$O,6,FALSE)</f>
        <v>0.16139999999999999</v>
      </c>
      <c r="U291" s="3">
        <f t="shared" ref="U291:U340" si="32">VLOOKUP(Q291,$A:$O,9,FALSE)</f>
        <v>0.1547</v>
      </c>
      <c r="V291" s="3">
        <f t="shared" ref="V291:V340" si="33">VLOOKUP(Q291,$A:$O,12,FALSE)</f>
        <v>0.15720000000000001</v>
      </c>
      <c r="W291" s="3">
        <f t="shared" ref="W291:W340" si="34">VLOOKUP(Q291,$A:$O,15,FALSE)</f>
        <v>0.1384</v>
      </c>
    </row>
    <row r="292" spans="1:23" x14ac:dyDescent="0.2">
      <c r="A292">
        <v>24510030100</v>
      </c>
      <c r="B292" t="s">
        <v>178</v>
      </c>
      <c r="C292">
        <v>19867</v>
      </c>
      <c r="D292">
        <v>24510170300</v>
      </c>
      <c r="E292" t="s">
        <v>183</v>
      </c>
      <c r="F292">
        <v>0.16059999999999999</v>
      </c>
      <c r="G292">
        <v>24005400200</v>
      </c>
      <c r="H292" t="s">
        <v>45</v>
      </c>
      <c r="I292">
        <v>0.15310000000000001</v>
      </c>
      <c r="J292">
        <v>24510272004</v>
      </c>
      <c r="K292" t="s">
        <v>64</v>
      </c>
      <c r="L292">
        <v>0.157</v>
      </c>
      <c r="M292">
        <v>24510090700</v>
      </c>
      <c r="N292" t="s">
        <v>159</v>
      </c>
      <c r="O292">
        <v>0.1376</v>
      </c>
      <c r="Q292" s="3" cm="1">
        <f t="array" ref="Q292">IFERROR(INDEX($A$2:$A$329, ROWS(Q$2:$Q292)), IFERROR(INDEX($D$2:$D$339, ROWS(Q$2:$Q292)-ROWS($A$2:$A$329)), IFERROR(INDEX($G$2:$G$329, ROWS(Q$2:$Q292)-ROWS($A$2:$A$329)-ROWS($D$2:$D$339)), "")))</f>
        <v>24510030100</v>
      </c>
      <c r="R292" s="3" t="str">
        <f t="shared" si="29"/>
        <v>Perkins Homes, Baltimore, MD</v>
      </c>
      <c r="S292" s="3">
        <f t="shared" si="30"/>
        <v>19867</v>
      </c>
      <c r="T292" s="3">
        <f t="shared" si="31"/>
        <v>0.16059999999999999</v>
      </c>
      <c r="U292" s="3">
        <f t="shared" si="32"/>
        <v>0.15310000000000001</v>
      </c>
      <c r="V292" s="3">
        <f t="shared" si="33"/>
        <v>0.157</v>
      </c>
      <c r="W292" s="3">
        <f t="shared" si="34"/>
        <v>0.1376</v>
      </c>
    </row>
    <row r="293" spans="1:23" x14ac:dyDescent="0.2">
      <c r="A293">
        <v>24510160200</v>
      </c>
      <c r="B293" t="s">
        <v>174</v>
      </c>
      <c r="C293">
        <v>19809</v>
      </c>
      <c r="D293">
        <v>24005492001</v>
      </c>
      <c r="E293" t="s">
        <v>57</v>
      </c>
      <c r="F293">
        <v>0.16009999999999999</v>
      </c>
      <c r="G293">
        <v>24005450504</v>
      </c>
      <c r="H293" t="s">
        <v>65</v>
      </c>
      <c r="I293">
        <v>0.152</v>
      </c>
      <c r="J293">
        <v>24510040200</v>
      </c>
      <c r="K293" t="s">
        <v>105</v>
      </c>
      <c r="L293">
        <v>0.157</v>
      </c>
      <c r="M293">
        <v>24005400500</v>
      </c>
      <c r="N293" t="s">
        <v>45</v>
      </c>
      <c r="O293">
        <v>0.13700000000000001</v>
      </c>
      <c r="Q293" s="3" cm="1">
        <f t="array" ref="Q293">IFERROR(INDEX($A$2:$A$329, ROWS(Q$2:$Q293)), IFERROR(INDEX($D$2:$D$339, ROWS(Q$2:$Q293)-ROWS($A$2:$A$329)), IFERROR(INDEX($G$2:$G$329, ROWS(Q$2:$Q293)-ROWS($A$2:$A$329)-ROWS($D$2:$D$339)), "")))</f>
        <v>24510160200</v>
      </c>
      <c r="R293" s="3" t="str">
        <f t="shared" si="29"/>
        <v>Sandtown-Winchester, Baltimore, MD</v>
      </c>
      <c r="S293" s="3">
        <f t="shared" si="30"/>
        <v>19809</v>
      </c>
      <c r="T293" s="3">
        <f t="shared" si="31"/>
        <v>0.16009999999999999</v>
      </c>
      <c r="U293" s="3">
        <f t="shared" si="32"/>
        <v>0.152</v>
      </c>
      <c r="V293" s="3">
        <f t="shared" si="33"/>
        <v>0.157</v>
      </c>
      <c r="W293" s="3">
        <f t="shared" si="34"/>
        <v>0.13700000000000001</v>
      </c>
    </row>
    <row r="294" spans="1:23" x14ac:dyDescent="0.2">
      <c r="A294">
        <v>24510160400</v>
      </c>
      <c r="B294" t="s">
        <v>179</v>
      </c>
      <c r="C294">
        <v>19802</v>
      </c>
      <c r="D294">
        <v>24005450504</v>
      </c>
      <c r="E294" t="s">
        <v>65</v>
      </c>
      <c r="F294">
        <v>0.1588</v>
      </c>
      <c r="G294">
        <v>24510272004</v>
      </c>
      <c r="H294" t="s">
        <v>64</v>
      </c>
      <c r="I294">
        <v>0.15160000000000001</v>
      </c>
      <c r="J294">
        <v>24510270702</v>
      </c>
      <c r="K294" t="s">
        <v>82</v>
      </c>
      <c r="L294">
        <v>0.1555</v>
      </c>
      <c r="M294">
        <v>24510160300</v>
      </c>
      <c r="N294" t="s">
        <v>174</v>
      </c>
      <c r="O294">
        <v>0.13639999999999999</v>
      </c>
      <c r="Q294" s="3" cm="1">
        <f t="array" ref="Q294">IFERROR(INDEX($A$2:$A$329, ROWS(Q$2:$Q294)), IFERROR(INDEX($D$2:$D$339, ROWS(Q$2:$Q294)-ROWS($A$2:$A$329)), IFERROR(INDEX($G$2:$G$329, ROWS(Q$2:$Q294)-ROWS($A$2:$A$329)-ROWS($D$2:$D$339)), "")))</f>
        <v>24510160400</v>
      </c>
      <c r="R294" s="3" t="str">
        <f t="shared" si="29"/>
        <v>Midtown Edmondson, Baltimore, MD</v>
      </c>
      <c r="S294" s="3">
        <f t="shared" si="30"/>
        <v>19802</v>
      </c>
      <c r="T294" s="3">
        <f t="shared" si="31"/>
        <v>0.1588</v>
      </c>
      <c r="U294" s="3">
        <f t="shared" si="32"/>
        <v>0.15160000000000001</v>
      </c>
      <c r="V294" s="3">
        <f t="shared" si="33"/>
        <v>0.1555</v>
      </c>
      <c r="W294" s="3">
        <f t="shared" si="34"/>
        <v>0.13639999999999999</v>
      </c>
    </row>
    <row r="295" spans="1:23" x14ac:dyDescent="0.2">
      <c r="A295">
        <v>24510190300</v>
      </c>
      <c r="B295" t="s">
        <v>180</v>
      </c>
      <c r="C295">
        <v>19764</v>
      </c>
      <c r="D295">
        <v>24510270804</v>
      </c>
      <c r="E295" t="s">
        <v>75</v>
      </c>
      <c r="F295">
        <v>0.1585</v>
      </c>
      <c r="G295">
        <v>24510280301</v>
      </c>
      <c r="H295" t="s">
        <v>98</v>
      </c>
      <c r="I295">
        <v>0.15060000000000001</v>
      </c>
      <c r="J295">
        <v>24005450504</v>
      </c>
      <c r="K295" t="s">
        <v>65</v>
      </c>
      <c r="L295">
        <v>0.15440000000000001</v>
      </c>
      <c r="M295">
        <v>24510160200</v>
      </c>
      <c r="N295" t="s">
        <v>174</v>
      </c>
      <c r="O295">
        <v>0.13239999999999999</v>
      </c>
      <c r="Q295" s="3" cm="1">
        <f t="array" ref="Q295">IFERROR(INDEX($A$2:$A$329, ROWS(Q$2:$Q295)), IFERROR(INDEX($D$2:$D$339, ROWS(Q$2:$Q295)-ROWS($A$2:$A$329)), IFERROR(INDEX($G$2:$G$329, ROWS(Q$2:$Q295)-ROWS($A$2:$A$329)-ROWS($D$2:$D$339)), "")))</f>
        <v>24510190300</v>
      </c>
      <c r="R295" s="3" t="str">
        <f t="shared" si="29"/>
        <v>Mount Clare, Baltimore, MD</v>
      </c>
      <c r="S295" s="3">
        <f t="shared" si="30"/>
        <v>19764</v>
      </c>
      <c r="T295" s="3">
        <f t="shared" si="31"/>
        <v>0.1585</v>
      </c>
      <c r="U295" s="3">
        <f t="shared" si="32"/>
        <v>0.15060000000000001</v>
      </c>
      <c r="V295" s="3">
        <f t="shared" si="33"/>
        <v>0.15440000000000001</v>
      </c>
      <c r="W295" s="3">
        <f t="shared" si="34"/>
        <v>0.13239999999999999</v>
      </c>
    </row>
    <row r="296" spans="1:23" x14ac:dyDescent="0.2">
      <c r="A296">
        <v>24510080301</v>
      </c>
      <c r="B296" t="s">
        <v>160</v>
      </c>
      <c r="C296">
        <v>19744</v>
      </c>
      <c r="D296">
        <v>24510080800</v>
      </c>
      <c r="E296" t="s">
        <v>170</v>
      </c>
      <c r="F296">
        <v>0.15840000000000001</v>
      </c>
      <c r="G296">
        <v>24510240300</v>
      </c>
      <c r="H296" t="s">
        <v>58</v>
      </c>
      <c r="I296">
        <v>0.1487</v>
      </c>
      <c r="J296">
        <v>24510130805</v>
      </c>
      <c r="K296" t="s">
        <v>86</v>
      </c>
      <c r="L296">
        <v>0.15290000000000001</v>
      </c>
      <c r="M296">
        <v>24510010400</v>
      </c>
      <c r="N296" t="s">
        <v>71</v>
      </c>
      <c r="O296">
        <v>0.12870000000000001</v>
      </c>
      <c r="Q296" s="3" cm="1">
        <f t="array" ref="Q296">IFERROR(INDEX($A$2:$A$329, ROWS(Q$2:$Q296)), IFERROR(INDEX($D$2:$D$339, ROWS(Q$2:$Q296)-ROWS($A$2:$A$329)), IFERROR(INDEX($G$2:$G$329, ROWS(Q$2:$Q296)-ROWS($A$2:$A$329)-ROWS($D$2:$D$339)), "")))</f>
        <v>24510080301</v>
      </c>
      <c r="R296" s="3" t="str">
        <f t="shared" si="29"/>
        <v>Berea, Baltimore, MD</v>
      </c>
      <c r="S296" s="3">
        <f t="shared" si="30"/>
        <v>19744</v>
      </c>
      <c r="T296" s="3">
        <f t="shared" si="31"/>
        <v>0.15840000000000001</v>
      </c>
      <c r="U296" s="3">
        <f t="shared" si="32"/>
        <v>0.1487</v>
      </c>
      <c r="V296" s="3">
        <f t="shared" si="33"/>
        <v>0.15290000000000001</v>
      </c>
      <c r="W296" s="3">
        <f t="shared" si="34"/>
        <v>0.12870000000000001</v>
      </c>
    </row>
    <row r="297" spans="1:23" x14ac:dyDescent="0.2">
      <c r="A297">
        <v>24510090800</v>
      </c>
      <c r="B297" t="s">
        <v>181</v>
      </c>
      <c r="C297">
        <v>19724</v>
      </c>
      <c r="D297">
        <v>24005490400</v>
      </c>
      <c r="E297" t="s">
        <v>37</v>
      </c>
      <c r="F297">
        <v>0.15820000000000001</v>
      </c>
      <c r="G297">
        <v>24005490500</v>
      </c>
      <c r="H297" t="s">
        <v>37</v>
      </c>
      <c r="I297">
        <v>0.14860000000000001</v>
      </c>
      <c r="J297">
        <v>24510240300</v>
      </c>
      <c r="K297" t="s">
        <v>58</v>
      </c>
      <c r="L297">
        <v>0.1515</v>
      </c>
      <c r="M297">
        <v>24510170300</v>
      </c>
      <c r="N297" t="s">
        <v>183</v>
      </c>
      <c r="O297">
        <v>0.125</v>
      </c>
      <c r="Q297" s="3" cm="1">
        <f t="array" ref="Q297">IFERROR(INDEX($A$2:$A$329, ROWS(Q$2:$Q297)), IFERROR(INDEX($D$2:$D$339, ROWS(Q$2:$Q297)-ROWS($A$2:$A$329)), IFERROR(INDEX($G$2:$G$329, ROWS(Q$2:$Q297)-ROWS($A$2:$A$329)-ROWS($D$2:$D$339)), "")))</f>
        <v>24510090800</v>
      </c>
      <c r="R297" s="3" t="str">
        <f t="shared" si="29"/>
        <v>East Baltimore Midway, Baltimore, MD</v>
      </c>
      <c r="S297" s="3">
        <f t="shared" si="30"/>
        <v>19724</v>
      </c>
      <c r="T297" s="3">
        <f t="shared" si="31"/>
        <v>0.15820000000000001</v>
      </c>
      <c r="U297" s="3">
        <f t="shared" si="32"/>
        <v>0.14860000000000001</v>
      </c>
      <c r="V297" s="3">
        <f t="shared" si="33"/>
        <v>0.1515</v>
      </c>
      <c r="W297" s="3">
        <f t="shared" si="34"/>
        <v>0.125</v>
      </c>
    </row>
    <row r="298" spans="1:23" x14ac:dyDescent="0.2">
      <c r="A298">
        <v>24510260604</v>
      </c>
      <c r="B298" t="s">
        <v>182</v>
      </c>
      <c r="C298">
        <v>19532</v>
      </c>
      <c r="D298">
        <v>24510280403</v>
      </c>
      <c r="E298" t="s">
        <v>89</v>
      </c>
      <c r="F298">
        <v>0.1575</v>
      </c>
      <c r="G298">
        <v>24510270702</v>
      </c>
      <c r="H298" t="s">
        <v>82</v>
      </c>
      <c r="I298">
        <v>0.14760000000000001</v>
      </c>
      <c r="J298">
        <v>24510260201</v>
      </c>
      <c r="K298" t="s">
        <v>113</v>
      </c>
      <c r="L298">
        <v>0.15040000000000001</v>
      </c>
      <c r="M298">
        <v>24510090900</v>
      </c>
      <c r="N298" t="s">
        <v>186</v>
      </c>
      <c r="O298">
        <v>0.1244</v>
      </c>
      <c r="Q298" s="3" cm="1">
        <f t="array" ref="Q298">IFERROR(INDEX($A$2:$A$329, ROWS(Q$2:$Q298)), IFERROR(INDEX($D$2:$D$339, ROWS(Q$2:$Q298)-ROWS($A$2:$A$329)), IFERROR(INDEX($G$2:$G$329, ROWS(Q$2:$Q298)-ROWS($A$2:$A$329)-ROWS($D$2:$D$339)), "")))</f>
        <v>24510260604</v>
      </c>
      <c r="R298" s="3" t="str">
        <f t="shared" si="29"/>
        <v>O'Donnell Heights, Baltimore, MD</v>
      </c>
      <c r="S298" s="3">
        <f t="shared" si="30"/>
        <v>19532</v>
      </c>
      <c r="T298" s="3">
        <f t="shared" si="31"/>
        <v>0.1575</v>
      </c>
      <c r="U298" s="3">
        <f t="shared" si="32"/>
        <v>0.14760000000000001</v>
      </c>
      <c r="V298" s="3">
        <f t="shared" si="33"/>
        <v>0.15040000000000001</v>
      </c>
      <c r="W298" s="3">
        <f t="shared" si="34"/>
        <v>0.1244</v>
      </c>
    </row>
    <row r="299" spans="1:23" x14ac:dyDescent="0.2">
      <c r="A299">
        <v>24510170300</v>
      </c>
      <c r="B299" t="s">
        <v>183</v>
      </c>
      <c r="C299">
        <v>19493</v>
      </c>
      <c r="D299">
        <v>24005411307</v>
      </c>
      <c r="E299" t="s">
        <v>51</v>
      </c>
      <c r="F299">
        <v>0.15720000000000001</v>
      </c>
      <c r="G299">
        <v>24510130805</v>
      </c>
      <c r="H299" t="s">
        <v>86</v>
      </c>
      <c r="I299">
        <v>0.1459</v>
      </c>
      <c r="J299">
        <v>24510271101</v>
      </c>
      <c r="K299" t="s">
        <v>80</v>
      </c>
      <c r="L299">
        <v>0.14949999999999999</v>
      </c>
      <c r="M299">
        <v>24510210200</v>
      </c>
      <c r="N299" t="s">
        <v>133</v>
      </c>
      <c r="O299">
        <v>0.1239</v>
      </c>
      <c r="Q299" s="3" cm="1">
        <f t="array" ref="Q299">IFERROR(INDEX($A$2:$A$329, ROWS(Q$2:$Q299)), IFERROR(INDEX($D$2:$D$339, ROWS(Q$2:$Q299)-ROWS($A$2:$A$329)), IFERROR(INDEX($G$2:$G$329, ROWS(Q$2:$Q299)-ROWS($A$2:$A$329)-ROWS($D$2:$D$339)), "")))</f>
        <v>24510170300</v>
      </c>
      <c r="R299" s="3" t="str">
        <f t="shared" si="29"/>
        <v>Upton, Baltimore, MD</v>
      </c>
      <c r="S299" s="3">
        <f t="shared" si="30"/>
        <v>19493</v>
      </c>
      <c r="T299" s="3">
        <f t="shared" si="31"/>
        <v>0.15720000000000001</v>
      </c>
      <c r="U299" s="3">
        <f t="shared" si="32"/>
        <v>0.1459</v>
      </c>
      <c r="V299" s="3">
        <f t="shared" si="33"/>
        <v>0.14949999999999999</v>
      </c>
      <c r="W299" s="3">
        <f t="shared" si="34"/>
        <v>0.1239</v>
      </c>
    </row>
    <row r="300" spans="1:23" x14ac:dyDescent="0.2">
      <c r="A300">
        <v>24510070400</v>
      </c>
      <c r="B300" t="s">
        <v>184</v>
      </c>
      <c r="C300">
        <v>19477</v>
      </c>
      <c r="D300">
        <v>24510080400</v>
      </c>
      <c r="E300" t="s">
        <v>170</v>
      </c>
      <c r="F300">
        <v>0.15609999999999999</v>
      </c>
      <c r="G300">
        <v>24005400500</v>
      </c>
      <c r="H300" t="s">
        <v>45</v>
      </c>
      <c r="I300">
        <v>0.14499999999999999</v>
      </c>
      <c r="J300">
        <v>24005490500</v>
      </c>
      <c r="K300" t="s">
        <v>37</v>
      </c>
      <c r="L300">
        <v>0.1472</v>
      </c>
      <c r="M300">
        <v>24510250102</v>
      </c>
      <c r="N300" t="s">
        <v>131</v>
      </c>
      <c r="O300">
        <v>0.1237</v>
      </c>
      <c r="Q300" s="3" cm="1">
        <f t="array" ref="Q300">IFERROR(INDEX($A$2:$A$329, ROWS(Q$2:$Q300)), IFERROR(INDEX($D$2:$D$339, ROWS(Q$2:$Q300)-ROWS($A$2:$A$329)), IFERROR(INDEX($G$2:$G$329, ROWS(Q$2:$Q300)-ROWS($A$2:$A$329)-ROWS($D$2:$D$339)), "")))</f>
        <v>24510070400</v>
      </c>
      <c r="R300" s="3" t="str">
        <f t="shared" si="29"/>
        <v>Gay Street, Baltimore, MD</v>
      </c>
      <c r="S300" s="3">
        <f t="shared" si="30"/>
        <v>19477</v>
      </c>
      <c r="T300" s="3">
        <f t="shared" si="31"/>
        <v>0.15609999999999999</v>
      </c>
      <c r="U300" s="3">
        <f t="shared" si="32"/>
        <v>0.14499999999999999</v>
      </c>
      <c r="V300" s="3">
        <f t="shared" si="33"/>
        <v>0.1472</v>
      </c>
      <c r="W300" s="3">
        <f t="shared" si="34"/>
        <v>0.1237</v>
      </c>
    </row>
    <row r="301" spans="1:23" x14ac:dyDescent="0.2">
      <c r="A301">
        <v>24510060100</v>
      </c>
      <c r="B301" t="s">
        <v>112</v>
      </c>
      <c r="C301">
        <v>19473</v>
      </c>
      <c r="D301">
        <v>24005403601</v>
      </c>
      <c r="E301" t="s">
        <v>38</v>
      </c>
      <c r="F301">
        <v>0.156</v>
      </c>
      <c r="G301">
        <v>24510230100</v>
      </c>
      <c r="H301" t="s">
        <v>38</v>
      </c>
      <c r="I301">
        <v>0.1434</v>
      </c>
      <c r="J301">
        <v>24510110100</v>
      </c>
      <c r="K301" t="s">
        <v>105</v>
      </c>
      <c r="L301">
        <v>0.14530000000000001</v>
      </c>
      <c r="M301">
        <v>24510150300</v>
      </c>
      <c r="N301" t="s">
        <v>153</v>
      </c>
      <c r="O301">
        <v>0.122</v>
      </c>
      <c r="Q301" s="3" cm="1">
        <f t="array" ref="Q301">IFERROR(INDEX($A$2:$A$329, ROWS(Q$2:$Q301)), IFERROR(INDEX($D$2:$D$339, ROWS(Q$2:$Q301)-ROWS($A$2:$A$329)), IFERROR(INDEX($G$2:$G$329, ROWS(Q$2:$Q301)-ROWS($A$2:$A$329)-ROWS($D$2:$D$339)), "")))</f>
        <v>24510060100</v>
      </c>
      <c r="R301" s="3" t="str">
        <f t="shared" si="29"/>
        <v>Patterson Park, Baltimore, MD</v>
      </c>
      <c r="S301" s="3">
        <f t="shared" si="30"/>
        <v>19473</v>
      </c>
      <c r="T301" s="3">
        <f t="shared" si="31"/>
        <v>0.156</v>
      </c>
      <c r="U301" s="3">
        <f t="shared" si="32"/>
        <v>0.1434</v>
      </c>
      <c r="V301" s="3">
        <f t="shared" si="33"/>
        <v>0.14530000000000001</v>
      </c>
      <c r="W301" s="3">
        <f t="shared" si="34"/>
        <v>0.122</v>
      </c>
    </row>
    <row r="302" spans="1:23" x14ac:dyDescent="0.2">
      <c r="A302">
        <v>24510200300</v>
      </c>
      <c r="B302" t="s">
        <v>185</v>
      </c>
      <c r="C302">
        <v>19404</v>
      </c>
      <c r="D302">
        <v>24510130100</v>
      </c>
      <c r="E302" t="s">
        <v>164</v>
      </c>
      <c r="F302">
        <v>0.15529999999999999</v>
      </c>
      <c r="G302">
        <v>24510260201</v>
      </c>
      <c r="H302" t="s">
        <v>113</v>
      </c>
      <c r="I302">
        <v>0.1429</v>
      </c>
      <c r="J302">
        <v>24510280301</v>
      </c>
      <c r="K302" t="s">
        <v>98</v>
      </c>
      <c r="L302">
        <v>0.14399999999999999</v>
      </c>
      <c r="M302">
        <v>24510020200</v>
      </c>
      <c r="N302" t="s">
        <v>104</v>
      </c>
      <c r="O302">
        <v>0.1216</v>
      </c>
      <c r="Q302" s="3" cm="1">
        <f t="array" ref="Q302">IFERROR(INDEX($A$2:$A$329, ROWS(Q$2:$Q302)), IFERROR(INDEX($D$2:$D$339, ROWS(Q$2:$Q302)-ROWS($A$2:$A$329)), IFERROR(INDEX($G$2:$G$329, ROWS(Q$2:$Q302)-ROWS($A$2:$A$329)-ROWS($D$2:$D$339)), "")))</f>
        <v>24510200300</v>
      </c>
      <c r="R302" s="3" t="str">
        <f t="shared" si="29"/>
        <v>Bentalou-Smallwood, Baltimore, MD</v>
      </c>
      <c r="S302" s="3">
        <f t="shared" si="30"/>
        <v>19404</v>
      </c>
      <c r="T302" s="3">
        <f t="shared" si="31"/>
        <v>0.15529999999999999</v>
      </c>
      <c r="U302" s="3">
        <f t="shared" si="32"/>
        <v>0.1429</v>
      </c>
      <c r="V302" s="3">
        <f t="shared" si="33"/>
        <v>0.14399999999999999</v>
      </c>
      <c r="W302" s="3">
        <f t="shared" si="34"/>
        <v>0.1216</v>
      </c>
    </row>
    <row r="303" spans="1:23" x14ac:dyDescent="0.2">
      <c r="A303">
        <v>24510160300</v>
      </c>
      <c r="B303" t="s">
        <v>174</v>
      </c>
      <c r="C303">
        <v>19401</v>
      </c>
      <c r="D303">
        <v>24005492101</v>
      </c>
      <c r="E303" t="s">
        <v>57</v>
      </c>
      <c r="F303">
        <v>0.15390000000000001</v>
      </c>
      <c r="G303">
        <v>24510271101</v>
      </c>
      <c r="H303" t="s">
        <v>80</v>
      </c>
      <c r="I303">
        <v>0.14169999999999999</v>
      </c>
      <c r="J303">
        <v>24005400500</v>
      </c>
      <c r="K303" t="s">
        <v>45</v>
      </c>
      <c r="L303">
        <v>0.14380000000000001</v>
      </c>
      <c r="M303">
        <v>24510271200</v>
      </c>
      <c r="N303" t="s">
        <v>44</v>
      </c>
      <c r="O303">
        <v>0.12130000000000001</v>
      </c>
      <c r="Q303" s="3" cm="1">
        <f t="array" ref="Q303">IFERROR(INDEX($A$2:$A$329, ROWS(Q$2:$Q303)), IFERROR(INDEX($D$2:$D$339, ROWS(Q$2:$Q303)-ROWS($A$2:$A$329)), IFERROR(INDEX($G$2:$G$329, ROWS(Q$2:$Q303)-ROWS($A$2:$A$329)-ROWS($D$2:$D$339)), "")))</f>
        <v>24510160300</v>
      </c>
      <c r="R303" s="3" t="str">
        <f t="shared" si="29"/>
        <v>Sandtown-Winchester, Baltimore, MD</v>
      </c>
      <c r="S303" s="3">
        <f t="shared" si="30"/>
        <v>19401</v>
      </c>
      <c r="T303" s="3">
        <f t="shared" si="31"/>
        <v>0.15390000000000001</v>
      </c>
      <c r="U303" s="3">
        <f t="shared" si="32"/>
        <v>0.14169999999999999</v>
      </c>
      <c r="V303" s="3">
        <f t="shared" si="33"/>
        <v>0.14380000000000001</v>
      </c>
      <c r="W303" s="3">
        <f t="shared" si="34"/>
        <v>0.12130000000000001</v>
      </c>
    </row>
    <row r="304" spans="1:23" x14ac:dyDescent="0.2">
      <c r="A304">
        <v>24510200200</v>
      </c>
      <c r="B304" t="s">
        <v>162</v>
      </c>
      <c r="C304">
        <v>19401</v>
      </c>
      <c r="D304">
        <v>24510120100</v>
      </c>
      <c r="E304" t="s">
        <v>47</v>
      </c>
      <c r="F304">
        <v>0.15190000000000001</v>
      </c>
      <c r="G304">
        <v>24005491100</v>
      </c>
      <c r="H304" t="s">
        <v>38</v>
      </c>
      <c r="I304">
        <v>0.1414</v>
      </c>
      <c r="J304">
        <v>24005491100</v>
      </c>
      <c r="K304" t="s">
        <v>38</v>
      </c>
      <c r="L304">
        <v>0.14219999999999999</v>
      </c>
      <c r="M304">
        <v>24510120201</v>
      </c>
      <c r="N304" t="s">
        <v>38</v>
      </c>
      <c r="O304">
        <v>0.1174</v>
      </c>
      <c r="Q304" s="3" cm="1">
        <f t="array" ref="Q304">IFERROR(INDEX($A$2:$A$329, ROWS(Q$2:$Q304)), IFERROR(INDEX($D$2:$D$339, ROWS(Q$2:$Q304)-ROWS($A$2:$A$329)), IFERROR(INDEX($G$2:$G$329, ROWS(Q$2:$Q304)-ROWS($A$2:$A$329)-ROWS($D$2:$D$339)), "")))</f>
        <v>24510200200</v>
      </c>
      <c r="R304" s="3" t="str">
        <f t="shared" si="29"/>
        <v>Lexington, Baltimore, MD</v>
      </c>
      <c r="S304" s="3">
        <f t="shared" si="30"/>
        <v>19401</v>
      </c>
      <c r="T304" s="3">
        <f t="shared" si="31"/>
        <v>0.15190000000000001</v>
      </c>
      <c r="U304" s="3">
        <f t="shared" si="32"/>
        <v>0.1414</v>
      </c>
      <c r="V304" s="3">
        <f t="shared" si="33"/>
        <v>0.14219999999999999</v>
      </c>
      <c r="W304" s="3">
        <f t="shared" si="34"/>
        <v>0.1174</v>
      </c>
    </row>
    <row r="305" spans="1:23" x14ac:dyDescent="0.2">
      <c r="A305">
        <v>24510090900</v>
      </c>
      <c r="B305" t="s">
        <v>186</v>
      </c>
      <c r="C305">
        <v>19381</v>
      </c>
      <c r="D305">
        <v>24510020200</v>
      </c>
      <c r="E305" t="s">
        <v>104</v>
      </c>
      <c r="F305">
        <v>0.151</v>
      </c>
      <c r="G305">
        <v>24510010500</v>
      </c>
      <c r="H305" t="s">
        <v>104</v>
      </c>
      <c r="I305">
        <v>0.1391</v>
      </c>
      <c r="J305">
        <v>24005411307</v>
      </c>
      <c r="K305" t="s">
        <v>51</v>
      </c>
      <c r="L305">
        <v>0.14019999999999999</v>
      </c>
      <c r="M305">
        <v>24510080400</v>
      </c>
      <c r="N305" t="s">
        <v>170</v>
      </c>
      <c r="O305">
        <v>0.1174</v>
      </c>
      <c r="Q305" s="3" cm="1">
        <f t="array" ref="Q305">IFERROR(INDEX($A$2:$A$329, ROWS(Q$2:$Q305)), IFERROR(INDEX($D$2:$D$339, ROWS(Q$2:$Q305)-ROWS($A$2:$A$329)), IFERROR(INDEX($G$2:$G$329, ROWS(Q$2:$Q305)-ROWS($A$2:$A$329)-ROWS($D$2:$D$339)), "")))</f>
        <v>24510090900</v>
      </c>
      <c r="R305" s="3" t="str">
        <f t="shared" si="29"/>
        <v>Oliver, Baltimore, MD</v>
      </c>
      <c r="S305" s="3">
        <f t="shared" si="30"/>
        <v>19381</v>
      </c>
      <c r="T305" s="3">
        <f t="shared" si="31"/>
        <v>0.151</v>
      </c>
      <c r="U305" s="3">
        <f t="shared" si="32"/>
        <v>0.1391</v>
      </c>
      <c r="V305" s="3">
        <f t="shared" si="33"/>
        <v>0.14019999999999999</v>
      </c>
      <c r="W305" s="3">
        <f t="shared" si="34"/>
        <v>0.1174</v>
      </c>
    </row>
    <row r="306" spans="1:23" x14ac:dyDescent="0.2">
      <c r="A306">
        <v>24510080700</v>
      </c>
      <c r="B306" t="s">
        <v>170</v>
      </c>
      <c r="C306">
        <v>19370</v>
      </c>
      <c r="D306">
        <v>24005491100</v>
      </c>
      <c r="E306" t="s">
        <v>38</v>
      </c>
      <c r="F306">
        <v>0.14940000000000001</v>
      </c>
      <c r="G306">
        <v>24005411307</v>
      </c>
      <c r="H306" t="s">
        <v>51</v>
      </c>
      <c r="I306">
        <v>0.13719999999999999</v>
      </c>
      <c r="J306">
        <v>24510261100</v>
      </c>
      <c r="K306" t="s">
        <v>71</v>
      </c>
      <c r="L306">
        <v>0.13900000000000001</v>
      </c>
      <c r="M306">
        <v>24510020300</v>
      </c>
      <c r="N306" t="s">
        <v>53</v>
      </c>
      <c r="O306">
        <v>0.1169</v>
      </c>
      <c r="Q306" s="3" cm="1">
        <f t="array" ref="Q306">IFERROR(INDEX($A$2:$A$329, ROWS(Q$2:$Q306)), IFERROR(INDEX($D$2:$D$339, ROWS(Q$2:$Q306)-ROWS($A$2:$A$329)), IFERROR(INDEX($G$2:$G$329, ROWS(Q$2:$Q306)-ROWS($A$2:$A$329)-ROWS($D$2:$D$339)), "")))</f>
        <v>24510080700</v>
      </c>
      <c r="R306" s="3" t="str">
        <f t="shared" si="29"/>
        <v>Broadway East, Baltimore, MD</v>
      </c>
      <c r="S306" s="3">
        <f t="shared" si="30"/>
        <v>19370</v>
      </c>
      <c r="T306" s="3">
        <f t="shared" si="31"/>
        <v>0.14940000000000001</v>
      </c>
      <c r="U306" s="3">
        <f t="shared" si="32"/>
        <v>0.13719999999999999</v>
      </c>
      <c r="V306" s="3">
        <f t="shared" si="33"/>
        <v>0.13900000000000001</v>
      </c>
      <c r="W306" s="3">
        <f t="shared" si="34"/>
        <v>0.1169</v>
      </c>
    </row>
    <row r="307" spans="1:23" x14ac:dyDescent="0.2">
      <c r="A307">
        <v>24510140200</v>
      </c>
      <c r="B307" t="s">
        <v>183</v>
      </c>
      <c r="C307">
        <v>19350</v>
      </c>
      <c r="D307">
        <v>24005400500</v>
      </c>
      <c r="E307" t="s">
        <v>45</v>
      </c>
      <c r="F307">
        <v>0.14910000000000001</v>
      </c>
      <c r="G307">
        <v>24510261100</v>
      </c>
      <c r="H307" t="s">
        <v>71</v>
      </c>
      <c r="I307">
        <v>0.1371</v>
      </c>
      <c r="J307">
        <v>24510060200</v>
      </c>
      <c r="K307" t="s">
        <v>38</v>
      </c>
      <c r="L307">
        <v>0.13900000000000001</v>
      </c>
      <c r="M307">
        <v>24510200300</v>
      </c>
      <c r="N307" t="s">
        <v>185</v>
      </c>
      <c r="O307">
        <v>0.1096</v>
      </c>
      <c r="Q307" s="3" cm="1">
        <f t="array" ref="Q307">IFERROR(INDEX($A$2:$A$329, ROWS(Q$2:$Q307)), IFERROR(INDEX($D$2:$D$339, ROWS(Q$2:$Q307)-ROWS($A$2:$A$329)), IFERROR(INDEX($G$2:$G$329, ROWS(Q$2:$Q307)-ROWS($A$2:$A$329)-ROWS($D$2:$D$339)), "")))</f>
        <v>24510140200</v>
      </c>
      <c r="R307" s="3" t="str">
        <f t="shared" si="29"/>
        <v>Upton, Baltimore, MD</v>
      </c>
      <c r="S307" s="3">
        <f t="shared" si="30"/>
        <v>19350</v>
      </c>
      <c r="T307" s="3">
        <f t="shared" si="31"/>
        <v>0.14910000000000001</v>
      </c>
      <c r="U307" s="3">
        <f t="shared" si="32"/>
        <v>0.1371</v>
      </c>
      <c r="V307" s="3">
        <f t="shared" si="33"/>
        <v>0.13900000000000001</v>
      </c>
      <c r="W307" s="3">
        <f t="shared" si="34"/>
        <v>0.1096</v>
      </c>
    </row>
    <row r="308" spans="1:23" x14ac:dyDescent="0.2">
      <c r="A308">
        <v>24510250301</v>
      </c>
      <c r="B308" t="s">
        <v>187</v>
      </c>
      <c r="C308">
        <v>19279</v>
      </c>
      <c r="D308">
        <v>24005490603</v>
      </c>
      <c r="E308" t="s">
        <v>38</v>
      </c>
      <c r="F308">
        <v>0.14599999999999999</v>
      </c>
      <c r="G308">
        <v>24510060200</v>
      </c>
      <c r="H308" t="s">
        <v>38</v>
      </c>
      <c r="I308">
        <v>0.13700000000000001</v>
      </c>
      <c r="J308">
        <v>24510010500</v>
      </c>
      <c r="K308" t="s">
        <v>104</v>
      </c>
      <c r="L308">
        <v>0.13389999999999999</v>
      </c>
      <c r="M308">
        <v>24510280301</v>
      </c>
      <c r="N308" t="s">
        <v>98</v>
      </c>
      <c r="O308">
        <v>0.1042</v>
      </c>
      <c r="Q308" s="3" cm="1">
        <f t="array" ref="Q308">IFERROR(INDEX($A$2:$A$329, ROWS(Q$2:$Q308)), IFERROR(INDEX($D$2:$D$339, ROWS(Q$2:$Q308)-ROWS($A$2:$A$329)), IFERROR(INDEX($G$2:$G$329, ROWS(Q$2:$Q308)-ROWS($A$2:$A$329)-ROWS($D$2:$D$339)), "")))</f>
        <v>24510250301</v>
      </c>
      <c r="R308" s="3" t="str">
        <f t="shared" si="29"/>
        <v>Westport, Baltimore, MD</v>
      </c>
      <c r="S308" s="3">
        <f t="shared" si="30"/>
        <v>19279</v>
      </c>
      <c r="T308" s="3">
        <f t="shared" si="31"/>
        <v>0.14599999999999999</v>
      </c>
      <c r="U308" s="3">
        <f t="shared" si="32"/>
        <v>0.13700000000000001</v>
      </c>
      <c r="V308" s="3">
        <f t="shared" si="33"/>
        <v>0.13389999999999999</v>
      </c>
      <c r="W308" s="3">
        <f t="shared" si="34"/>
        <v>0.1042</v>
      </c>
    </row>
    <row r="309" spans="1:23" x14ac:dyDescent="0.2">
      <c r="A309">
        <v>24510080200</v>
      </c>
      <c r="B309" t="s">
        <v>170</v>
      </c>
      <c r="C309">
        <v>19122</v>
      </c>
      <c r="D309">
        <v>24510261100</v>
      </c>
      <c r="E309" t="s">
        <v>71</v>
      </c>
      <c r="F309">
        <v>0.14419999999999999</v>
      </c>
      <c r="G309">
        <v>24510270701</v>
      </c>
      <c r="H309" t="s">
        <v>82</v>
      </c>
      <c r="I309">
        <v>0.12859999999999999</v>
      </c>
      <c r="J309">
        <v>24005403401</v>
      </c>
      <c r="K309" t="s">
        <v>39</v>
      </c>
      <c r="L309">
        <v>0.13200000000000001</v>
      </c>
      <c r="M309">
        <v>24510230200</v>
      </c>
      <c r="N309" t="s">
        <v>101</v>
      </c>
      <c r="O309">
        <v>0.1027</v>
      </c>
      <c r="Q309" s="3" cm="1">
        <f t="array" ref="Q309">IFERROR(INDEX($A$2:$A$329, ROWS(Q$2:$Q309)), IFERROR(INDEX($D$2:$D$339, ROWS(Q$2:$Q309)-ROWS($A$2:$A$329)), IFERROR(INDEX($G$2:$G$329, ROWS(Q$2:$Q309)-ROWS($A$2:$A$329)-ROWS($D$2:$D$339)), "")))</f>
        <v>24510080200</v>
      </c>
      <c r="R309" s="3" t="str">
        <f t="shared" si="29"/>
        <v>Broadway East, Baltimore, MD</v>
      </c>
      <c r="S309" s="3">
        <f t="shared" si="30"/>
        <v>19122</v>
      </c>
      <c r="T309" s="3">
        <f t="shared" si="31"/>
        <v>0.14419999999999999</v>
      </c>
      <c r="U309" s="3">
        <f t="shared" si="32"/>
        <v>0.12859999999999999</v>
      </c>
      <c r="V309" s="3">
        <f t="shared" si="33"/>
        <v>0.13200000000000001</v>
      </c>
      <c r="W309" s="3">
        <f t="shared" si="34"/>
        <v>0.1027</v>
      </c>
    </row>
    <row r="310" spans="1:23" x14ac:dyDescent="0.2">
      <c r="A310">
        <v>24510170200</v>
      </c>
      <c r="B310" t="s">
        <v>188</v>
      </c>
      <c r="C310">
        <v>19019</v>
      </c>
      <c r="D310">
        <v>24510060200</v>
      </c>
      <c r="E310" t="s">
        <v>38</v>
      </c>
      <c r="F310">
        <v>0.1429</v>
      </c>
      <c r="G310">
        <v>24005490601</v>
      </c>
      <c r="H310" t="s">
        <v>38</v>
      </c>
      <c r="I310">
        <v>0.12820000000000001</v>
      </c>
      <c r="J310">
        <v>24510270701</v>
      </c>
      <c r="K310" t="s">
        <v>82</v>
      </c>
      <c r="L310">
        <v>0.13150000000000001</v>
      </c>
      <c r="M310">
        <v>24510010500</v>
      </c>
      <c r="N310" t="s">
        <v>104</v>
      </c>
      <c r="O310">
        <v>0.1023</v>
      </c>
      <c r="Q310" s="3" cm="1">
        <f t="array" ref="Q310">IFERROR(INDEX($A$2:$A$329, ROWS(Q$2:$Q310)), IFERROR(INDEX($D$2:$D$339, ROWS(Q$2:$Q310)-ROWS($A$2:$A$329)), IFERROR(INDEX($G$2:$G$329, ROWS(Q$2:$Q310)-ROWS($A$2:$A$329)-ROWS($D$2:$D$339)), "")))</f>
        <v>24510170200</v>
      </c>
      <c r="R310" s="3" t="str">
        <f t="shared" si="29"/>
        <v>McCulloh Homes, Baltimore, MD</v>
      </c>
      <c r="S310" s="3">
        <f t="shared" si="30"/>
        <v>19019</v>
      </c>
      <c r="T310" s="3">
        <f t="shared" si="31"/>
        <v>0.1429</v>
      </c>
      <c r="U310" s="3">
        <f t="shared" si="32"/>
        <v>0.12820000000000001</v>
      </c>
      <c r="V310" s="3">
        <f t="shared" si="33"/>
        <v>0.13150000000000001</v>
      </c>
      <c r="W310" s="3">
        <f t="shared" si="34"/>
        <v>0.1023</v>
      </c>
    </row>
    <row r="311" spans="1:23" x14ac:dyDescent="0.2">
      <c r="A311">
        <v>24510100200</v>
      </c>
      <c r="B311" t="s">
        <v>38</v>
      </c>
      <c r="C311">
        <v>18919</v>
      </c>
      <c r="D311">
        <v>24510280301</v>
      </c>
      <c r="E311" t="s">
        <v>98</v>
      </c>
      <c r="F311">
        <v>0.13719999999999999</v>
      </c>
      <c r="G311">
        <v>24510010400</v>
      </c>
      <c r="H311" t="s">
        <v>71</v>
      </c>
      <c r="I311">
        <v>0.1273</v>
      </c>
      <c r="J311">
        <v>24510010400</v>
      </c>
      <c r="K311" t="s">
        <v>71</v>
      </c>
      <c r="L311">
        <v>0.12740000000000001</v>
      </c>
      <c r="M311">
        <v>24510040200</v>
      </c>
      <c r="N311" t="s">
        <v>105</v>
      </c>
      <c r="O311">
        <v>0.1004</v>
      </c>
      <c r="Q311" s="3" cm="1">
        <f t="array" ref="Q311">IFERROR(INDEX($A$2:$A$329, ROWS(Q$2:$Q311)), IFERROR(INDEX($D$2:$D$339, ROWS(Q$2:$Q311)-ROWS($A$2:$A$329)), IFERROR(INDEX($G$2:$G$329, ROWS(Q$2:$Q311)-ROWS($A$2:$A$329)-ROWS($D$2:$D$339)), "")))</f>
        <v>24510100200</v>
      </c>
      <c r="R311" s="3" t="str">
        <f t="shared" si="29"/>
        <v>Baltimore, MD</v>
      </c>
      <c r="S311" s="3">
        <f t="shared" si="30"/>
        <v>18919</v>
      </c>
      <c r="T311" s="3">
        <f t="shared" si="31"/>
        <v>0.13719999999999999</v>
      </c>
      <c r="U311" s="3">
        <f t="shared" si="32"/>
        <v>0.1273</v>
      </c>
      <c r="V311" s="3">
        <f t="shared" si="33"/>
        <v>0.12740000000000001</v>
      </c>
      <c r="W311" s="3">
        <f t="shared" si="34"/>
        <v>0.1004</v>
      </c>
    </row>
    <row r="312" spans="1:23" x14ac:dyDescent="0.2">
      <c r="A312">
        <v>24510260303</v>
      </c>
      <c r="B312" t="s">
        <v>189</v>
      </c>
      <c r="C312">
        <v>18894</v>
      </c>
      <c r="D312">
        <v>24510270701</v>
      </c>
      <c r="E312" t="s">
        <v>82</v>
      </c>
      <c r="F312">
        <v>0.13689999999999999</v>
      </c>
      <c r="G312">
        <v>24005403401</v>
      </c>
      <c r="H312" t="s">
        <v>39</v>
      </c>
      <c r="I312">
        <v>0.1206</v>
      </c>
      <c r="J312">
        <v>24005490601</v>
      </c>
      <c r="K312" t="s">
        <v>38</v>
      </c>
      <c r="L312">
        <v>0.1232</v>
      </c>
      <c r="M312">
        <v>24510200100</v>
      </c>
      <c r="N312" t="s">
        <v>162</v>
      </c>
      <c r="O312">
        <v>9.8199999999999996E-2</v>
      </c>
      <c r="Q312" s="3" cm="1">
        <f t="array" ref="Q312">IFERROR(INDEX($A$2:$A$329, ROWS(Q$2:$Q312)), IFERROR(INDEX($D$2:$D$339, ROWS(Q$2:$Q312)-ROWS($A$2:$A$329)), IFERROR(INDEX($G$2:$G$329, ROWS(Q$2:$Q312)-ROWS($A$2:$A$329)-ROWS($D$2:$D$339)), "")))</f>
        <v>24510260303</v>
      </c>
      <c r="R312" s="3" t="str">
        <f t="shared" si="29"/>
        <v>Claremont - Freedom, Baltimore, MD</v>
      </c>
      <c r="S312" s="3">
        <f t="shared" si="30"/>
        <v>18894</v>
      </c>
      <c r="T312" s="3">
        <f t="shared" si="31"/>
        <v>0.13689999999999999</v>
      </c>
      <c r="U312" s="3">
        <f t="shared" si="32"/>
        <v>0.1206</v>
      </c>
      <c r="V312" s="3">
        <f t="shared" si="33"/>
        <v>0.1232</v>
      </c>
      <c r="W312" s="3">
        <f t="shared" si="34"/>
        <v>9.8199999999999996E-2</v>
      </c>
    </row>
    <row r="313" spans="1:23" x14ac:dyDescent="0.2">
      <c r="A313">
        <v>24510140300</v>
      </c>
      <c r="B313" t="s">
        <v>190</v>
      </c>
      <c r="C313">
        <v>18429</v>
      </c>
      <c r="D313">
        <v>24510271300</v>
      </c>
      <c r="E313" t="s">
        <v>42</v>
      </c>
      <c r="F313">
        <v>0.13100000000000001</v>
      </c>
      <c r="G313">
        <v>24510271200</v>
      </c>
      <c r="H313" t="s">
        <v>44</v>
      </c>
      <c r="I313">
        <v>0.1201</v>
      </c>
      <c r="J313">
        <v>24005490603</v>
      </c>
      <c r="K313" t="s">
        <v>38</v>
      </c>
      <c r="L313">
        <v>0.1206</v>
      </c>
      <c r="M313">
        <v>24510271501</v>
      </c>
      <c r="N313" t="s">
        <v>41</v>
      </c>
      <c r="O313">
        <v>9.6699999999999994E-2</v>
      </c>
      <c r="Q313" s="3" cm="1">
        <f t="array" ref="Q313">IFERROR(INDEX($A$2:$A$329, ROWS(Q$2:$Q313)), IFERROR(INDEX($D$2:$D$339, ROWS(Q$2:$Q313)-ROWS($A$2:$A$329)), IFERROR(INDEX($G$2:$G$329, ROWS(Q$2:$Q313)-ROWS($A$2:$A$329)-ROWS($D$2:$D$339)), "")))</f>
        <v>24510140300</v>
      </c>
      <c r="R313" s="3" t="str">
        <f t="shared" si="29"/>
        <v>Druid Heights, Baltimore, MD</v>
      </c>
      <c r="S313" s="3">
        <f t="shared" si="30"/>
        <v>18429</v>
      </c>
      <c r="T313" s="3">
        <f t="shared" si="31"/>
        <v>0.13100000000000001</v>
      </c>
      <c r="U313" s="3">
        <f t="shared" si="32"/>
        <v>0.1201</v>
      </c>
      <c r="V313" s="3">
        <f t="shared" si="33"/>
        <v>0.1206</v>
      </c>
      <c r="W313" s="3">
        <f t="shared" si="34"/>
        <v>9.6699999999999994E-2</v>
      </c>
    </row>
    <row r="314" spans="1:23" x14ac:dyDescent="0.2">
      <c r="A314">
        <v>24510280500</v>
      </c>
      <c r="B314" t="s">
        <v>191</v>
      </c>
      <c r="C314">
        <v>18192</v>
      </c>
      <c r="D314">
        <v>24510120600</v>
      </c>
      <c r="E314" t="s">
        <v>146</v>
      </c>
      <c r="F314">
        <v>0.12859999999999999</v>
      </c>
      <c r="G314">
        <v>24005490603</v>
      </c>
      <c r="H314" t="s">
        <v>38</v>
      </c>
      <c r="I314">
        <v>0.1177</v>
      </c>
      <c r="J314">
        <v>24510271200</v>
      </c>
      <c r="K314" t="s">
        <v>44</v>
      </c>
      <c r="L314">
        <v>0.1203</v>
      </c>
      <c r="M314">
        <v>24005490601</v>
      </c>
      <c r="N314" t="s">
        <v>38</v>
      </c>
      <c r="O314">
        <v>9.2299999999999993E-2</v>
      </c>
      <c r="Q314" s="3" cm="1">
        <f t="array" ref="Q314">IFERROR(INDEX($A$2:$A$329, ROWS(Q$2:$Q314)), IFERROR(INDEX($D$2:$D$339, ROWS(Q$2:$Q314)-ROWS($A$2:$A$329)), IFERROR(INDEX($G$2:$G$329, ROWS(Q$2:$Q314)-ROWS($A$2:$A$329)-ROWS($D$2:$D$339)), "")))</f>
        <v>24510280500</v>
      </c>
      <c r="R314" s="3" t="str">
        <f t="shared" si="29"/>
        <v>Pleasant View Gardens, Baltimore, MD</v>
      </c>
      <c r="S314" s="3">
        <f t="shared" si="30"/>
        <v>18192</v>
      </c>
      <c r="T314" s="3">
        <f t="shared" si="31"/>
        <v>0.12859999999999999</v>
      </c>
      <c r="U314" s="3">
        <f t="shared" si="32"/>
        <v>0.1177</v>
      </c>
      <c r="V314" s="3">
        <f t="shared" si="33"/>
        <v>0.1203</v>
      </c>
      <c r="W314" s="3">
        <f t="shared" si="34"/>
        <v>9.2299999999999993E-2</v>
      </c>
    </row>
    <row r="315" spans="1:23" x14ac:dyDescent="0.2">
      <c r="A315">
        <v>24510190100</v>
      </c>
      <c r="B315" t="s">
        <v>192</v>
      </c>
      <c r="C315">
        <v>18168</v>
      </c>
      <c r="D315">
        <v>24510020300</v>
      </c>
      <c r="E315" t="s">
        <v>53</v>
      </c>
      <c r="F315">
        <v>0.12520000000000001</v>
      </c>
      <c r="G315">
        <v>24510270804</v>
      </c>
      <c r="H315" t="s">
        <v>75</v>
      </c>
      <c r="I315">
        <v>0.108</v>
      </c>
      <c r="J315">
        <v>24510270804</v>
      </c>
      <c r="K315" t="s">
        <v>75</v>
      </c>
      <c r="L315">
        <v>0.1176</v>
      </c>
      <c r="M315">
        <v>24510210100</v>
      </c>
      <c r="N315" t="s">
        <v>133</v>
      </c>
      <c r="O315">
        <v>9.0700000000000003E-2</v>
      </c>
      <c r="Q315" s="3" cm="1">
        <f t="array" ref="Q315">IFERROR(INDEX($A$2:$A$329, ROWS(Q$2:$Q315)), IFERROR(INDEX($D$2:$D$339, ROWS(Q$2:$Q315)-ROWS($A$2:$A$329)), IFERROR(INDEX($G$2:$G$329, ROWS(Q$2:$Q315)-ROWS($A$2:$A$329)-ROWS($D$2:$D$339)), "")))</f>
        <v>24510190100</v>
      </c>
      <c r="R315" s="3" t="str">
        <f t="shared" si="29"/>
        <v>Franklin Square, Baltimore, MD</v>
      </c>
      <c r="S315" s="3">
        <f t="shared" si="30"/>
        <v>18168</v>
      </c>
      <c r="T315" s="3">
        <f t="shared" si="31"/>
        <v>0.12520000000000001</v>
      </c>
      <c r="U315" s="3">
        <f t="shared" si="32"/>
        <v>0.108</v>
      </c>
      <c r="V315" s="3">
        <f t="shared" si="33"/>
        <v>0.1176</v>
      </c>
      <c r="W315" s="3">
        <f t="shared" si="34"/>
        <v>9.0700000000000003E-2</v>
      </c>
    </row>
    <row r="316" spans="1:23" x14ac:dyDescent="0.2">
      <c r="A316">
        <v>24510200400</v>
      </c>
      <c r="B316" t="s">
        <v>193</v>
      </c>
      <c r="C316">
        <v>17979</v>
      </c>
      <c r="D316">
        <v>24005403803</v>
      </c>
      <c r="E316" t="s">
        <v>39</v>
      </c>
      <c r="F316">
        <v>0.12130000000000001</v>
      </c>
      <c r="G316">
        <v>24510140100</v>
      </c>
      <c r="H316" t="s">
        <v>90</v>
      </c>
      <c r="I316">
        <v>0.1043</v>
      </c>
      <c r="J316">
        <v>24510271503</v>
      </c>
      <c r="K316" t="s">
        <v>68</v>
      </c>
      <c r="L316">
        <v>0.106</v>
      </c>
      <c r="M316">
        <v>24510140100</v>
      </c>
      <c r="N316" t="s">
        <v>90</v>
      </c>
      <c r="O316">
        <v>9.01E-2</v>
      </c>
      <c r="Q316" s="3" cm="1">
        <f t="array" ref="Q316">IFERROR(INDEX($A$2:$A$329, ROWS(Q$2:$Q316)), IFERROR(INDEX($D$2:$D$339, ROWS(Q$2:$Q316)-ROWS($A$2:$A$329)), IFERROR(INDEX($G$2:$G$329, ROWS(Q$2:$Q316)-ROWS($A$2:$A$329)-ROWS($D$2:$D$339)), "")))</f>
        <v>24510200400</v>
      </c>
      <c r="R316" s="3" t="str">
        <f t="shared" si="29"/>
        <v>Shipley Hill, Baltimore, MD</v>
      </c>
      <c r="S316" s="3">
        <f t="shared" si="30"/>
        <v>17979</v>
      </c>
      <c r="T316" s="3">
        <f t="shared" si="31"/>
        <v>0.12130000000000001</v>
      </c>
      <c r="U316" s="3">
        <f t="shared" si="32"/>
        <v>0.1043</v>
      </c>
      <c r="V316" s="3">
        <f t="shared" si="33"/>
        <v>0.106</v>
      </c>
      <c r="W316" s="3">
        <f t="shared" si="34"/>
        <v>9.01E-2</v>
      </c>
    </row>
    <row r="317" spans="1:23" x14ac:dyDescent="0.2">
      <c r="A317">
        <v>24510250204</v>
      </c>
      <c r="B317" t="s">
        <v>157</v>
      </c>
      <c r="C317">
        <v>17902</v>
      </c>
      <c r="D317">
        <v>24510010400</v>
      </c>
      <c r="E317" t="s">
        <v>71</v>
      </c>
      <c r="F317">
        <v>0.1212</v>
      </c>
      <c r="G317">
        <v>24510271501</v>
      </c>
      <c r="H317" t="s">
        <v>41</v>
      </c>
      <c r="I317">
        <v>9.9299999999999999E-2</v>
      </c>
      <c r="J317">
        <v>24510140100</v>
      </c>
      <c r="K317" t="s">
        <v>90</v>
      </c>
      <c r="L317">
        <v>0.1023</v>
      </c>
      <c r="M317">
        <v>24510110100</v>
      </c>
      <c r="N317" t="s">
        <v>105</v>
      </c>
      <c r="O317">
        <v>8.7900000000000006E-2</v>
      </c>
      <c r="Q317" s="3" cm="1">
        <f t="array" ref="Q317">IFERROR(INDEX($A$2:$A$329, ROWS(Q$2:$Q317)), IFERROR(INDEX($D$2:$D$339, ROWS(Q$2:$Q317)-ROWS($A$2:$A$329)), IFERROR(INDEX($G$2:$G$329, ROWS(Q$2:$Q317)-ROWS($A$2:$A$329)-ROWS($D$2:$D$339)), "")))</f>
        <v>24510250204</v>
      </c>
      <c r="R317" s="3" t="str">
        <f t="shared" si="29"/>
        <v>Cherry Hill, Baltimore, MD</v>
      </c>
      <c r="S317" s="3">
        <f t="shared" si="30"/>
        <v>17902</v>
      </c>
      <c r="T317" s="3">
        <f t="shared" si="31"/>
        <v>0.1212</v>
      </c>
      <c r="U317" s="3">
        <f t="shared" si="32"/>
        <v>9.9299999999999999E-2</v>
      </c>
      <c r="V317" s="3">
        <f t="shared" si="33"/>
        <v>0.1023</v>
      </c>
      <c r="W317" s="3">
        <f t="shared" si="34"/>
        <v>8.7900000000000006E-2</v>
      </c>
    </row>
    <row r="318" spans="1:23" x14ac:dyDescent="0.2">
      <c r="A318">
        <v>24510150100</v>
      </c>
      <c r="B318" t="s">
        <v>174</v>
      </c>
      <c r="C318">
        <v>17709</v>
      </c>
      <c r="D318">
        <v>24510110100</v>
      </c>
      <c r="E318" t="s">
        <v>105</v>
      </c>
      <c r="F318">
        <v>0.11990000000000001</v>
      </c>
      <c r="G318">
        <v>24510271400</v>
      </c>
      <c r="H318" t="s">
        <v>40</v>
      </c>
      <c r="I318">
        <v>8.2299999999999998E-2</v>
      </c>
      <c r="J318">
        <v>24510271501</v>
      </c>
      <c r="K318" t="s">
        <v>41</v>
      </c>
      <c r="L318">
        <v>9.9000000000000005E-2</v>
      </c>
      <c r="M318">
        <v>24510271400</v>
      </c>
      <c r="N318" t="s">
        <v>40</v>
      </c>
      <c r="O318">
        <v>8.3599999999999994E-2</v>
      </c>
      <c r="Q318" s="3" cm="1">
        <f t="array" ref="Q318">IFERROR(INDEX($A$2:$A$329, ROWS(Q$2:$Q318)), IFERROR(INDEX($D$2:$D$339, ROWS(Q$2:$Q318)-ROWS($A$2:$A$329)), IFERROR(INDEX($G$2:$G$329, ROWS(Q$2:$Q318)-ROWS($A$2:$A$329)-ROWS($D$2:$D$339)), "")))</f>
        <v>24510150100</v>
      </c>
      <c r="R318" s="3" t="str">
        <f t="shared" si="29"/>
        <v>Sandtown-Winchester, Baltimore, MD</v>
      </c>
      <c r="S318" s="3">
        <f t="shared" si="30"/>
        <v>17709</v>
      </c>
      <c r="T318" s="3">
        <f t="shared" si="31"/>
        <v>0.11990000000000001</v>
      </c>
      <c r="U318" s="3">
        <f t="shared" si="32"/>
        <v>8.2299999999999998E-2</v>
      </c>
      <c r="V318" s="3">
        <f t="shared" si="33"/>
        <v>9.9000000000000005E-2</v>
      </c>
      <c r="W318" s="3">
        <f t="shared" si="34"/>
        <v>8.3599999999999994E-2</v>
      </c>
    </row>
    <row r="319" spans="1:23" x14ac:dyDescent="0.2">
      <c r="A319">
        <v>24510100100</v>
      </c>
      <c r="B319" t="s">
        <v>194</v>
      </c>
      <c r="C319">
        <v>17650</v>
      </c>
      <c r="D319">
        <v>24005490602</v>
      </c>
      <c r="E319" t="s">
        <v>38</v>
      </c>
      <c r="F319">
        <v>0.11899999999999999</v>
      </c>
      <c r="G319">
        <v>24510120600</v>
      </c>
      <c r="H319" t="s">
        <v>146</v>
      </c>
      <c r="I319">
        <v>7.8700000000000006E-2</v>
      </c>
      <c r="J319">
        <v>24510120600</v>
      </c>
      <c r="K319" t="s">
        <v>146</v>
      </c>
      <c r="L319">
        <v>9.3600000000000003E-2</v>
      </c>
      <c r="M319">
        <v>24510110200</v>
      </c>
      <c r="N319" t="s">
        <v>105</v>
      </c>
      <c r="O319">
        <v>8.1799999999999998E-2</v>
      </c>
      <c r="Q319" s="3" cm="1">
        <f t="array" ref="Q319">IFERROR(INDEX($A$2:$A$329, ROWS(Q$2:$Q319)), IFERROR(INDEX($D$2:$D$339, ROWS(Q$2:$Q319)-ROWS($A$2:$A$329)), IFERROR(INDEX($G$2:$G$329, ROWS(Q$2:$Q319)-ROWS($A$2:$A$329)-ROWS($D$2:$D$339)), "")))</f>
        <v>24510100100</v>
      </c>
      <c r="R319" s="3" t="str">
        <f t="shared" si="29"/>
        <v>Johnson Square, Baltimore, MD</v>
      </c>
      <c r="S319" s="3">
        <f t="shared" si="30"/>
        <v>17650</v>
      </c>
      <c r="T319" s="3">
        <f t="shared" si="31"/>
        <v>0.11899999999999999</v>
      </c>
      <c r="U319" s="3">
        <f t="shared" si="32"/>
        <v>7.8700000000000006E-2</v>
      </c>
      <c r="V319" s="3">
        <f t="shared" si="33"/>
        <v>9.3600000000000003E-2</v>
      </c>
      <c r="W319" s="3">
        <f t="shared" si="34"/>
        <v>8.1799999999999998E-2</v>
      </c>
    </row>
    <row r="320" spans="1:23" x14ac:dyDescent="0.2">
      <c r="A320">
        <v>24510080800</v>
      </c>
      <c r="B320" t="s">
        <v>170</v>
      </c>
      <c r="C320">
        <v>17386</v>
      </c>
      <c r="D320">
        <v>24510271200</v>
      </c>
      <c r="E320" t="s">
        <v>44</v>
      </c>
      <c r="F320">
        <v>0.11749999999999999</v>
      </c>
      <c r="G320">
        <v>24510110200</v>
      </c>
      <c r="H320" t="s">
        <v>105</v>
      </c>
      <c r="I320">
        <v>7.0900000000000005E-2</v>
      </c>
      <c r="J320">
        <v>24510271400</v>
      </c>
      <c r="K320" t="s">
        <v>40</v>
      </c>
      <c r="L320">
        <v>8.2500000000000004E-2</v>
      </c>
      <c r="M320">
        <v>24510040100</v>
      </c>
      <c r="N320" t="s">
        <v>105</v>
      </c>
      <c r="O320">
        <v>7.8600000000000003E-2</v>
      </c>
      <c r="Q320" s="3" cm="1">
        <f t="array" ref="Q320">IFERROR(INDEX($A$2:$A$329, ROWS(Q$2:$Q320)), IFERROR(INDEX($D$2:$D$339, ROWS(Q$2:$Q320)-ROWS($A$2:$A$329)), IFERROR(INDEX($G$2:$G$329, ROWS(Q$2:$Q320)-ROWS($A$2:$A$329)-ROWS($D$2:$D$339)), "")))</f>
        <v>24510080800</v>
      </c>
      <c r="R320" s="3" t="str">
        <f t="shared" si="29"/>
        <v>Broadway East, Baltimore, MD</v>
      </c>
      <c r="S320" s="3">
        <f t="shared" si="30"/>
        <v>17386</v>
      </c>
      <c r="T320" s="3">
        <f t="shared" si="31"/>
        <v>0.11749999999999999</v>
      </c>
      <c r="U320" s="3">
        <f t="shared" si="32"/>
        <v>7.0900000000000005E-2</v>
      </c>
      <c r="V320" s="3">
        <f t="shared" si="33"/>
        <v>8.2500000000000004E-2</v>
      </c>
      <c r="W320" s="3">
        <f t="shared" si="34"/>
        <v>7.8600000000000003E-2</v>
      </c>
    </row>
    <row r="321" spans="1:23" x14ac:dyDescent="0.2">
      <c r="A321">
        <v>24510130100</v>
      </c>
      <c r="B321" t="s">
        <v>164</v>
      </c>
      <c r="C321">
        <v>17306</v>
      </c>
      <c r="D321">
        <v>24510010500</v>
      </c>
      <c r="E321" t="s">
        <v>104</v>
      </c>
      <c r="F321">
        <v>0.11559999999999999</v>
      </c>
      <c r="G321">
        <v>24510040100</v>
      </c>
      <c r="H321" t="s">
        <v>105</v>
      </c>
      <c r="I321">
        <v>5.7599999999999998E-2</v>
      </c>
      <c r="J321">
        <v>24510110200</v>
      </c>
      <c r="K321" t="s">
        <v>105</v>
      </c>
      <c r="L321">
        <v>7.2400000000000006E-2</v>
      </c>
      <c r="M321">
        <v>24510260700</v>
      </c>
      <c r="N321" t="s">
        <v>107</v>
      </c>
      <c r="O321">
        <v>7.3899999999999993E-2</v>
      </c>
      <c r="Q321" s="3" cm="1">
        <f t="array" ref="Q321">IFERROR(INDEX($A$2:$A$329, ROWS(Q$2:$Q321)), IFERROR(INDEX($D$2:$D$339, ROWS(Q$2:$Q321)-ROWS($A$2:$A$329)), IFERROR(INDEX($G$2:$G$329, ROWS(Q$2:$Q321)-ROWS($A$2:$A$329)-ROWS($D$2:$D$339)), "")))</f>
        <v>24510130100</v>
      </c>
      <c r="R321" s="3" t="str">
        <f t="shared" si="29"/>
        <v>Reservoir Hill, Baltimore, MD</v>
      </c>
      <c r="S321" s="3">
        <f t="shared" si="30"/>
        <v>17306</v>
      </c>
      <c r="T321" s="3">
        <f t="shared" si="31"/>
        <v>0.11559999999999999</v>
      </c>
      <c r="U321" s="3">
        <f t="shared" si="32"/>
        <v>5.7599999999999998E-2</v>
      </c>
      <c r="V321" s="3">
        <f t="shared" si="33"/>
        <v>7.2400000000000006E-2</v>
      </c>
      <c r="W321" s="3">
        <f t="shared" si="34"/>
        <v>7.3899999999999993E-2</v>
      </c>
    </row>
    <row r="322" spans="1:23" x14ac:dyDescent="0.2">
      <c r="A322">
        <v>24510070300</v>
      </c>
      <c r="B322" t="s">
        <v>195</v>
      </c>
      <c r="C322">
        <v>17213</v>
      </c>
      <c r="D322">
        <v>24510120201</v>
      </c>
      <c r="E322" t="s">
        <v>38</v>
      </c>
      <c r="F322">
        <v>0.11550000000000001</v>
      </c>
      <c r="G322">
        <v>24510120202</v>
      </c>
      <c r="H322" t="s">
        <v>38</v>
      </c>
      <c r="I322">
        <v>2.3999999999999998E-3</v>
      </c>
      <c r="J322">
        <v>24510040100</v>
      </c>
      <c r="K322" t="s">
        <v>105</v>
      </c>
      <c r="L322">
        <v>6.0499999999999998E-2</v>
      </c>
      <c r="M322">
        <v>24510120202</v>
      </c>
      <c r="N322" t="s">
        <v>38</v>
      </c>
      <c r="O322">
        <v>4.9799999999999997E-2</v>
      </c>
      <c r="Q322" s="3" cm="1">
        <f t="array" ref="Q322">IFERROR(INDEX($A$2:$A$329, ROWS(Q$2:$Q322)), IFERROR(INDEX($D$2:$D$339, ROWS(Q$2:$Q322)-ROWS($A$2:$A$329)), IFERROR(INDEX($G$2:$G$329, ROWS(Q$2:$Q322)-ROWS($A$2:$A$329)-ROWS($D$2:$D$339)), "")))</f>
        <v>24510070300</v>
      </c>
      <c r="R322" s="3" t="str">
        <f t="shared" si="29"/>
        <v>Milton - Montford, Baltimore, MD</v>
      </c>
      <c r="S322" s="3">
        <f t="shared" si="30"/>
        <v>17213</v>
      </c>
      <c r="T322" s="3">
        <f t="shared" si="31"/>
        <v>0.11550000000000001</v>
      </c>
      <c r="U322" s="3">
        <f t="shared" si="32"/>
        <v>2.3999999999999998E-3</v>
      </c>
      <c r="V322" s="3">
        <f t="shared" si="33"/>
        <v>6.0499999999999998E-2</v>
      </c>
      <c r="W322" s="3">
        <f t="shared" si="34"/>
        <v>4.9799999999999997E-2</v>
      </c>
    </row>
    <row r="323" spans="1:23" x14ac:dyDescent="0.2">
      <c r="A323">
        <v>24510180100</v>
      </c>
      <c r="B323" t="s">
        <v>149</v>
      </c>
      <c r="C323">
        <v>15979</v>
      </c>
      <c r="D323">
        <v>24005490500</v>
      </c>
      <c r="E323" t="s">
        <v>37</v>
      </c>
      <c r="F323">
        <v>0.1129</v>
      </c>
      <c r="G323">
        <v>24003990000</v>
      </c>
      <c r="H323" t="s">
        <v>196</v>
      </c>
      <c r="J323">
        <v>24510120202</v>
      </c>
      <c r="K323" t="s">
        <v>38</v>
      </c>
      <c r="L323">
        <v>9.1000000000000004E-3</v>
      </c>
      <c r="M323">
        <v>24003990000</v>
      </c>
      <c r="N323" t="s">
        <v>196</v>
      </c>
      <c r="Q323" s="3" cm="1">
        <f t="array" ref="Q323">IFERROR(INDEX($A$2:$A$329, ROWS(Q$2:$Q323)), IFERROR(INDEX($D$2:$D$339, ROWS(Q$2:$Q323)-ROWS($A$2:$A$329)), IFERROR(INDEX($G$2:$G$329, ROWS(Q$2:$Q323)-ROWS($A$2:$A$329)-ROWS($D$2:$D$339)), "")))</f>
        <v>24510180100</v>
      </c>
      <c r="R323" s="3" t="str">
        <f t="shared" ref="R323:R340" si="35">VLOOKUP(Q323,$A:$O,2,FALSE)</f>
        <v>Poppleton, Baltimore, MD</v>
      </c>
      <c r="S323" s="3">
        <f t="shared" si="30"/>
        <v>15979</v>
      </c>
      <c r="T323" s="3">
        <f t="shared" si="31"/>
        <v>0.1129</v>
      </c>
      <c r="U323" s="3">
        <f t="shared" si="32"/>
        <v>0</v>
      </c>
      <c r="V323" s="3">
        <f t="shared" si="33"/>
        <v>9.1000000000000004E-3</v>
      </c>
      <c r="W323" s="3">
        <f t="shared" si="34"/>
        <v>0</v>
      </c>
    </row>
    <row r="324" spans="1:23" x14ac:dyDescent="0.2">
      <c r="A324">
        <v>24003990000</v>
      </c>
      <c r="B324" t="s">
        <v>196</v>
      </c>
      <c r="D324">
        <v>24510040200</v>
      </c>
      <c r="E324" t="s">
        <v>105</v>
      </c>
      <c r="F324">
        <v>0.1041</v>
      </c>
      <c r="G324">
        <v>24005980000</v>
      </c>
      <c r="H324" t="s">
        <v>63</v>
      </c>
      <c r="J324">
        <v>24003990000</v>
      </c>
      <c r="K324" t="s">
        <v>196</v>
      </c>
      <c r="M324">
        <v>24005980000</v>
      </c>
      <c r="N324" t="s">
        <v>63</v>
      </c>
      <c r="Q324" s="3" cm="1">
        <f t="array" ref="Q324">IFERROR(INDEX($A$2:$A$329, ROWS(Q$2:$Q324)), IFERROR(INDEX($D$2:$D$339, ROWS(Q$2:$Q324)-ROWS($A$2:$A$329)), IFERROR(INDEX($G$2:$G$329, ROWS(Q$2:$Q324)-ROWS($A$2:$A$329)-ROWS($D$2:$D$339)), "")))</f>
        <v>24003990000</v>
      </c>
      <c r="R324" s="3" t="str">
        <f t="shared" si="35"/>
        <v>Annapolis, MD</v>
      </c>
      <c r="S324" s="3">
        <f t="shared" si="30"/>
        <v>0</v>
      </c>
      <c r="T324" s="3">
        <f t="shared" si="31"/>
        <v>0.1041</v>
      </c>
      <c r="U324" s="3">
        <f t="shared" si="32"/>
        <v>0</v>
      </c>
      <c r="V324" s="3">
        <f t="shared" si="33"/>
        <v>0</v>
      </c>
      <c r="W324" s="3">
        <f t="shared" si="34"/>
        <v>0</v>
      </c>
    </row>
    <row r="325" spans="1:23" x14ac:dyDescent="0.2">
      <c r="A325">
        <v>24005980000</v>
      </c>
      <c r="B325" t="s">
        <v>63</v>
      </c>
      <c r="D325">
        <v>24510271501</v>
      </c>
      <c r="E325" t="s">
        <v>41</v>
      </c>
      <c r="F325">
        <v>0.1041</v>
      </c>
      <c r="G325">
        <v>24005980100</v>
      </c>
      <c r="H325" t="s">
        <v>197</v>
      </c>
      <c r="J325">
        <v>24005980000</v>
      </c>
      <c r="K325" t="s">
        <v>63</v>
      </c>
      <c r="M325">
        <v>24005980100</v>
      </c>
      <c r="N325" t="s">
        <v>197</v>
      </c>
      <c r="Q325" s="3" cm="1">
        <f t="array" ref="Q325">IFERROR(INDEX($A$2:$A$329, ROWS(Q$2:$Q325)), IFERROR(INDEX($D$2:$D$339, ROWS(Q$2:$Q325)-ROWS($A$2:$A$329)), IFERROR(INDEX($G$2:$G$329, ROWS(Q$2:$Q325)-ROWS($A$2:$A$329)-ROWS($D$2:$D$339)), "")))</f>
        <v>24005980000</v>
      </c>
      <c r="R325" s="3" t="str">
        <f t="shared" si="35"/>
        <v>Edgemere, MD</v>
      </c>
      <c r="S325" s="3">
        <f t="shared" si="30"/>
        <v>0</v>
      </c>
      <c r="T325" s="3">
        <f t="shared" si="31"/>
        <v>0.1041</v>
      </c>
      <c r="U325" s="3">
        <f t="shared" si="32"/>
        <v>0</v>
      </c>
      <c r="V325" s="3">
        <f t="shared" si="33"/>
        <v>0</v>
      </c>
      <c r="W325" s="3">
        <f t="shared" si="34"/>
        <v>0</v>
      </c>
    </row>
    <row r="326" spans="1:23" x14ac:dyDescent="0.2">
      <c r="A326">
        <v>24005980100</v>
      </c>
      <c r="B326" t="s">
        <v>197</v>
      </c>
      <c r="D326">
        <v>24005490601</v>
      </c>
      <c r="E326" t="s">
        <v>38</v>
      </c>
      <c r="F326">
        <v>9.7100000000000006E-2</v>
      </c>
      <c r="G326">
        <v>24005492500</v>
      </c>
      <c r="H326" t="s">
        <v>38</v>
      </c>
      <c r="J326">
        <v>24005980100</v>
      </c>
      <c r="K326" t="s">
        <v>197</v>
      </c>
      <c r="M326">
        <v>24005492500</v>
      </c>
      <c r="N326" t="s">
        <v>38</v>
      </c>
      <c r="Q326" s="3" cm="1">
        <f t="array" ref="Q326">IFERROR(INDEX($A$2:$A$329, ROWS(Q$2:$Q326)), IFERROR(INDEX($D$2:$D$339, ROWS(Q$2:$Q326)-ROWS($A$2:$A$329)), IFERROR(INDEX($G$2:$G$329, ROWS(Q$2:$Q326)-ROWS($A$2:$A$329)-ROWS($D$2:$D$339)), "")))</f>
        <v>24005980100</v>
      </c>
      <c r="R326" s="3" t="str">
        <f t="shared" si="35"/>
        <v>Lansdowne - Baltimore Highlands, Baltimore, MD</v>
      </c>
      <c r="S326" s="3">
        <f t="shared" si="30"/>
        <v>0</v>
      </c>
      <c r="T326" s="3">
        <f t="shared" si="31"/>
        <v>9.7100000000000006E-2</v>
      </c>
      <c r="U326" s="3">
        <f t="shared" si="32"/>
        <v>0</v>
      </c>
      <c r="V326" s="3">
        <f t="shared" si="33"/>
        <v>0</v>
      </c>
      <c r="W326" s="3">
        <f t="shared" si="34"/>
        <v>0</v>
      </c>
    </row>
    <row r="327" spans="1:23" x14ac:dyDescent="0.2">
      <c r="A327">
        <v>24005492500</v>
      </c>
      <c r="B327" t="s">
        <v>38</v>
      </c>
      <c r="D327">
        <v>24510271503</v>
      </c>
      <c r="E327" t="s">
        <v>68</v>
      </c>
      <c r="F327">
        <v>9.2399999999999996E-2</v>
      </c>
      <c r="G327">
        <v>24005980200</v>
      </c>
      <c r="H327" t="s">
        <v>78</v>
      </c>
      <c r="J327">
        <v>24005492500</v>
      </c>
      <c r="K327" t="s">
        <v>38</v>
      </c>
      <c r="M327">
        <v>24510250600</v>
      </c>
      <c r="N327" t="s">
        <v>93</v>
      </c>
      <c r="Q327" s="3" cm="1">
        <f t="array" ref="Q327">IFERROR(INDEX($A$2:$A$329, ROWS(Q$2:$Q327)), IFERROR(INDEX($D$2:$D$339, ROWS(Q$2:$Q327)-ROWS($A$2:$A$329)), IFERROR(INDEX($G$2:$G$329, ROWS(Q$2:$Q327)-ROWS($A$2:$A$329)-ROWS($D$2:$D$339)), "")))</f>
        <v>24005492500</v>
      </c>
      <c r="R327" s="3" t="str">
        <f t="shared" si="35"/>
        <v>Baltimore, MD</v>
      </c>
      <c r="S327" s="3">
        <f t="shared" si="30"/>
        <v>0</v>
      </c>
      <c r="T327" s="3">
        <f t="shared" si="31"/>
        <v>9.2399999999999996E-2</v>
      </c>
      <c r="U327" s="3">
        <f t="shared" si="32"/>
        <v>0</v>
      </c>
      <c r="V327" s="3">
        <f t="shared" si="33"/>
        <v>0</v>
      </c>
      <c r="W327" s="3">
        <f t="shared" si="34"/>
        <v>0</v>
      </c>
    </row>
    <row r="328" spans="1:23" x14ac:dyDescent="0.2">
      <c r="A328">
        <v>24005980200</v>
      </c>
      <c r="B328" t="s">
        <v>78</v>
      </c>
      <c r="D328">
        <v>24510271102</v>
      </c>
      <c r="E328" t="s">
        <v>46</v>
      </c>
      <c r="F328">
        <v>8.7499999999999994E-2</v>
      </c>
      <c r="G328">
        <v>24510100300</v>
      </c>
      <c r="H328" t="s">
        <v>198</v>
      </c>
      <c r="J328">
        <v>24005980200</v>
      </c>
      <c r="K328" t="s">
        <v>78</v>
      </c>
      <c r="M328">
        <v>24005980200</v>
      </c>
      <c r="N328" t="s">
        <v>78</v>
      </c>
      <c r="Q328" s="3" cm="1">
        <f t="array" ref="Q328">IFERROR(INDEX($A$2:$A$329, ROWS(Q$2:$Q328)), IFERROR(INDEX($D$2:$D$339, ROWS(Q$2:$Q328)-ROWS($A$2:$A$329)), IFERROR(INDEX($G$2:$G$329, ROWS(Q$2:$Q328)-ROWS($A$2:$A$329)-ROWS($D$2:$D$339)), "")))</f>
        <v>24005980200</v>
      </c>
      <c r="R328" s="3" t="str">
        <f t="shared" si="35"/>
        <v>Lansdowne - Baltimore Highlands, Halethorpe, MD</v>
      </c>
      <c r="S328" s="3">
        <f t="shared" si="30"/>
        <v>0</v>
      </c>
      <c r="T328" s="3">
        <f t="shared" si="31"/>
        <v>8.7499999999999994E-2</v>
      </c>
      <c r="U328" s="3">
        <f t="shared" si="32"/>
        <v>0</v>
      </c>
      <c r="V328" s="3">
        <f t="shared" si="33"/>
        <v>0</v>
      </c>
      <c r="W328" s="3">
        <f t="shared" si="34"/>
        <v>0</v>
      </c>
    </row>
    <row r="329" spans="1:23" x14ac:dyDescent="0.2">
      <c r="A329">
        <v>24510100300</v>
      </c>
      <c r="B329" t="s">
        <v>198</v>
      </c>
      <c r="D329">
        <v>24510140100</v>
      </c>
      <c r="E329" t="s">
        <v>90</v>
      </c>
      <c r="F329">
        <v>8.1299999999999997E-2</v>
      </c>
      <c r="G329">
        <v>24510271503</v>
      </c>
      <c r="H329" t="s">
        <v>68</v>
      </c>
      <c r="J329">
        <v>24510100300</v>
      </c>
      <c r="K329" t="s">
        <v>198</v>
      </c>
      <c r="M329">
        <v>24510100300</v>
      </c>
      <c r="N329" t="s">
        <v>198</v>
      </c>
      <c r="Q329" s="3" cm="1">
        <f t="array" ref="Q329">IFERROR(INDEX($A$2:$A$329, ROWS(Q$2:$Q329)), IFERROR(INDEX($D$2:$D$339, ROWS(Q$2:$Q329)-ROWS($A$2:$A$329)), IFERROR(INDEX($G$2:$G$329, ROWS(Q$2:$Q329)-ROWS($A$2:$A$329)-ROWS($D$2:$D$339)), "")))</f>
        <v>24510100300</v>
      </c>
      <c r="R329" s="3" t="str">
        <f t="shared" si="35"/>
        <v>Penn - Fallsway, Baltimore, MD</v>
      </c>
      <c r="S329" s="3">
        <f t="shared" si="30"/>
        <v>0</v>
      </c>
      <c r="T329" s="3">
        <f t="shared" si="31"/>
        <v>8.1299999999999997E-2</v>
      </c>
      <c r="U329" s="3">
        <f t="shared" si="32"/>
        <v>0</v>
      </c>
      <c r="V329" s="3">
        <f t="shared" si="33"/>
        <v>0</v>
      </c>
      <c r="W329" s="3">
        <f t="shared" si="34"/>
        <v>0</v>
      </c>
    </row>
    <row r="330" spans="1:23" x14ac:dyDescent="0.2">
      <c r="D330">
        <v>24510040100</v>
      </c>
      <c r="E330" t="s">
        <v>105</v>
      </c>
      <c r="F330">
        <v>8.0500000000000002E-2</v>
      </c>
      <c r="Q330" s="3" cm="1">
        <f t="array" ref="Q330">IFERROR(INDEX($A$2:$A$329, ROWS(Q$2:$Q330)), IFERROR(INDEX($D$2:$D$339, ROWS(Q$2:$Q330)-ROWS($A$2:$A$329)), IFERROR(INDEX($G$2:$G$329, ROWS(Q$2:$Q330)-ROWS($A$2:$A$329)-ROWS($D$2:$D$339)), "")))</f>
        <v>24510260401</v>
      </c>
      <c r="R330" s="3" t="str">
        <f t="shared" si="35"/>
        <v>Armistead Gardens, Baltimore, MD</v>
      </c>
      <c r="S330" s="3">
        <f t="shared" si="30"/>
        <v>30027</v>
      </c>
      <c r="T330" s="3">
        <f t="shared" si="31"/>
        <v>0.20730000000000001</v>
      </c>
      <c r="U330" s="3">
        <f t="shared" si="32"/>
        <v>0.21759999999999999</v>
      </c>
      <c r="V330" s="3">
        <f t="shared" si="33"/>
        <v>0.21540000000000001</v>
      </c>
      <c r="W330" s="3">
        <f t="shared" si="34"/>
        <v>0.1875</v>
      </c>
    </row>
    <row r="331" spans="1:23" x14ac:dyDescent="0.2">
      <c r="D331">
        <v>24510110200</v>
      </c>
      <c r="E331" t="s">
        <v>105</v>
      </c>
      <c r="F331">
        <v>7.5499999999999998E-2</v>
      </c>
      <c r="Q331" s="3" cm="1">
        <f t="array" ref="Q331">IFERROR(INDEX($A$2:$A$329, ROWS(Q$2:$Q331)), IFERROR(INDEX($D$2:$D$339, ROWS(Q$2:$Q331)-ROWS($A$2:$A$329)), IFERROR(INDEX($G$2:$G$329, ROWS(Q$2:$Q331)-ROWS($A$2:$A$329)-ROWS($D$2:$D$339)), "")))</f>
        <v>24003750203</v>
      </c>
      <c r="R331" s="3" t="str">
        <f t="shared" si="35"/>
        <v>Baltimore, MD</v>
      </c>
      <c r="S331" s="3">
        <f t="shared" si="30"/>
        <v>37879</v>
      </c>
      <c r="T331" s="3">
        <f t="shared" si="31"/>
        <v>0.2321</v>
      </c>
      <c r="U331" s="3">
        <f t="shared" si="32"/>
        <v>0.24390000000000001</v>
      </c>
      <c r="V331" s="3">
        <f t="shared" si="33"/>
        <v>0.23849999999999999</v>
      </c>
      <c r="W331" s="3">
        <f t="shared" si="34"/>
        <v>0.22159999999999999</v>
      </c>
    </row>
    <row r="332" spans="1:23" x14ac:dyDescent="0.2">
      <c r="D332">
        <v>24510271400</v>
      </c>
      <c r="E332" t="s">
        <v>40</v>
      </c>
      <c r="F332">
        <v>7.4300000000000005E-2</v>
      </c>
      <c r="Q332" s="3" cm="1">
        <f t="array" ref="Q332">IFERROR(INDEX($A$2:$A$329, ROWS(Q$2:$Q332)), IFERROR(INDEX($D$2:$D$339, ROWS(Q$2:$Q332)-ROWS($A$2:$A$329)), IFERROR(INDEX($G$2:$G$329, ROWS(Q$2:$Q332)-ROWS($A$2:$A$329)-ROWS($D$2:$D$339)), "")))</f>
        <v>24005452000</v>
      </c>
      <c r="R332" s="3" t="str">
        <f t="shared" si="35"/>
        <v>Sparrows Point, MD</v>
      </c>
      <c r="S332" s="3">
        <f t="shared" si="30"/>
        <v>41064</v>
      </c>
      <c r="T332" s="3">
        <f t="shared" si="31"/>
        <v>0.24010000000000001</v>
      </c>
      <c r="U332" s="3">
        <f t="shared" si="32"/>
        <v>0.25159999999999999</v>
      </c>
      <c r="V332" s="3">
        <f t="shared" si="33"/>
        <v>0.2495</v>
      </c>
      <c r="W332" s="3">
        <f t="shared" si="34"/>
        <v>0.23519999999999999</v>
      </c>
    </row>
    <row r="333" spans="1:23" x14ac:dyDescent="0.2">
      <c r="D333">
        <v>24510120202</v>
      </c>
      <c r="E333" t="s">
        <v>38</v>
      </c>
      <c r="F333">
        <v>6.1400000000000003E-2</v>
      </c>
      <c r="Q333" s="3" cm="1">
        <f t="array" ref="Q333">IFERROR(INDEX($A$2:$A$329, ROWS(Q$2:$Q333)), IFERROR(INDEX($D$2:$D$339, ROWS(Q$2:$Q333)-ROWS($A$2:$A$329)), IFERROR(INDEX($G$2:$G$329, ROWS(Q$2:$Q333)-ROWS($A$2:$A$329)-ROWS($D$2:$D$339)), "")))</f>
        <v>24005450100</v>
      </c>
      <c r="R333" s="3" t="str">
        <f t="shared" si="35"/>
        <v>Rosedale, MD</v>
      </c>
      <c r="S333" s="3">
        <f t="shared" si="30"/>
        <v>43492</v>
      </c>
      <c r="T333" s="3">
        <f t="shared" si="31"/>
        <v>0.2462</v>
      </c>
      <c r="U333" s="3">
        <f t="shared" si="32"/>
        <v>0.2576</v>
      </c>
      <c r="V333" s="3">
        <f t="shared" si="33"/>
        <v>0.255</v>
      </c>
      <c r="W333" s="3">
        <f t="shared" si="34"/>
        <v>0.24399999999999999</v>
      </c>
    </row>
    <row r="334" spans="1:23" x14ac:dyDescent="0.2">
      <c r="D334">
        <v>24003990000</v>
      </c>
      <c r="E334" t="s">
        <v>196</v>
      </c>
      <c r="Q334" s="3" cm="1">
        <f t="array" ref="Q334">IFERROR(INDEX($A$2:$A$329, ROWS(Q$2:$Q334)), IFERROR(INDEX($D$2:$D$339, ROWS(Q$2:$Q334)-ROWS($A$2:$A$329)), IFERROR(INDEX($G$2:$G$329, ROWS(Q$2:$Q334)-ROWS($A$2:$A$329)-ROWS($D$2:$D$339)), "")))</f>
        <v>24005430200</v>
      </c>
      <c r="R334" s="3" t="str">
        <f t="shared" si="35"/>
        <v>Lansdowne - Baltimore Highlands, Lansdowne, MD</v>
      </c>
      <c r="S334" s="3">
        <f t="shared" si="30"/>
        <v>39123</v>
      </c>
      <c r="T334" s="3">
        <f t="shared" si="31"/>
        <v>0.23519999999999999</v>
      </c>
      <c r="U334" s="3">
        <f t="shared" si="32"/>
        <v>0.24729999999999999</v>
      </c>
      <c r="V334" s="3">
        <f t="shared" si="33"/>
        <v>0.24360000000000001</v>
      </c>
      <c r="W334" s="3">
        <f t="shared" si="34"/>
        <v>0.22670000000000001</v>
      </c>
    </row>
    <row r="335" spans="1:23" x14ac:dyDescent="0.2">
      <c r="D335">
        <v>24005980000</v>
      </c>
      <c r="E335" t="s">
        <v>63</v>
      </c>
      <c r="Q335" s="3" cm="1">
        <f t="array" ref="Q335">IFERROR(INDEX($A$2:$A$329, ROWS(Q$2:$Q335)), IFERROR(INDEX($D$2:$D$339, ROWS(Q$2:$Q335)-ROWS($A$2:$A$329)), IFERROR(INDEX($G$2:$G$329, ROWS(Q$2:$Q335)-ROWS($A$2:$A$329)-ROWS($D$2:$D$339)), "")))</f>
        <v>24003750201</v>
      </c>
      <c r="R335" s="3" t="str">
        <f t="shared" si="35"/>
        <v>Brooklyn, Baltimore, MD</v>
      </c>
      <c r="S335" s="3">
        <f t="shared" si="30"/>
        <v>37194</v>
      </c>
      <c r="T335" s="3">
        <f t="shared" si="31"/>
        <v>0.23100000000000001</v>
      </c>
      <c r="U335" s="3">
        <f t="shared" si="32"/>
        <v>0.24279999999999999</v>
      </c>
      <c r="V335" s="3">
        <f t="shared" si="33"/>
        <v>0.23649999999999999</v>
      </c>
      <c r="W335" s="3">
        <f t="shared" si="34"/>
        <v>0.21959999999999999</v>
      </c>
    </row>
    <row r="336" spans="1:23" x14ac:dyDescent="0.2">
      <c r="D336">
        <v>24005980100</v>
      </c>
      <c r="E336" t="s">
        <v>197</v>
      </c>
      <c r="Q336" s="3" cm="1">
        <f t="array" ref="Q336">IFERROR(INDEX($A$2:$A$329, ROWS(Q$2:$Q336)), IFERROR(INDEX($D$2:$D$339, ROWS(Q$2:$Q336)-ROWS($A$2:$A$329)), IFERROR(INDEX($G$2:$G$329, ROWS(Q$2:$Q336)-ROWS($A$2:$A$329)-ROWS($D$2:$D$339)), "")))</f>
        <v>24005430800</v>
      </c>
      <c r="R336" s="3" t="str">
        <f t="shared" si="35"/>
        <v>Halethorpe, MD</v>
      </c>
      <c r="S336" s="3">
        <f t="shared" si="30"/>
        <v>45689</v>
      </c>
      <c r="T336" s="3">
        <f t="shared" si="31"/>
        <v>0.25340000000000001</v>
      </c>
      <c r="U336" s="3">
        <f t="shared" si="32"/>
        <v>0.26690000000000003</v>
      </c>
      <c r="V336" s="3">
        <f t="shared" si="33"/>
        <v>0.26379999999999998</v>
      </c>
      <c r="W336" s="3">
        <f t="shared" si="34"/>
        <v>0.25019999999999998</v>
      </c>
    </row>
    <row r="337" spans="4:23" x14ac:dyDescent="0.2">
      <c r="D337">
        <v>24005492500</v>
      </c>
      <c r="E337" t="s">
        <v>38</v>
      </c>
      <c r="Q337" s="3" cm="1">
        <f t="array" ref="Q337">IFERROR(INDEX($A$2:$A$329, ROWS(Q$2:$Q337)), IFERROR(INDEX($D$2:$D$339, ROWS(Q$2:$Q337)-ROWS($A$2:$A$329)), IFERROR(INDEX($G$2:$G$329, ROWS(Q$2:$Q337)-ROWS($A$2:$A$329)-ROWS($D$2:$D$339)), "")))</f>
        <v>24003750101</v>
      </c>
      <c r="R337" s="3" t="str">
        <f t="shared" si="35"/>
        <v>Brooklyn Park, MD</v>
      </c>
      <c r="S337" s="3">
        <f t="shared" si="30"/>
        <v>34081</v>
      </c>
      <c r="T337" s="3">
        <f t="shared" si="31"/>
        <v>0.22220000000000001</v>
      </c>
      <c r="U337" s="3">
        <f t="shared" si="32"/>
        <v>0.23139999999999999</v>
      </c>
      <c r="V337" s="3">
        <f t="shared" si="33"/>
        <v>0.22919999999999999</v>
      </c>
      <c r="W337" s="3">
        <f t="shared" si="34"/>
        <v>0.2039</v>
      </c>
    </row>
    <row r="338" spans="4:23" x14ac:dyDescent="0.2">
      <c r="D338">
        <v>24005980200</v>
      </c>
      <c r="E338" t="s">
        <v>78</v>
      </c>
      <c r="Q338" s="3" cm="1">
        <f t="array" ref="Q338">IFERROR(INDEX($A$2:$A$329, ROWS(Q$2:$Q338)), IFERROR(INDEX($D$2:$D$339, ROWS(Q$2:$Q338)-ROWS($A$2:$A$329)), IFERROR(INDEX($G$2:$G$329, ROWS(Q$2:$Q338)-ROWS($A$2:$A$329)-ROWS($D$2:$D$339)), "")))</f>
        <v>24005452300</v>
      </c>
      <c r="R338" s="3" t="str">
        <f t="shared" si="35"/>
        <v>Baltimore, MD</v>
      </c>
      <c r="S338" s="3">
        <f t="shared" si="30"/>
        <v>32553</v>
      </c>
      <c r="T338" s="3">
        <f t="shared" si="31"/>
        <v>0.21679999999999999</v>
      </c>
      <c r="U338" s="3">
        <f t="shared" si="32"/>
        <v>0.22620000000000001</v>
      </c>
      <c r="V338" s="3">
        <f t="shared" si="33"/>
        <v>0.22359999999999999</v>
      </c>
      <c r="W338" s="3">
        <f t="shared" si="34"/>
        <v>0.19670000000000001</v>
      </c>
    </row>
    <row r="339" spans="4:23" x14ac:dyDescent="0.2">
      <c r="D339">
        <v>24510100300</v>
      </c>
      <c r="E339" t="s">
        <v>198</v>
      </c>
      <c r="Q339" s="3" cm="1">
        <f t="array" ref="Q339">IFERROR(INDEX($A$2:$A$329, ROWS(Q$2:$Q339)), IFERROR(INDEX($D$2:$D$339, ROWS(Q$2:$Q339)-ROWS($A$2:$A$329)), IFERROR(INDEX($G$2:$G$329, ROWS(Q$2:$Q339)-ROWS($A$2:$A$329)-ROWS($D$2:$D$339)), "")))</f>
        <v>24005450400</v>
      </c>
      <c r="R339" s="3" t="str">
        <f t="shared" si="35"/>
        <v>Essex, MD</v>
      </c>
      <c r="S339" s="3">
        <f t="shared" si="30"/>
        <v>40542</v>
      </c>
      <c r="T339" s="3">
        <f t="shared" si="31"/>
        <v>0.2384</v>
      </c>
      <c r="U339" s="3">
        <f t="shared" si="32"/>
        <v>0.2515</v>
      </c>
      <c r="V339" s="3">
        <f t="shared" si="33"/>
        <v>0.24859999999999999</v>
      </c>
      <c r="W339" s="3">
        <f t="shared" si="34"/>
        <v>0.2339</v>
      </c>
    </row>
    <row r="340" spans="4:23" x14ac:dyDescent="0.2">
      <c r="Q340" s="3" cm="1">
        <f t="array" ref="Q340">IFERROR(INDEX($A$2:$A$329, ROWS(Q$2:$Q340)), IFERROR(INDEX($D$2:$D$339, ROWS(Q$2:$Q340)-ROWS($A$2:$A$329)), IFERROR(INDEX($G$2:$G$329, ROWS(Q$2:$Q340)-ROWS($A$2:$A$329)-ROWS($D$2:$D$339)), "")))</f>
        <v>24005452100</v>
      </c>
      <c r="R340" s="3" t="str">
        <f t="shared" si="35"/>
        <v>Sparrows Point, MD</v>
      </c>
      <c r="S340" s="3">
        <f t="shared" si="30"/>
        <v>47019</v>
      </c>
      <c r="T340" s="3">
        <f t="shared" si="31"/>
        <v>0.25509999999999999</v>
      </c>
      <c r="U340" s="3">
        <f t="shared" si="32"/>
        <v>0.27150000000000002</v>
      </c>
      <c r="V340" s="3">
        <f t="shared" si="33"/>
        <v>0.26579999999999998</v>
      </c>
      <c r="W340" s="3">
        <f t="shared" si="34"/>
        <v>0.25169999999999998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6E2F-3292-8240-946C-080EBB2B63FB}">
  <dimension ref="A3:E133"/>
  <sheetViews>
    <sheetView tabSelected="1" topLeftCell="D13" zoomScale="75" workbookViewId="0">
      <selection activeCell="AL40" sqref="AL40"/>
    </sheetView>
  </sheetViews>
  <sheetFormatPr baseColWidth="10" defaultRowHeight="16" x14ac:dyDescent="0.2"/>
  <cols>
    <col min="1" max="1" width="43.6640625" bestFit="1" customWidth="1"/>
    <col min="2" max="2" width="24" bestFit="1" customWidth="1"/>
    <col min="3" max="3" width="17" bestFit="1" customWidth="1"/>
    <col min="4" max="4" width="19.33203125" bestFit="1" customWidth="1"/>
    <col min="5" max="5" width="17.5" bestFit="1" customWidth="1"/>
  </cols>
  <sheetData>
    <row r="3" spans="1:5" x14ac:dyDescent="0.2">
      <c r="A3" s="4" t="s">
        <v>31</v>
      </c>
      <c r="B3" t="s">
        <v>199</v>
      </c>
      <c r="C3" t="s">
        <v>33</v>
      </c>
      <c r="D3" t="s">
        <v>34</v>
      </c>
      <c r="E3" t="s">
        <v>35</v>
      </c>
    </row>
    <row r="4" spans="1:5" x14ac:dyDescent="0.2">
      <c r="A4" s="5" t="s">
        <v>135</v>
      </c>
      <c r="B4" s="6">
        <v>25104</v>
      </c>
      <c r="C4" s="6">
        <v>0.2036</v>
      </c>
      <c r="D4" s="6">
        <v>0.20180000000000001</v>
      </c>
      <c r="E4" s="6">
        <v>0.17519999999999999</v>
      </c>
    </row>
    <row r="5" spans="1:5" x14ac:dyDescent="0.2">
      <c r="A5" s="5" t="s">
        <v>79</v>
      </c>
      <c r="B5" s="6">
        <v>39473</v>
      </c>
      <c r="C5" s="6">
        <v>0.2485</v>
      </c>
      <c r="D5" s="6">
        <v>0.246</v>
      </c>
      <c r="E5" s="6">
        <v>0.22889999999999999</v>
      </c>
    </row>
    <row r="6" spans="1:5" x14ac:dyDescent="0.2">
      <c r="A6" s="5" t="s">
        <v>151</v>
      </c>
      <c r="B6" s="6">
        <v>22834</v>
      </c>
      <c r="C6" s="6">
        <v>0.18740000000000001</v>
      </c>
      <c r="D6" s="6">
        <v>0.18759999999999999</v>
      </c>
      <c r="E6" s="6">
        <v>0.15840000000000001</v>
      </c>
    </row>
    <row r="7" spans="1:5" x14ac:dyDescent="0.2">
      <c r="A7" s="5" t="s">
        <v>116</v>
      </c>
      <c r="B7" s="6">
        <v>30027</v>
      </c>
      <c r="C7" s="6">
        <v>0.21759999999999999</v>
      </c>
      <c r="D7" s="6">
        <v>0.21540000000000001</v>
      </c>
      <c r="E7" s="6">
        <v>0.1875</v>
      </c>
    </row>
    <row r="8" spans="1:5" x14ac:dyDescent="0.2">
      <c r="A8" s="5" t="s">
        <v>115</v>
      </c>
      <c r="B8" s="6">
        <v>27146</v>
      </c>
      <c r="C8" s="6">
        <v>0.20815</v>
      </c>
      <c r="D8" s="6">
        <v>0.20669999999999999</v>
      </c>
      <c r="E8" s="6">
        <v>0.17909999999999998</v>
      </c>
    </row>
    <row r="9" spans="1:5" x14ac:dyDescent="0.2">
      <c r="A9" s="5" t="s">
        <v>38</v>
      </c>
      <c r="B9" s="6">
        <v>40164.911764705881</v>
      </c>
      <c r="C9" s="6">
        <v>0.24416176470588244</v>
      </c>
      <c r="D9" s="6">
        <v>0.23937647058823525</v>
      </c>
      <c r="E9" s="6">
        <v>0.22233823529411764</v>
      </c>
    </row>
    <row r="10" spans="1:5" x14ac:dyDescent="0.2">
      <c r="A10" s="5" t="s">
        <v>167</v>
      </c>
      <c r="B10" s="6">
        <v>21057</v>
      </c>
      <c r="C10" s="6">
        <v>0.17</v>
      </c>
      <c r="D10" s="6">
        <v>0.17330000000000001</v>
      </c>
      <c r="E10" s="6">
        <v>0.14610000000000001</v>
      </c>
    </row>
    <row r="11" spans="1:5" x14ac:dyDescent="0.2">
      <c r="A11" s="5" t="s">
        <v>120</v>
      </c>
      <c r="B11" s="6">
        <v>28901</v>
      </c>
      <c r="C11" s="6">
        <v>0.21579999999999999</v>
      </c>
      <c r="D11" s="6">
        <v>0.21260000000000001</v>
      </c>
      <c r="E11" s="6">
        <v>0.1857</v>
      </c>
    </row>
    <row r="12" spans="1:5" x14ac:dyDescent="0.2">
      <c r="A12" s="5" t="s">
        <v>109</v>
      </c>
      <c r="B12" s="6">
        <v>26633.5</v>
      </c>
      <c r="C12" s="6">
        <v>0.204175</v>
      </c>
      <c r="D12" s="6">
        <v>0.20280000000000001</v>
      </c>
      <c r="E12" s="6">
        <v>0.17547499999999999</v>
      </c>
    </row>
    <row r="13" spans="1:5" x14ac:dyDescent="0.2">
      <c r="A13" s="5" t="s">
        <v>185</v>
      </c>
      <c r="B13" s="6">
        <v>19404</v>
      </c>
      <c r="C13" s="6">
        <v>0.1429</v>
      </c>
      <c r="D13" s="6">
        <v>0.14399999999999999</v>
      </c>
      <c r="E13" s="6">
        <v>0.1216</v>
      </c>
    </row>
    <row r="14" spans="1:5" x14ac:dyDescent="0.2">
      <c r="A14" s="5" t="s">
        <v>160</v>
      </c>
      <c r="B14" s="6">
        <v>20729</v>
      </c>
      <c r="C14" s="6">
        <v>0.16535</v>
      </c>
      <c r="D14" s="6">
        <v>0.16805</v>
      </c>
      <c r="E14" s="6">
        <v>0.14145000000000002</v>
      </c>
    </row>
    <row r="15" spans="1:5" x14ac:dyDescent="0.2">
      <c r="A15" s="5" t="s">
        <v>140</v>
      </c>
      <c r="B15" s="6">
        <v>23653.5</v>
      </c>
      <c r="C15" s="6">
        <v>0.1946</v>
      </c>
      <c r="D15" s="6">
        <v>0.19435000000000002</v>
      </c>
      <c r="E15" s="6">
        <v>0.16550000000000001</v>
      </c>
    </row>
    <row r="16" spans="1:5" x14ac:dyDescent="0.2">
      <c r="A16" s="5" t="s">
        <v>90</v>
      </c>
      <c r="B16" s="6">
        <v>37731</v>
      </c>
      <c r="C16" s="6">
        <v>0.24349999999999999</v>
      </c>
      <c r="D16" s="6">
        <v>0.23810000000000001</v>
      </c>
      <c r="E16" s="6">
        <v>0.221</v>
      </c>
    </row>
    <row r="17" spans="1:5" x14ac:dyDescent="0.2">
      <c r="A17" s="5" t="s">
        <v>158</v>
      </c>
      <c r="B17" s="6">
        <v>22158</v>
      </c>
      <c r="C17" s="6">
        <v>0.18440000000000001</v>
      </c>
      <c r="D17" s="6">
        <v>0.18410000000000001</v>
      </c>
      <c r="E17" s="6">
        <v>0.1552</v>
      </c>
    </row>
    <row r="18" spans="1:5" x14ac:dyDescent="0.2">
      <c r="A18" s="5" t="s">
        <v>170</v>
      </c>
      <c r="B18" s="6">
        <v>19287.599999999999</v>
      </c>
      <c r="C18" s="6">
        <v>0.13316</v>
      </c>
      <c r="D18" s="6">
        <v>0.13656000000000001</v>
      </c>
      <c r="E18" s="6">
        <v>0.1159</v>
      </c>
    </row>
    <row r="19" spans="1:5" x14ac:dyDescent="0.2">
      <c r="A19" s="5" t="s">
        <v>93</v>
      </c>
      <c r="B19" s="6">
        <v>30839.8</v>
      </c>
      <c r="C19" s="6">
        <v>0.22064</v>
      </c>
      <c r="D19" s="6">
        <v>0.21757999999999997</v>
      </c>
      <c r="E19" s="6">
        <v>0.19428000000000001</v>
      </c>
    </row>
    <row r="20" spans="1:5" x14ac:dyDescent="0.2">
      <c r="A20" s="5" t="s">
        <v>138</v>
      </c>
      <c r="B20" s="6">
        <v>24561</v>
      </c>
      <c r="C20" s="6">
        <v>0.20080000000000001</v>
      </c>
      <c r="D20" s="6">
        <v>0.1996</v>
      </c>
      <c r="E20" s="6">
        <v>0.1724</v>
      </c>
    </row>
    <row r="21" spans="1:5" x14ac:dyDescent="0.2">
      <c r="A21" s="5" t="s">
        <v>169</v>
      </c>
      <c r="B21" s="6">
        <v>20803</v>
      </c>
      <c r="C21" s="6">
        <v>0.16919999999999999</v>
      </c>
      <c r="D21" s="6">
        <v>0.16969999999999999</v>
      </c>
      <c r="E21" s="6">
        <v>0.14399999999999999</v>
      </c>
    </row>
    <row r="22" spans="1:5" x14ac:dyDescent="0.2">
      <c r="A22" s="5" t="s">
        <v>71</v>
      </c>
      <c r="B22" s="6">
        <v>39216.25</v>
      </c>
      <c r="C22" s="6">
        <v>0.24725</v>
      </c>
      <c r="D22" s="6">
        <v>0.243675</v>
      </c>
      <c r="E22" s="6">
        <v>0.22667499999999999</v>
      </c>
    </row>
    <row r="23" spans="1:5" x14ac:dyDescent="0.2">
      <c r="A23" s="5" t="s">
        <v>100</v>
      </c>
      <c r="B23" s="6">
        <v>34720</v>
      </c>
      <c r="C23" s="6">
        <v>0.23760000000000001</v>
      </c>
      <c r="D23" s="6">
        <v>0.23100000000000001</v>
      </c>
      <c r="E23" s="6">
        <v>0.20960000000000001</v>
      </c>
    </row>
    <row r="24" spans="1:5" x14ac:dyDescent="0.2">
      <c r="A24" s="5" t="s">
        <v>150</v>
      </c>
      <c r="B24" s="6">
        <v>22835</v>
      </c>
      <c r="C24" s="6">
        <v>0.188</v>
      </c>
      <c r="D24" s="6">
        <v>0.18840000000000001</v>
      </c>
      <c r="E24" s="6">
        <v>0.15870000000000001</v>
      </c>
    </row>
    <row r="25" spans="1:5" x14ac:dyDescent="0.2">
      <c r="A25" s="5" t="s">
        <v>144</v>
      </c>
      <c r="B25" s="6">
        <v>22503.5</v>
      </c>
      <c r="C25" s="6">
        <v>0.18385000000000001</v>
      </c>
      <c r="D25" s="6">
        <v>0.18590000000000001</v>
      </c>
      <c r="E25" s="6">
        <v>0.15725</v>
      </c>
    </row>
    <row r="26" spans="1:5" x14ac:dyDescent="0.2">
      <c r="A26" s="5" t="s">
        <v>157</v>
      </c>
      <c r="B26" s="6">
        <v>20583.666666666668</v>
      </c>
      <c r="C26" s="6">
        <v>0.15396666666666667</v>
      </c>
      <c r="D26" s="6">
        <v>0.15623333333333334</v>
      </c>
      <c r="E26" s="6">
        <v>0.13126666666666667</v>
      </c>
    </row>
    <row r="27" spans="1:5" x14ac:dyDescent="0.2">
      <c r="A27" s="5" t="s">
        <v>64</v>
      </c>
      <c r="B27" s="6">
        <v>48007</v>
      </c>
      <c r="C27" s="6">
        <v>0.27539999999999998</v>
      </c>
      <c r="D27" s="6">
        <v>0.26989999999999997</v>
      </c>
      <c r="E27" s="6">
        <v>0.25559999999999999</v>
      </c>
    </row>
    <row r="28" spans="1:5" x14ac:dyDescent="0.2">
      <c r="A28" s="5" t="s">
        <v>189</v>
      </c>
      <c r="B28" s="6">
        <v>18894</v>
      </c>
      <c r="C28" s="6">
        <v>0.1206</v>
      </c>
      <c r="D28" s="6">
        <v>0.1232</v>
      </c>
      <c r="E28" s="6">
        <v>9.8199999999999996E-2</v>
      </c>
    </row>
    <row r="29" spans="1:5" x14ac:dyDescent="0.2">
      <c r="A29" s="5" t="s">
        <v>86</v>
      </c>
      <c r="B29" s="6">
        <v>38207</v>
      </c>
      <c r="C29" s="6">
        <v>0.246</v>
      </c>
      <c r="D29" s="6">
        <v>0.2422</v>
      </c>
      <c r="E29" s="6">
        <v>0.22470000000000001</v>
      </c>
    </row>
    <row r="30" spans="1:5" x14ac:dyDescent="0.2">
      <c r="A30" s="5" t="s">
        <v>153</v>
      </c>
      <c r="B30" s="6">
        <v>22687</v>
      </c>
      <c r="C30" s="6">
        <v>0.1867</v>
      </c>
      <c r="D30" s="6">
        <v>0.18690000000000001</v>
      </c>
      <c r="E30" s="6">
        <v>0.15670000000000001</v>
      </c>
    </row>
    <row r="31" spans="1:5" x14ac:dyDescent="0.2">
      <c r="A31" s="5" t="s">
        <v>52</v>
      </c>
      <c r="B31" s="6">
        <v>53447</v>
      </c>
      <c r="C31" s="6">
        <v>0.29980000000000001</v>
      </c>
      <c r="D31" s="6">
        <v>0.29039999999999999</v>
      </c>
      <c r="E31" s="6">
        <v>0.28070000000000001</v>
      </c>
    </row>
    <row r="32" spans="1:5" x14ac:dyDescent="0.2">
      <c r="A32" s="5" t="s">
        <v>68</v>
      </c>
      <c r="B32" s="6">
        <v>46668</v>
      </c>
      <c r="C32" s="6">
        <v>0.26790000000000003</v>
      </c>
      <c r="D32" s="6">
        <v>0.26419999999999999</v>
      </c>
      <c r="E32" s="6">
        <v>0.25059999999999999</v>
      </c>
    </row>
    <row r="33" spans="1:5" x14ac:dyDescent="0.2">
      <c r="A33" s="5" t="s">
        <v>137</v>
      </c>
      <c r="B33" s="6">
        <v>24644</v>
      </c>
      <c r="C33" s="6">
        <v>0.20200000000000001</v>
      </c>
      <c r="D33" s="6">
        <v>0.19989999999999999</v>
      </c>
      <c r="E33" s="6">
        <v>0.17269999999999999</v>
      </c>
    </row>
    <row r="34" spans="1:5" x14ac:dyDescent="0.2">
      <c r="A34" s="5" t="s">
        <v>148</v>
      </c>
      <c r="B34" s="6">
        <v>23070</v>
      </c>
      <c r="C34" s="6">
        <v>0.19089999999999999</v>
      </c>
      <c r="D34" s="6">
        <v>0.19209999999999999</v>
      </c>
      <c r="E34" s="6">
        <v>0.16309999999999999</v>
      </c>
    </row>
    <row r="35" spans="1:5" x14ac:dyDescent="0.2">
      <c r="A35" s="5" t="s">
        <v>143</v>
      </c>
      <c r="B35" s="6">
        <v>23654</v>
      </c>
      <c r="C35" s="6">
        <v>0.19400000000000001</v>
      </c>
      <c r="D35" s="6">
        <v>0.1961</v>
      </c>
      <c r="E35" s="6">
        <v>0.16689999999999999</v>
      </c>
    </row>
    <row r="36" spans="1:5" x14ac:dyDescent="0.2">
      <c r="A36" s="5" t="s">
        <v>105</v>
      </c>
      <c r="B36" s="6">
        <v>25325</v>
      </c>
      <c r="C36" s="6">
        <v>0.19839999999999999</v>
      </c>
      <c r="D36" s="6">
        <v>0.19841999999999999</v>
      </c>
      <c r="E36" s="6">
        <v>0.17042000000000002</v>
      </c>
    </row>
    <row r="37" spans="1:5" x14ac:dyDescent="0.2">
      <c r="A37" s="5" t="s">
        <v>190</v>
      </c>
      <c r="B37" s="6">
        <v>18429</v>
      </c>
      <c r="C37" s="6">
        <v>0.1201</v>
      </c>
      <c r="D37" s="6">
        <v>0.1206</v>
      </c>
      <c r="E37" s="6">
        <v>9.6699999999999994E-2</v>
      </c>
    </row>
    <row r="38" spans="1:5" x14ac:dyDescent="0.2">
      <c r="A38" s="5" t="s">
        <v>119</v>
      </c>
      <c r="B38" s="6">
        <v>28912</v>
      </c>
      <c r="C38" s="6">
        <v>0.21590000000000001</v>
      </c>
      <c r="D38" s="6">
        <v>0.21279999999999999</v>
      </c>
      <c r="E38" s="6">
        <v>0.186</v>
      </c>
    </row>
    <row r="39" spans="1:5" x14ac:dyDescent="0.2">
      <c r="A39" s="5" t="s">
        <v>181</v>
      </c>
      <c r="B39" s="6">
        <v>19724</v>
      </c>
      <c r="C39" s="6">
        <v>0.14860000000000001</v>
      </c>
      <c r="D39" s="6">
        <v>0.1515</v>
      </c>
      <c r="E39" s="6">
        <v>0.125</v>
      </c>
    </row>
    <row r="40" spans="1:5" x14ac:dyDescent="0.2">
      <c r="A40" s="5" t="s">
        <v>163</v>
      </c>
      <c r="B40" s="6">
        <v>21588</v>
      </c>
      <c r="C40" s="6">
        <v>0.1741</v>
      </c>
      <c r="D40" s="6">
        <v>0.1777</v>
      </c>
      <c r="E40" s="6">
        <v>0.14940000000000001</v>
      </c>
    </row>
    <row r="41" spans="1:5" x14ac:dyDescent="0.2">
      <c r="A41" s="5" t="s">
        <v>142</v>
      </c>
      <c r="B41" s="6">
        <v>23267.5</v>
      </c>
      <c r="C41" s="6">
        <v>0.19090000000000001</v>
      </c>
      <c r="D41" s="6">
        <v>0.19185000000000002</v>
      </c>
      <c r="E41" s="6">
        <v>0.16265000000000002</v>
      </c>
    </row>
    <row r="42" spans="1:5" x14ac:dyDescent="0.2">
      <c r="A42" s="5" t="s">
        <v>110</v>
      </c>
      <c r="B42" s="6">
        <v>28244.333333333332</v>
      </c>
      <c r="C42" s="6">
        <v>0.21393333333333334</v>
      </c>
      <c r="D42" s="6">
        <v>0.21173333333333333</v>
      </c>
      <c r="E42" s="6">
        <v>0.1845</v>
      </c>
    </row>
    <row r="43" spans="1:5" x14ac:dyDescent="0.2">
      <c r="A43" s="5" t="s">
        <v>40</v>
      </c>
      <c r="B43" s="6">
        <v>71859</v>
      </c>
      <c r="C43" s="6">
        <v>0.3619</v>
      </c>
      <c r="D43" s="6">
        <v>0.34489999999999998</v>
      </c>
      <c r="E43" s="6">
        <v>0.34560000000000002</v>
      </c>
    </row>
    <row r="44" spans="1:5" x14ac:dyDescent="0.2">
      <c r="A44" s="5" t="s">
        <v>88</v>
      </c>
      <c r="B44" s="6">
        <v>38111</v>
      </c>
      <c r="C44" s="6">
        <v>0.2442</v>
      </c>
      <c r="D44" s="6">
        <v>0.23980000000000001</v>
      </c>
      <c r="E44" s="6">
        <v>0.223</v>
      </c>
    </row>
    <row r="45" spans="1:5" x14ac:dyDescent="0.2">
      <c r="A45" s="5" t="s">
        <v>53</v>
      </c>
      <c r="B45" s="6">
        <v>52863</v>
      </c>
      <c r="C45" s="6">
        <v>0.29759999999999998</v>
      </c>
      <c r="D45" s="6">
        <v>0.28649999999999998</v>
      </c>
      <c r="E45" s="6">
        <v>0.27289999999999998</v>
      </c>
    </row>
    <row r="46" spans="1:5" x14ac:dyDescent="0.2">
      <c r="A46" s="5" t="s">
        <v>107</v>
      </c>
      <c r="B46" s="6">
        <v>32278</v>
      </c>
      <c r="C46" s="6">
        <v>0.22520000000000001</v>
      </c>
      <c r="D46" s="6">
        <v>0.22309999999999999</v>
      </c>
      <c r="E46" s="6">
        <v>0.19620000000000001</v>
      </c>
    </row>
    <row r="47" spans="1:5" x14ac:dyDescent="0.2">
      <c r="A47" s="5" t="s">
        <v>113</v>
      </c>
      <c r="B47" s="6">
        <v>26829.25</v>
      </c>
      <c r="C47" s="6">
        <v>0.207675</v>
      </c>
      <c r="D47" s="6">
        <v>0.20632500000000001</v>
      </c>
      <c r="E47" s="6">
        <v>0.17915000000000003</v>
      </c>
    </row>
    <row r="48" spans="1:5" x14ac:dyDescent="0.2">
      <c r="A48" s="5" t="s">
        <v>192</v>
      </c>
      <c r="B48" s="6">
        <v>18168</v>
      </c>
      <c r="C48" s="6">
        <v>0.108</v>
      </c>
      <c r="D48" s="6">
        <v>0.1176</v>
      </c>
      <c r="E48" s="6">
        <v>9.0700000000000003E-2</v>
      </c>
    </row>
    <row r="49" spans="1:5" x14ac:dyDescent="0.2">
      <c r="A49" s="5" t="s">
        <v>132</v>
      </c>
      <c r="B49" s="6">
        <v>25381</v>
      </c>
      <c r="C49" s="6">
        <v>0.20619999999999999</v>
      </c>
      <c r="D49" s="6">
        <v>0.20319999999999999</v>
      </c>
      <c r="E49" s="6">
        <v>0.17610000000000001</v>
      </c>
    </row>
    <row r="50" spans="1:5" x14ac:dyDescent="0.2">
      <c r="A50" s="5" t="s">
        <v>184</v>
      </c>
      <c r="B50" s="6">
        <v>19477</v>
      </c>
      <c r="C50" s="6">
        <v>0.14499999999999999</v>
      </c>
      <c r="D50" s="6">
        <v>0.1472</v>
      </c>
      <c r="E50" s="6">
        <v>0.1237</v>
      </c>
    </row>
    <row r="51" spans="1:5" x14ac:dyDescent="0.2">
      <c r="A51" s="5" t="s">
        <v>84</v>
      </c>
      <c r="B51" s="6">
        <v>35184</v>
      </c>
      <c r="C51" s="6">
        <v>0.23409999999999997</v>
      </c>
      <c r="D51" s="6">
        <v>0.23165000000000002</v>
      </c>
      <c r="E51" s="6">
        <v>0.20945000000000003</v>
      </c>
    </row>
    <row r="52" spans="1:5" x14ac:dyDescent="0.2">
      <c r="A52" s="5" t="s">
        <v>73</v>
      </c>
      <c r="B52" s="6">
        <v>38283</v>
      </c>
      <c r="C52" s="6">
        <v>0.24424999999999997</v>
      </c>
      <c r="D52" s="6">
        <v>0.24070000000000003</v>
      </c>
      <c r="E52" s="6">
        <v>0.22170000000000001</v>
      </c>
    </row>
    <row r="53" spans="1:5" x14ac:dyDescent="0.2">
      <c r="A53" s="5" t="s">
        <v>166</v>
      </c>
      <c r="B53" s="6">
        <v>21169</v>
      </c>
      <c r="C53" s="6">
        <v>0.1716</v>
      </c>
      <c r="D53" s="6">
        <v>0.1736</v>
      </c>
      <c r="E53" s="6">
        <v>0.1469</v>
      </c>
    </row>
    <row r="54" spans="1:5" x14ac:dyDescent="0.2">
      <c r="A54" s="5" t="s">
        <v>98</v>
      </c>
      <c r="B54" s="6">
        <v>30250.125</v>
      </c>
      <c r="C54" s="6">
        <v>0.2199875</v>
      </c>
      <c r="D54" s="6">
        <v>0.21719999999999998</v>
      </c>
      <c r="E54" s="6">
        <v>0.19091250000000001</v>
      </c>
    </row>
    <row r="55" spans="1:5" x14ac:dyDescent="0.2">
      <c r="A55" s="5" t="s">
        <v>85</v>
      </c>
      <c r="B55" s="6">
        <v>36312</v>
      </c>
      <c r="C55" s="6">
        <v>0.24073333333333333</v>
      </c>
      <c r="D55" s="6">
        <v>0.23536666666666664</v>
      </c>
      <c r="E55" s="6">
        <v>0.21616666666666665</v>
      </c>
    </row>
    <row r="56" spans="1:5" x14ac:dyDescent="0.2">
      <c r="A56" s="5" t="s">
        <v>128</v>
      </c>
      <c r="B56" s="6">
        <v>25970</v>
      </c>
      <c r="C56" s="6">
        <v>0.21</v>
      </c>
      <c r="D56" s="6">
        <v>0.20549999999999999</v>
      </c>
      <c r="E56" s="6">
        <v>0.17829999999999999</v>
      </c>
    </row>
    <row r="57" spans="1:5" x14ac:dyDescent="0.2">
      <c r="A57" s="5" t="s">
        <v>173</v>
      </c>
      <c r="B57" s="6">
        <v>20279</v>
      </c>
      <c r="C57" s="6">
        <v>0.1663</v>
      </c>
      <c r="D57" s="6">
        <v>0.16200000000000001</v>
      </c>
      <c r="E57" s="6">
        <v>0.1409</v>
      </c>
    </row>
    <row r="58" spans="1:5" x14ac:dyDescent="0.2">
      <c r="A58" s="5" t="s">
        <v>154</v>
      </c>
      <c r="B58" s="6">
        <v>22463</v>
      </c>
      <c r="C58" s="6">
        <v>0.18659999999999999</v>
      </c>
      <c r="D58" s="6">
        <v>0.1862</v>
      </c>
      <c r="E58" s="6">
        <v>0.15640000000000001</v>
      </c>
    </row>
    <row r="59" spans="1:5" x14ac:dyDescent="0.2">
      <c r="A59" s="5" t="s">
        <v>108</v>
      </c>
      <c r="B59" s="6">
        <v>32121</v>
      </c>
      <c r="C59" s="6">
        <v>0.22520000000000001</v>
      </c>
      <c r="D59" s="6">
        <v>0.223</v>
      </c>
      <c r="E59" s="6">
        <v>0.19600000000000001</v>
      </c>
    </row>
    <row r="60" spans="1:5" x14ac:dyDescent="0.2">
      <c r="A60" s="5" t="s">
        <v>155</v>
      </c>
      <c r="B60" s="6">
        <v>22384</v>
      </c>
      <c r="C60" s="6">
        <v>0.18640000000000001</v>
      </c>
      <c r="D60" s="6">
        <v>0.18590000000000001</v>
      </c>
      <c r="E60" s="6">
        <v>0.15629999999999999</v>
      </c>
    </row>
    <row r="61" spans="1:5" x14ac:dyDescent="0.2">
      <c r="A61" s="5" t="s">
        <v>44</v>
      </c>
      <c r="B61" s="6">
        <v>66907</v>
      </c>
      <c r="C61" s="6">
        <v>0.32829999999999998</v>
      </c>
      <c r="D61" s="6">
        <v>0.312</v>
      </c>
      <c r="E61" s="6">
        <v>0.31169999999999998</v>
      </c>
    </row>
    <row r="62" spans="1:5" x14ac:dyDescent="0.2">
      <c r="A62" s="5" t="s">
        <v>117</v>
      </c>
      <c r="B62" s="6">
        <v>29990</v>
      </c>
      <c r="C62" s="6">
        <v>0.21679999999999999</v>
      </c>
      <c r="D62" s="6">
        <v>0.2152</v>
      </c>
      <c r="E62" s="6">
        <v>0.187</v>
      </c>
    </row>
    <row r="63" spans="1:5" x14ac:dyDescent="0.2">
      <c r="A63" s="5" t="s">
        <v>126</v>
      </c>
      <c r="B63" s="6">
        <v>26410.5</v>
      </c>
      <c r="C63" s="6">
        <v>0.21039999999999998</v>
      </c>
      <c r="D63" s="6">
        <v>0.20715</v>
      </c>
      <c r="E63" s="6">
        <v>0.17965</v>
      </c>
    </row>
    <row r="64" spans="1:5" x14ac:dyDescent="0.2">
      <c r="A64" s="5" t="s">
        <v>194</v>
      </c>
      <c r="B64" s="6">
        <v>17650</v>
      </c>
      <c r="C64" s="6">
        <v>7.8700000000000006E-2</v>
      </c>
      <c r="D64" s="6">
        <v>9.3600000000000003E-2</v>
      </c>
      <c r="E64" s="6">
        <v>8.1799999999999998E-2</v>
      </c>
    </row>
    <row r="65" spans="1:5" x14ac:dyDescent="0.2">
      <c r="A65" s="5" t="s">
        <v>94</v>
      </c>
      <c r="B65" s="6">
        <v>36983</v>
      </c>
      <c r="C65" s="6">
        <v>0.2424</v>
      </c>
      <c r="D65" s="6">
        <v>0.2359</v>
      </c>
      <c r="E65" s="6">
        <v>0.21940000000000001</v>
      </c>
    </row>
    <row r="66" spans="1:5" x14ac:dyDescent="0.2">
      <c r="A66" s="5" t="s">
        <v>75</v>
      </c>
      <c r="B66" s="6">
        <v>41890</v>
      </c>
      <c r="C66" s="6">
        <v>0.25469999999999998</v>
      </c>
      <c r="D66" s="6">
        <v>0.25119999999999998</v>
      </c>
      <c r="E66" s="6">
        <v>0.2379</v>
      </c>
    </row>
    <row r="67" spans="1:5" x14ac:dyDescent="0.2">
      <c r="A67" s="5" t="s">
        <v>129</v>
      </c>
      <c r="B67" s="6">
        <v>25836</v>
      </c>
      <c r="C67" s="6">
        <v>0.2087</v>
      </c>
      <c r="D67" s="6">
        <v>0.2051</v>
      </c>
      <c r="E67" s="6">
        <v>0.1779</v>
      </c>
    </row>
    <row r="68" spans="1:5" x14ac:dyDescent="0.2">
      <c r="A68" s="5" t="s">
        <v>168</v>
      </c>
      <c r="B68" s="6">
        <v>20829</v>
      </c>
      <c r="C68" s="6">
        <v>0.16930000000000001</v>
      </c>
      <c r="D68" s="6">
        <v>0.16980000000000001</v>
      </c>
      <c r="E68" s="6">
        <v>0.1449</v>
      </c>
    </row>
    <row r="69" spans="1:5" x14ac:dyDescent="0.2">
      <c r="A69" s="5" t="s">
        <v>78</v>
      </c>
      <c r="B69" s="6">
        <v>24443</v>
      </c>
      <c r="C69" s="6">
        <v>0.15963333333333332</v>
      </c>
      <c r="D69" s="6">
        <v>0.15753333333333333</v>
      </c>
      <c r="E69" s="6">
        <v>0.14399999999999999</v>
      </c>
    </row>
    <row r="70" spans="1:5" x14ac:dyDescent="0.2">
      <c r="A70" s="5" t="s">
        <v>83</v>
      </c>
      <c r="B70" s="6">
        <v>36486.333333333336</v>
      </c>
      <c r="C70" s="6">
        <v>0.23853333333333335</v>
      </c>
      <c r="D70" s="6">
        <v>0.23523333333333332</v>
      </c>
      <c r="E70" s="6">
        <v>0.21496666666666667</v>
      </c>
    </row>
    <row r="71" spans="1:5" x14ac:dyDescent="0.2">
      <c r="A71" s="5" t="s">
        <v>87</v>
      </c>
      <c r="B71" s="6">
        <v>37176.5</v>
      </c>
      <c r="C71" s="6">
        <v>0.2424</v>
      </c>
      <c r="D71" s="6">
        <v>0.23704999999999998</v>
      </c>
      <c r="E71" s="6">
        <v>0.2205</v>
      </c>
    </row>
    <row r="72" spans="1:5" x14ac:dyDescent="0.2">
      <c r="A72" s="5" t="s">
        <v>162</v>
      </c>
      <c r="B72" s="6">
        <v>20507.5</v>
      </c>
      <c r="C72" s="6">
        <v>0.15934999999999999</v>
      </c>
      <c r="D72" s="6">
        <v>0.16044999999999998</v>
      </c>
      <c r="E72" s="6">
        <v>0.13395000000000001</v>
      </c>
    </row>
    <row r="73" spans="1:5" x14ac:dyDescent="0.2">
      <c r="A73" s="5" t="s">
        <v>123</v>
      </c>
      <c r="B73" s="6">
        <v>27607</v>
      </c>
      <c r="C73" s="6">
        <v>0.21210000000000001</v>
      </c>
      <c r="D73" s="6">
        <v>0.20949999999999999</v>
      </c>
      <c r="E73" s="6">
        <v>0.18329999999999999</v>
      </c>
    </row>
    <row r="74" spans="1:5" x14ac:dyDescent="0.2">
      <c r="A74" s="5" t="s">
        <v>114</v>
      </c>
      <c r="B74" s="6">
        <v>30166</v>
      </c>
      <c r="C74" s="6">
        <v>0.21779999999999999</v>
      </c>
      <c r="D74" s="6">
        <v>0.2155</v>
      </c>
      <c r="E74" s="6">
        <v>0.18920000000000001</v>
      </c>
    </row>
    <row r="75" spans="1:5" x14ac:dyDescent="0.2">
      <c r="A75" s="5" t="s">
        <v>74</v>
      </c>
      <c r="B75" s="6">
        <v>41988</v>
      </c>
      <c r="C75" s="6">
        <v>0.25619999999999998</v>
      </c>
      <c r="D75" s="6">
        <v>0.25190000000000001</v>
      </c>
      <c r="E75" s="6">
        <v>0.23860000000000001</v>
      </c>
    </row>
    <row r="76" spans="1:5" x14ac:dyDescent="0.2">
      <c r="A76" s="5" t="s">
        <v>177</v>
      </c>
      <c r="B76" s="6">
        <v>19977</v>
      </c>
      <c r="C76" s="6">
        <v>0.15620000000000001</v>
      </c>
      <c r="D76" s="6">
        <v>0.1575</v>
      </c>
      <c r="E76" s="6">
        <v>0.1384</v>
      </c>
    </row>
    <row r="77" spans="1:5" x14ac:dyDescent="0.2">
      <c r="A77" s="5" t="s">
        <v>188</v>
      </c>
      <c r="B77" s="6">
        <v>19019</v>
      </c>
      <c r="C77" s="6">
        <v>0.12820000000000001</v>
      </c>
      <c r="D77" s="6">
        <v>0.13150000000000001</v>
      </c>
      <c r="E77" s="6">
        <v>0.1023</v>
      </c>
    </row>
    <row r="78" spans="1:5" x14ac:dyDescent="0.2">
      <c r="A78" s="5" t="s">
        <v>96</v>
      </c>
      <c r="B78" s="6">
        <v>35857</v>
      </c>
      <c r="C78" s="6">
        <v>0.23949999999999999</v>
      </c>
      <c r="D78" s="6">
        <v>0.23369999999999999</v>
      </c>
      <c r="E78" s="6">
        <v>0.2142</v>
      </c>
    </row>
    <row r="79" spans="1:5" x14ac:dyDescent="0.2">
      <c r="A79" s="5" t="s">
        <v>99</v>
      </c>
      <c r="B79" s="6">
        <v>34779</v>
      </c>
      <c r="C79" s="6">
        <v>0.23780000000000001</v>
      </c>
      <c r="D79" s="6">
        <v>0.2316</v>
      </c>
      <c r="E79" s="6">
        <v>0.21010000000000001</v>
      </c>
    </row>
    <row r="80" spans="1:5" x14ac:dyDescent="0.2">
      <c r="A80" s="5" t="s">
        <v>46</v>
      </c>
      <c r="B80" s="6">
        <v>62714</v>
      </c>
      <c r="C80" s="6">
        <v>0.31409999999999999</v>
      </c>
      <c r="D80" s="6">
        <v>0.30270000000000002</v>
      </c>
      <c r="E80" s="6">
        <v>0.29110000000000003</v>
      </c>
    </row>
    <row r="81" spans="1:5" x14ac:dyDescent="0.2">
      <c r="A81" s="5" t="s">
        <v>122</v>
      </c>
      <c r="B81" s="6">
        <v>28019</v>
      </c>
      <c r="C81" s="6">
        <v>0.2132</v>
      </c>
      <c r="D81" s="6">
        <v>0.21149999999999999</v>
      </c>
      <c r="E81" s="6">
        <v>0.1845</v>
      </c>
    </row>
    <row r="82" spans="1:5" x14ac:dyDescent="0.2">
      <c r="A82" s="5" t="s">
        <v>179</v>
      </c>
      <c r="B82" s="6">
        <v>19802</v>
      </c>
      <c r="C82" s="6">
        <v>0.15160000000000001</v>
      </c>
      <c r="D82" s="6">
        <v>0.1555</v>
      </c>
      <c r="E82" s="6">
        <v>0.13639999999999999</v>
      </c>
    </row>
    <row r="83" spans="1:5" x14ac:dyDescent="0.2">
      <c r="A83" s="5" t="s">
        <v>176</v>
      </c>
      <c r="B83" s="6">
        <v>20019</v>
      </c>
      <c r="C83" s="6">
        <v>0.16109999999999999</v>
      </c>
      <c r="D83" s="6">
        <v>0.1593</v>
      </c>
      <c r="E83" s="6">
        <v>0.1386</v>
      </c>
    </row>
    <row r="84" spans="1:5" x14ac:dyDescent="0.2">
      <c r="A84" s="5" t="s">
        <v>172</v>
      </c>
      <c r="B84" s="6">
        <v>20286</v>
      </c>
      <c r="C84" s="6">
        <v>0.16650000000000001</v>
      </c>
      <c r="D84" s="6">
        <v>0.1648</v>
      </c>
      <c r="E84" s="6">
        <v>0.1414</v>
      </c>
    </row>
    <row r="85" spans="1:5" x14ac:dyDescent="0.2">
      <c r="A85" s="5" t="s">
        <v>103</v>
      </c>
      <c r="B85" s="6">
        <v>32738</v>
      </c>
      <c r="C85" s="6">
        <v>0.2266</v>
      </c>
      <c r="D85" s="6">
        <v>0.224</v>
      </c>
      <c r="E85" s="6">
        <v>0.19785</v>
      </c>
    </row>
    <row r="86" spans="1:5" x14ac:dyDescent="0.2">
      <c r="A86" s="5" t="s">
        <v>152</v>
      </c>
      <c r="B86" s="6">
        <v>22748</v>
      </c>
      <c r="C86" s="6">
        <v>0.18690000000000001</v>
      </c>
      <c r="D86" s="6">
        <v>0.18690000000000001</v>
      </c>
      <c r="E86" s="6">
        <v>0.15809999999999999</v>
      </c>
    </row>
    <row r="87" spans="1:5" x14ac:dyDescent="0.2">
      <c r="A87" s="5" t="s">
        <v>180</v>
      </c>
      <c r="B87" s="6">
        <v>19764</v>
      </c>
      <c r="C87" s="6">
        <v>0.15060000000000001</v>
      </c>
      <c r="D87" s="6">
        <v>0.15440000000000001</v>
      </c>
      <c r="E87" s="6">
        <v>0.13239999999999999</v>
      </c>
    </row>
    <row r="88" spans="1:5" x14ac:dyDescent="0.2">
      <c r="A88" s="5" t="s">
        <v>41</v>
      </c>
      <c r="B88" s="6">
        <v>69634</v>
      </c>
      <c r="C88" s="6">
        <v>0.34239999999999998</v>
      </c>
      <c r="D88" s="6">
        <v>0.33260000000000001</v>
      </c>
      <c r="E88" s="6">
        <v>0.3392</v>
      </c>
    </row>
    <row r="89" spans="1:5" x14ac:dyDescent="0.2">
      <c r="A89" s="5" t="s">
        <v>121</v>
      </c>
      <c r="B89" s="6">
        <v>28134</v>
      </c>
      <c r="C89" s="6">
        <v>0.21360000000000001</v>
      </c>
      <c r="D89" s="6">
        <v>0.21229999999999999</v>
      </c>
      <c r="E89" s="6">
        <v>0.1847</v>
      </c>
    </row>
    <row r="90" spans="1:5" x14ac:dyDescent="0.2">
      <c r="A90" s="5" t="s">
        <v>59</v>
      </c>
      <c r="B90" s="6">
        <v>45830.5</v>
      </c>
      <c r="C90" s="6">
        <v>0.27229999999999999</v>
      </c>
      <c r="D90" s="6">
        <v>0.2641</v>
      </c>
      <c r="E90" s="6">
        <v>0.25219999999999998</v>
      </c>
    </row>
    <row r="91" spans="1:5" x14ac:dyDescent="0.2">
      <c r="A91" s="5" t="s">
        <v>175</v>
      </c>
      <c r="B91" s="6">
        <v>20233</v>
      </c>
      <c r="C91" s="6">
        <v>0.16200000000000001</v>
      </c>
      <c r="D91" s="6">
        <v>0.1615</v>
      </c>
      <c r="E91" s="6">
        <v>0.14000000000000001</v>
      </c>
    </row>
    <row r="92" spans="1:5" x14ac:dyDescent="0.2">
      <c r="A92" s="5" t="s">
        <v>182</v>
      </c>
      <c r="B92" s="6">
        <v>19532</v>
      </c>
      <c r="C92" s="6">
        <v>0.14760000000000001</v>
      </c>
      <c r="D92" s="6">
        <v>0.15040000000000001</v>
      </c>
      <c r="E92" s="6">
        <v>0.1244</v>
      </c>
    </row>
    <row r="93" spans="1:5" x14ac:dyDescent="0.2">
      <c r="A93" s="5" t="s">
        <v>146</v>
      </c>
      <c r="B93" s="6">
        <v>23281</v>
      </c>
      <c r="C93" s="6">
        <v>0.19139999999999999</v>
      </c>
      <c r="D93" s="6">
        <v>0.19409999999999999</v>
      </c>
      <c r="E93" s="6">
        <v>0.16589999999999999</v>
      </c>
    </row>
    <row r="94" spans="1:5" x14ac:dyDescent="0.2">
      <c r="A94" s="5" t="s">
        <v>186</v>
      </c>
      <c r="B94" s="6">
        <v>19381</v>
      </c>
      <c r="C94" s="6">
        <v>0.1391</v>
      </c>
      <c r="D94" s="6">
        <v>0.14019999999999999</v>
      </c>
      <c r="E94" s="6">
        <v>0.1174</v>
      </c>
    </row>
    <row r="95" spans="1:5" x14ac:dyDescent="0.2">
      <c r="A95" s="5" t="s">
        <v>156</v>
      </c>
      <c r="B95" s="6">
        <v>22384</v>
      </c>
      <c r="C95" s="6">
        <v>0.18590000000000001</v>
      </c>
      <c r="D95" s="6">
        <v>0.18579999999999999</v>
      </c>
      <c r="E95" s="6">
        <v>0.15629999999999999</v>
      </c>
    </row>
    <row r="96" spans="1:5" x14ac:dyDescent="0.2">
      <c r="A96" s="5" t="s">
        <v>130</v>
      </c>
      <c r="B96" s="6">
        <v>25652</v>
      </c>
      <c r="C96" s="6">
        <v>0.20810000000000001</v>
      </c>
      <c r="D96" s="6">
        <v>0.2049</v>
      </c>
      <c r="E96" s="6">
        <v>0.1779</v>
      </c>
    </row>
    <row r="97" spans="1:5" x14ac:dyDescent="0.2">
      <c r="A97" s="5" t="s">
        <v>112</v>
      </c>
      <c r="B97" s="6">
        <v>25714.666666666668</v>
      </c>
      <c r="C97" s="6">
        <v>0.1915</v>
      </c>
      <c r="D97" s="6">
        <v>0.18966666666666665</v>
      </c>
      <c r="E97" s="6">
        <v>0.16426666666666667</v>
      </c>
    </row>
    <row r="98" spans="1:5" x14ac:dyDescent="0.2">
      <c r="A98" s="5" t="s">
        <v>171</v>
      </c>
      <c r="B98" s="6">
        <v>20316</v>
      </c>
      <c r="C98" s="6">
        <v>0.1671</v>
      </c>
      <c r="D98" s="6">
        <v>0.16500000000000001</v>
      </c>
      <c r="E98" s="6">
        <v>0.14199999999999999</v>
      </c>
    </row>
    <row r="99" spans="1:5" x14ac:dyDescent="0.2">
      <c r="A99" s="5" t="s">
        <v>178</v>
      </c>
      <c r="B99" s="6">
        <v>19867</v>
      </c>
      <c r="C99" s="6">
        <v>0.15310000000000001</v>
      </c>
      <c r="D99" s="6">
        <v>0.157</v>
      </c>
      <c r="E99" s="6">
        <v>0.1376</v>
      </c>
    </row>
    <row r="100" spans="1:5" x14ac:dyDescent="0.2">
      <c r="A100" s="5" t="s">
        <v>118</v>
      </c>
      <c r="B100" s="6">
        <v>29687</v>
      </c>
      <c r="C100" s="6">
        <v>0.21629999999999999</v>
      </c>
      <c r="D100" s="6">
        <v>0.21329999999999999</v>
      </c>
      <c r="E100" s="6">
        <v>0.18640000000000001</v>
      </c>
    </row>
    <row r="101" spans="1:5" x14ac:dyDescent="0.2">
      <c r="A101" s="5" t="s">
        <v>133</v>
      </c>
      <c r="B101" s="6">
        <v>22554</v>
      </c>
      <c r="C101" s="6">
        <v>0.17925000000000002</v>
      </c>
      <c r="D101" s="6">
        <v>0.17980000000000002</v>
      </c>
      <c r="E101" s="6">
        <v>0.15710000000000002</v>
      </c>
    </row>
    <row r="102" spans="1:5" x14ac:dyDescent="0.2">
      <c r="A102" s="5" t="s">
        <v>191</v>
      </c>
      <c r="B102" s="6">
        <v>18192</v>
      </c>
      <c r="C102" s="6">
        <v>0.1177</v>
      </c>
      <c r="D102" s="6">
        <v>0.1203</v>
      </c>
      <c r="E102" s="6">
        <v>9.2299999999999993E-2</v>
      </c>
    </row>
    <row r="103" spans="1:5" x14ac:dyDescent="0.2">
      <c r="A103" s="5" t="s">
        <v>149</v>
      </c>
      <c r="B103" s="6">
        <v>19452.5</v>
      </c>
      <c r="C103" s="6">
        <v>9.4149999999999998E-2</v>
      </c>
      <c r="D103" s="6">
        <v>9.9250000000000005E-2</v>
      </c>
      <c r="E103" s="6">
        <v>7.9500000000000001E-2</v>
      </c>
    </row>
    <row r="104" spans="1:5" x14ac:dyDescent="0.2">
      <c r="A104" s="5" t="s">
        <v>165</v>
      </c>
      <c r="B104" s="6">
        <v>21278</v>
      </c>
      <c r="C104" s="6">
        <v>0.1734</v>
      </c>
      <c r="D104" s="6">
        <v>0.1744</v>
      </c>
      <c r="E104" s="6">
        <v>0.14749999999999999</v>
      </c>
    </row>
    <row r="105" spans="1:5" x14ac:dyDescent="0.2">
      <c r="A105" s="5" t="s">
        <v>111</v>
      </c>
      <c r="B105" s="6">
        <v>31168</v>
      </c>
      <c r="C105" s="6">
        <v>0.22070000000000001</v>
      </c>
      <c r="D105" s="6">
        <v>0.2177</v>
      </c>
      <c r="E105" s="6">
        <v>0.19089999999999999</v>
      </c>
    </row>
    <row r="106" spans="1:5" x14ac:dyDescent="0.2">
      <c r="A106" s="5" t="s">
        <v>141</v>
      </c>
      <c r="B106" s="6">
        <v>23921</v>
      </c>
      <c r="C106" s="6">
        <v>0.1978</v>
      </c>
      <c r="D106" s="6">
        <v>0.19719999999999999</v>
      </c>
      <c r="E106" s="6">
        <v>0.16830000000000001</v>
      </c>
    </row>
    <row r="107" spans="1:5" x14ac:dyDescent="0.2">
      <c r="A107" s="5" t="s">
        <v>134</v>
      </c>
      <c r="B107" s="6">
        <v>25123</v>
      </c>
      <c r="C107" s="6">
        <v>0.20369999999999999</v>
      </c>
      <c r="D107" s="6">
        <v>0.20180000000000001</v>
      </c>
      <c r="E107" s="6">
        <v>0.17530000000000001</v>
      </c>
    </row>
    <row r="108" spans="1:5" x14ac:dyDescent="0.2">
      <c r="A108" s="5" t="s">
        <v>164</v>
      </c>
      <c r="B108" s="6">
        <v>19341.5</v>
      </c>
      <c r="C108" s="6">
        <v>0.11565</v>
      </c>
      <c r="D108" s="6">
        <v>0.12404999999999999</v>
      </c>
      <c r="E108" s="6">
        <v>0.11094999999999999</v>
      </c>
    </row>
    <row r="109" spans="1:5" x14ac:dyDescent="0.2">
      <c r="A109" s="5" t="s">
        <v>91</v>
      </c>
      <c r="B109" s="6">
        <v>37546</v>
      </c>
      <c r="C109" s="6">
        <v>0.2432</v>
      </c>
      <c r="D109" s="6">
        <v>0.23760000000000001</v>
      </c>
      <c r="E109" s="6">
        <v>0.22009999999999999</v>
      </c>
    </row>
    <row r="110" spans="1:5" x14ac:dyDescent="0.2">
      <c r="A110" s="5" t="s">
        <v>58</v>
      </c>
      <c r="B110" s="6">
        <v>41928.5</v>
      </c>
      <c r="C110" s="6">
        <v>0.26050000000000001</v>
      </c>
      <c r="D110" s="6">
        <v>0.25219999999999998</v>
      </c>
      <c r="E110" s="6">
        <v>0.23375000000000001</v>
      </c>
    </row>
    <row r="111" spans="1:5" x14ac:dyDescent="0.2">
      <c r="A111" s="5" t="s">
        <v>124</v>
      </c>
      <c r="B111" s="6">
        <v>27472</v>
      </c>
      <c r="C111" s="6">
        <v>0.21190000000000001</v>
      </c>
      <c r="D111" s="6">
        <v>0.2087</v>
      </c>
      <c r="E111" s="6">
        <v>0.18310000000000001</v>
      </c>
    </row>
    <row r="112" spans="1:5" x14ac:dyDescent="0.2">
      <c r="A112" s="5" t="s">
        <v>42</v>
      </c>
      <c r="B112" s="6">
        <v>68340</v>
      </c>
      <c r="C112" s="6">
        <v>0.3306</v>
      </c>
      <c r="D112" s="6">
        <v>0.31859999999999999</v>
      </c>
      <c r="E112" s="6">
        <v>0.32619999999999999</v>
      </c>
    </row>
    <row r="113" spans="1:5" x14ac:dyDescent="0.2">
      <c r="A113" s="5" t="s">
        <v>161</v>
      </c>
      <c r="B113" s="6">
        <v>21705</v>
      </c>
      <c r="C113" s="6">
        <v>0.18160000000000001</v>
      </c>
      <c r="D113" s="6">
        <v>0.18210000000000001</v>
      </c>
      <c r="E113" s="6">
        <v>0.15290000000000001</v>
      </c>
    </row>
    <row r="114" spans="1:5" x14ac:dyDescent="0.2">
      <c r="A114" s="5" t="s">
        <v>147</v>
      </c>
      <c r="B114" s="6">
        <v>23275</v>
      </c>
      <c r="C114" s="6">
        <v>0.191</v>
      </c>
      <c r="D114" s="6">
        <v>0.19359999999999999</v>
      </c>
      <c r="E114" s="6">
        <v>0.1641</v>
      </c>
    </row>
    <row r="115" spans="1:5" x14ac:dyDescent="0.2">
      <c r="A115" s="5" t="s">
        <v>174</v>
      </c>
      <c r="B115" s="6">
        <v>19297.25</v>
      </c>
      <c r="C115" s="6">
        <v>0.13475000000000001</v>
      </c>
      <c r="D115" s="6">
        <v>0.14042500000000002</v>
      </c>
      <c r="E115" s="6">
        <v>0.1207</v>
      </c>
    </row>
    <row r="116" spans="1:5" x14ac:dyDescent="0.2">
      <c r="A116" s="5" t="s">
        <v>193</v>
      </c>
      <c r="B116" s="6">
        <v>17979</v>
      </c>
      <c r="C116" s="6">
        <v>0.1043</v>
      </c>
      <c r="D116" s="6">
        <v>0.106</v>
      </c>
      <c r="E116" s="6">
        <v>9.01E-2</v>
      </c>
    </row>
    <row r="117" spans="1:5" x14ac:dyDescent="0.2">
      <c r="A117" s="5" t="s">
        <v>101</v>
      </c>
      <c r="B117" s="6">
        <v>30586.5</v>
      </c>
      <c r="C117" s="6">
        <v>0.22289999999999999</v>
      </c>
      <c r="D117" s="6">
        <v>0.21859999999999999</v>
      </c>
      <c r="E117" s="6">
        <v>0.19345000000000001</v>
      </c>
    </row>
    <row r="118" spans="1:5" x14ac:dyDescent="0.2">
      <c r="A118" s="5" t="s">
        <v>47</v>
      </c>
      <c r="B118" s="6">
        <v>60859</v>
      </c>
      <c r="C118" s="6">
        <v>0.30959999999999999</v>
      </c>
      <c r="D118" s="6">
        <v>0.30209999999999998</v>
      </c>
      <c r="E118" s="6">
        <v>0.28939999999999999</v>
      </c>
    </row>
    <row r="119" spans="1:5" x14ac:dyDescent="0.2">
      <c r="A119" s="5" t="s">
        <v>104</v>
      </c>
      <c r="B119" s="6">
        <v>31101</v>
      </c>
      <c r="C119" s="6">
        <v>0.22170000000000001</v>
      </c>
      <c r="D119" s="6">
        <v>0.21870000000000001</v>
      </c>
      <c r="E119" s="6">
        <v>0.19253333333333333</v>
      </c>
    </row>
    <row r="120" spans="1:5" x14ac:dyDescent="0.2">
      <c r="A120" s="5" t="s">
        <v>183</v>
      </c>
      <c r="B120" s="6">
        <v>19421.5</v>
      </c>
      <c r="C120" s="6">
        <v>0.14150000000000001</v>
      </c>
      <c r="D120" s="6">
        <v>0.14424999999999999</v>
      </c>
      <c r="E120" s="6">
        <v>0.11674999999999999</v>
      </c>
    </row>
    <row r="121" spans="1:5" x14ac:dyDescent="0.2">
      <c r="A121" s="5" t="s">
        <v>76</v>
      </c>
      <c r="B121" s="6">
        <v>40634</v>
      </c>
      <c r="C121" s="6">
        <v>0.25159999999999999</v>
      </c>
      <c r="D121" s="6">
        <v>0.249</v>
      </c>
      <c r="E121" s="6">
        <v>0.2349</v>
      </c>
    </row>
    <row r="122" spans="1:5" x14ac:dyDescent="0.2">
      <c r="A122" s="5" t="s">
        <v>125</v>
      </c>
      <c r="B122" s="6">
        <v>26952</v>
      </c>
      <c r="C122" s="6">
        <v>0.2109</v>
      </c>
      <c r="D122" s="6">
        <v>0.2087</v>
      </c>
      <c r="E122" s="6">
        <v>0.18079999999999999</v>
      </c>
    </row>
    <row r="123" spans="1:5" x14ac:dyDescent="0.2">
      <c r="A123" s="5" t="s">
        <v>77</v>
      </c>
      <c r="B123" s="6">
        <v>38249</v>
      </c>
      <c r="C123" s="6">
        <v>0.2457</v>
      </c>
      <c r="D123" s="6">
        <v>0.24115</v>
      </c>
      <c r="E123" s="6">
        <v>0.22395000000000001</v>
      </c>
    </row>
    <row r="124" spans="1:5" x14ac:dyDescent="0.2">
      <c r="A124" s="5" t="s">
        <v>127</v>
      </c>
      <c r="B124" s="6">
        <v>26262</v>
      </c>
      <c r="C124" s="6">
        <v>0.21029999999999999</v>
      </c>
      <c r="D124" s="6">
        <v>0.20660000000000001</v>
      </c>
      <c r="E124" s="6">
        <v>0.1799</v>
      </c>
    </row>
    <row r="125" spans="1:5" x14ac:dyDescent="0.2">
      <c r="A125" s="5" t="s">
        <v>89</v>
      </c>
      <c r="B125" s="6">
        <v>37885</v>
      </c>
      <c r="C125" s="6">
        <v>0.24399999999999999</v>
      </c>
      <c r="D125" s="6">
        <v>0.2389</v>
      </c>
      <c r="E125" s="6">
        <v>0.22159999999999999</v>
      </c>
    </row>
    <row r="126" spans="1:5" x14ac:dyDescent="0.2">
      <c r="A126" s="5" t="s">
        <v>187</v>
      </c>
      <c r="B126" s="6">
        <v>19279</v>
      </c>
      <c r="C126" s="6">
        <v>0.13700000000000001</v>
      </c>
      <c r="D126" s="6">
        <v>0.13389999999999999</v>
      </c>
      <c r="E126" s="6">
        <v>0.1042</v>
      </c>
    </row>
    <row r="127" spans="1:5" x14ac:dyDescent="0.2">
      <c r="A127" s="5" t="s">
        <v>136</v>
      </c>
      <c r="B127" s="6">
        <v>24977</v>
      </c>
      <c r="C127" s="6">
        <v>0.2026</v>
      </c>
      <c r="D127" s="6">
        <v>0.2016</v>
      </c>
      <c r="E127" s="6">
        <v>0.1749</v>
      </c>
    </row>
    <row r="128" spans="1:5" x14ac:dyDescent="0.2">
      <c r="A128" s="5" t="s">
        <v>139</v>
      </c>
      <c r="B128" s="6">
        <v>24373</v>
      </c>
      <c r="C128" s="6">
        <v>0.19980000000000001</v>
      </c>
      <c r="D128" s="6">
        <v>0.19839999999999999</v>
      </c>
      <c r="E128" s="6">
        <v>0.1701</v>
      </c>
    </row>
    <row r="129" spans="1:5" x14ac:dyDescent="0.2">
      <c r="A129" s="5" t="s">
        <v>106</v>
      </c>
      <c r="B129" s="6">
        <v>32483</v>
      </c>
      <c r="C129" s="6">
        <v>0.22559999999999999</v>
      </c>
      <c r="D129" s="6">
        <v>0.2235</v>
      </c>
      <c r="E129" s="6">
        <v>0.19670000000000001</v>
      </c>
    </row>
    <row r="130" spans="1:5" x14ac:dyDescent="0.2">
      <c r="A130" s="5" t="s">
        <v>145</v>
      </c>
      <c r="B130" s="6">
        <v>23598</v>
      </c>
      <c r="C130" s="6">
        <v>0.193</v>
      </c>
      <c r="D130" s="6">
        <v>0.1958</v>
      </c>
      <c r="E130" s="6">
        <v>0.16650000000000001</v>
      </c>
    </row>
    <row r="131" spans="1:5" x14ac:dyDescent="0.2">
      <c r="A131" s="5" t="s">
        <v>66</v>
      </c>
      <c r="B131" s="6">
        <v>47909</v>
      </c>
      <c r="C131" s="6">
        <v>0.27460000000000001</v>
      </c>
      <c r="D131" s="6">
        <v>0.26860000000000001</v>
      </c>
      <c r="E131" s="6">
        <v>0.25459999999999999</v>
      </c>
    </row>
    <row r="132" spans="1:5" x14ac:dyDescent="0.2">
      <c r="A132" s="5" t="s">
        <v>131</v>
      </c>
      <c r="B132" s="6">
        <v>25562</v>
      </c>
      <c r="C132" s="6">
        <v>0.20730000000000001</v>
      </c>
      <c r="D132" s="6">
        <v>0.2041</v>
      </c>
      <c r="E132" s="6">
        <v>0.17649999999999999</v>
      </c>
    </row>
    <row r="133" spans="1:5" x14ac:dyDescent="0.2">
      <c r="A133" s="5" t="s">
        <v>32</v>
      </c>
      <c r="B133" s="6">
        <v>30612.986784140969</v>
      </c>
      <c r="C133" s="6">
        <v>0.20838854625550648</v>
      </c>
      <c r="D133" s="6">
        <v>0.20641585903083698</v>
      </c>
      <c r="E133" s="6">
        <v>0.1843493392070486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Redlands Data</vt:lpstr>
      <vt:lpstr>Redlands Analysis Segmented</vt:lpstr>
      <vt:lpstr>Baltimore Data</vt:lpstr>
      <vt:lpstr>Baltimore Analysis Segmented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2020-02-14T03:16:50Z</dcterms:created>
  <dcterms:modified xsi:type="dcterms:W3CDTF">2020-02-14T05:15:05Z</dcterms:modified>
</cp:coreProperties>
</file>